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1\Ejecuciones\Abr\Ejecución\Valores\"/>
    </mc:Choice>
  </mc:AlternateContent>
  <xr:revisionPtr revIDLastSave="0" documentId="13_ncr:1_{8A1EC329-C7F9-46CA-9C7F-BE5188487E99}" xr6:coauthVersionLast="45" xr6:coauthVersionMax="45" xr10:uidLastSave="{00000000-0000-0000-0000-000000000000}"/>
  <bookViews>
    <workbookView xWindow="-110" yWindow="-110" windowWidth="19420" windowHeight="10420" tabRatio="847" activeTab="1"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'%AvancPptario'!$A$1:$Q$43</definedName>
    <definedName name="_xlnm.Print_Area" localSheetId="7">Extrappt!$A$1:$K$75</definedName>
    <definedName name="_xlnm.Print_Area" localSheetId="2">Pptario!$A$1:$K$77</definedName>
    <definedName name="_xlnm.Print_Area" localSheetId="4">PptarioME!$A$1:$J$77</definedName>
    <definedName name="_xlnm.Print_Area" localSheetId="3">PptarioMN!$A$1:$J$77</definedName>
    <definedName name="_xlnm.Print_Area" localSheetId="0">Total!$A$1:$K$77</definedName>
    <definedName name="_xlnm.Print_Area" localSheetId="8">VarExtrappt!$A$1:$K$40</definedName>
    <definedName name="_xlnm.Print_Area" localSheetId="6">VarPptario!$A$1:$K$42</definedName>
    <definedName name="_xlnm.Print_Area" localSheetId="1">VarTotal!$A$1:$K$42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5" i="6" l="1"/>
  <c r="B75" i="6"/>
  <c r="A76" i="6"/>
  <c r="B76" i="6"/>
  <c r="A77" i="6"/>
  <c r="B77" i="6"/>
  <c r="B74" i="6"/>
  <c r="A74" i="6"/>
  <c r="A3" i="9"/>
  <c r="A3" i="7"/>
  <c r="A3" i="4"/>
  <c r="A3" i="5"/>
  <c r="A3" i="3"/>
  <c r="A3" i="2"/>
  <c r="A3" i="1"/>
  <c r="A3" i="8"/>
  <c r="E7" i="4"/>
  <c r="E7" i="9"/>
  <c r="J45" i="7" l="1"/>
  <c r="J33" i="7"/>
  <c r="J61" i="1"/>
  <c r="J55" i="7"/>
  <c r="J60" i="6"/>
  <c r="I25" i="2"/>
  <c r="I64" i="3"/>
  <c r="I67" i="3"/>
  <c r="J57" i="6"/>
  <c r="I56" i="2"/>
  <c r="I64" i="2"/>
  <c r="J64" i="7"/>
  <c r="J63" i="6"/>
  <c r="J51" i="7"/>
  <c r="J53" i="7"/>
  <c r="J70" i="7"/>
  <c r="J27" i="7"/>
  <c r="J13" i="7"/>
  <c r="J35" i="7"/>
  <c r="J47" i="7"/>
  <c r="J62" i="7"/>
  <c r="I60" i="2"/>
  <c r="I13" i="3"/>
  <c r="I57" i="2"/>
  <c r="J57" i="1"/>
  <c r="I61" i="3"/>
  <c r="J54" i="1"/>
  <c r="I53" i="3"/>
  <c r="J46" i="7"/>
  <c r="J56" i="7"/>
  <c r="J65" i="7"/>
  <c r="J54" i="6"/>
  <c r="J59" i="7"/>
  <c r="J67" i="7"/>
  <c r="J62" i="1"/>
  <c r="I54" i="2"/>
  <c r="I62" i="3"/>
  <c r="I69" i="3"/>
  <c r="J60" i="7"/>
  <c r="J53" i="6"/>
  <c r="J54" i="7"/>
  <c r="J25" i="7"/>
  <c r="J61" i="6"/>
  <c r="I15" i="2"/>
  <c r="J56" i="6"/>
  <c r="J64" i="6"/>
  <c r="J69" i="6"/>
  <c r="J56" i="1"/>
  <c r="J69" i="1"/>
  <c r="I55" i="2"/>
  <c r="I63" i="2"/>
  <c r="I57" i="3"/>
  <c r="I63" i="3"/>
  <c r="I70" i="3"/>
  <c r="J16" i="7"/>
  <c r="J18" i="7"/>
  <c r="J61" i="7"/>
  <c r="J69" i="7"/>
  <c r="J55" i="1"/>
  <c r="J23" i="7"/>
  <c r="J25" i="1"/>
  <c r="I54" i="3"/>
  <c r="I53" i="2"/>
  <c r="I56" i="3"/>
  <c r="J20" i="7"/>
  <c r="J25" i="6"/>
  <c r="J66" i="7"/>
  <c r="I55" i="3"/>
  <c r="J55" i="6"/>
  <c r="I62" i="2"/>
  <c r="I51" i="3"/>
  <c r="J68" i="7"/>
  <c r="I70" i="2"/>
  <c r="I60" i="3"/>
  <c r="J57" i="7"/>
  <c r="J34" i="7"/>
  <c r="J63" i="1"/>
  <c r="J70" i="1"/>
  <c r="I25" i="3"/>
  <c r="J36" i="7"/>
  <c r="J14" i="7"/>
  <c r="J70" i="6"/>
  <c r="J64" i="1"/>
  <c r="I69" i="2"/>
  <c r="J19" i="7"/>
  <c r="J60" i="1"/>
  <c r="J53" i="1"/>
  <c r="J12" i="7"/>
  <c r="J62" i="6"/>
  <c r="J28" i="7"/>
  <c r="I61" i="2"/>
  <c r="J63" i="7"/>
  <c r="J17" i="7" l="1"/>
  <c r="I46" i="3" l="1"/>
  <c r="I28" i="3"/>
  <c r="I26" i="3"/>
  <c r="I27" i="3"/>
  <c r="I23" i="3"/>
  <c r="I66" i="3"/>
  <c r="I47" i="3"/>
  <c r="I34" i="3"/>
  <c r="I19" i="3"/>
  <c r="I16" i="3"/>
  <c r="I12" i="3"/>
  <c r="I36" i="3" l="1"/>
  <c r="I18" i="3"/>
  <c r="I45" i="3"/>
  <c r="I24" i="3"/>
  <c r="I35" i="3"/>
  <c r="I65" i="3" l="1"/>
  <c r="I68" i="3"/>
  <c r="I14" i="3"/>
  <c r="I22" i="3"/>
  <c r="I33" i="3"/>
  <c r="I59" i="3" l="1"/>
  <c r="I39" i="3"/>
  <c r="J24" i="7" l="1"/>
  <c r="J50" i="7" l="1"/>
  <c r="J26" i="7" l="1"/>
  <c r="J49" i="7" l="1"/>
  <c r="J22" i="7"/>
  <c r="J48" i="7" l="1"/>
  <c r="I17" i="3"/>
  <c r="I49" i="3" l="1"/>
  <c r="J39" i="7"/>
  <c r="I24" i="2" l="1"/>
  <c r="I49" i="2"/>
  <c r="I36" i="2"/>
  <c r="I27" i="2"/>
  <c r="I28" i="2"/>
  <c r="I46" i="2"/>
  <c r="I16" i="2"/>
  <c r="I19" i="2"/>
  <c r="I12" i="2"/>
  <c r="I66" i="2"/>
  <c r="I34" i="2"/>
  <c r="I20" i="2"/>
  <c r="I47" i="2"/>
  <c r="I18" i="2"/>
  <c r="I67" i="2"/>
  <c r="J47" i="1"/>
  <c r="J16" i="1"/>
  <c r="J67" i="1"/>
  <c r="J34" i="1"/>
  <c r="J66" i="1"/>
  <c r="J46" i="1"/>
  <c r="J27" i="1"/>
  <c r="J18" i="1"/>
  <c r="J28" i="1"/>
  <c r="J49" i="1"/>
  <c r="J19" i="1" l="1"/>
  <c r="J24" i="1"/>
  <c r="J36" i="1"/>
  <c r="I35" i="2"/>
  <c r="I23" i="2"/>
  <c r="I68" i="2"/>
  <c r="I45" i="2"/>
  <c r="I65" i="2"/>
  <c r="J12" i="1"/>
  <c r="J45" i="1"/>
  <c r="J24" i="6"/>
  <c r="J34" i="6"/>
  <c r="J16" i="6"/>
  <c r="J68" i="1"/>
  <c r="J18" i="6"/>
  <c r="J19" i="6"/>
  <c r="J66" i="6"/>
  <c r="J47" i="6"/>
  <c r="J36" i="6"/>
  <c r="J65" i="1"/>
  <c r="J28" i="6"/>
  <c r="J46" i="6"/>
  <c r="J67" i="6"/>
  <c r="J27" i="6"/>
  <c r="J49" i="6"/>
  <c r="J33" i="1" l="1"/>
  <c r="I33" i="2"/>
  <c r="I59" i="2"/>
  <c r="J23" i="6"/>
  <c r="J59" i="1"/>
  <c r="J12" i="6"/>
  <c r="J45" i="6"/>
  <c r="J65" i="6"/>
  <c r="J68" i="6"/>
  <c r="J23" i="1" l="1"/>
  <c r="J35" i="1"/>
  <c r="J33" i="6"/>
  <c r="J35" i="6"/>
  <c r="J59" i="6"/>
  <c r="I51" i="2" l="1"/>
  <c r="I50" i="2" l="1"/>
  <c r="J51" i="1" l="1"/>
  <c r="I48" i="2"/>
  <c r="J51" i="6" l="1"/>
  <c r="J52" i="7" l="1"/>
  <c r="I52" i="3"/>
  <c r="I15" i="3" l="1"/>
  <c r="J15" i="7"/>
  <c r="J38" i="7"/>
  <c r="J11" i="7"/>
  <c r="J30" i="7"/>
  <c r="J40" i="7" l="1"/>
  <c r="J15" i="1" l="1"/>
  <c r="J72" i="7"/>
  <c r="J44" i="7"/>
  <c r="J15" i="6"/>
  <c r="I20" i="3" l="1"/>
  <c r="J20" i="1" l="1"/>
  <c r="I50" i="3"/>
  <c r="J20" i="6" l="1"/>
  <c r="I48" i="3"/>
  <c r="J50" i="1"/>
  <c r="I11" i="3"/>
  <c r="I30" i="3" l="1"/>
  <c r="I38" i="3"/>
  <c r="J50" i="6"/>
  <c r="J48" i="1"/>
  <c r="I72" i="3" l="1"/>
  <c r="I44" i="3"/>
  <c r="J48" i="6"/>
  <c r="I40" i="3" l="1"/>
  <c r="I26" i="2" l="1"/>
  <c r="I17" i="2"/>
  <c r="I52" i="2" l="1"/>
  <c r="I22" i="2"/>
  <c r="J17" i="1" l="1"/>
  <c r="J26" i="1"/>
  <c r="I39" i="2"/>
  <c r="I44" i="2"/>
  <c r="J26" i="6"/>
  <c r="J22" i="1"/>
  <c r="J17" i="6"/>
  <c r="J52" i="1" l="1"/>
  <c r="I72" i="2"/>
  <c r="J39" i="1"/>
  <c r="J22" i="6"/>
  <c r="J52" i="6" l="1"/>
  <c r="J44" i="1"/>
  <c r="J39" i="6"/>
  <c r="J44" i="6"/>
  <c r="J72" i="1" l="1"/>
  <c r="J72" i="6"/>
  <c r="I13" i="2" l="1"/>
  <c r="J13" i="1" l="1"/>
  <c r="J13" i="6" l="1"/>
  <c r="I14" i="2" l="1"/>
  <c r="I11" i="2" l="1"/>
  <c r="J14" i="1" l="1"/>
  <c r="I38" i="2"/>
  <c r="I30" i="2"/>
  <c r="J14" i="6" l="1"/>
  <c r="I40" i="2"/>
  <c r="J11" i="1" l="1"/>
  <c r="J30" i="1"/>
  <c r="J38" i="1"/>
  <c r="J11" i="6" l="1"/>
  <c r="J40" i="1"/>
  <c r="J30" i="6"/>
  <c r="J38" i="6"/>
  <c r="J40" i="6" l="1"/>
</calcChain>
</file>

<file path=xl/sharedStrings.xml><?xml version="1.0" encoding="utf-8"?>
<sst xmlns="http://schemas.openxmlformats.org/spreadsheetml/2006/main" count="508" uniqueCount="111">
  <si>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</si>
  <si>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</si>
  <si>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</si>
  <si>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</si>
  <si>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</si>
  <si>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</si>
  <si>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</si>
  <si>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</si>
  <si>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</si>
  <si>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</si>
  <si>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</si>
  <si>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</si>
  <si>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</si>
  <si>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</si>
  <si>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</si>
  <si>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</si>
  <si>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</si>
  <si>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</si>
  <si>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</si>
  <si>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</si>
  <si>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</si>
  <si>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</si>
  <si>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</si>
  <si>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</si>
  <si>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</si>
  <si>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</si>
  <si>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</si>
  <si>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</si>
  <si>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</si>
  <si>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</si>
  <si>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</si>
  <si>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</si>
  <si>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</si>
  <si>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</si>
  <si>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</si>
  <si>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</si>
  <si>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</si>
  <si>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</si>
  <si>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</si>
  <si>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</si>
  <si>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</si>
  <si>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</si>
  <si>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</si>
  <si>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</si>
  <si>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</si>
  <si>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</si>
  <si>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</si>
  <si>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</si>
  <si>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</si>
  <si>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</si>
  <si>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</si>
  <si>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</si>
  <si>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</si>
  <si>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</si>
  <si>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</si>
  <si>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</si>
  <si>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</si>
  <si>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</si>
  <si>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</si>
  <si>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</si>
  <si>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</si>
  <si>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</si>
  <si>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</si>
  <si>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</si>
  <si>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</si>
  <si>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</si>
  <si>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</si>
  <si>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</si>
  <si>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</si>
  <si>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</si>
  <si>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</si>
  <si>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</si>
  <si>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</si>
  <si>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</si>
  <si>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</si>
  <si>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</si>
  <si>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</si>
  <si>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</si>
  <si>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</si>
  <si>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</si>
  <si>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</si>
  <si>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</si>
  <si>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</si>
  <si>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</si>
  <si>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</si>
  <si>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</si>
  <si>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</si>
  <si>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</si>
  <si>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</si>
  <si>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</si>
  <si>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</si>
  <si>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</si>
  <si>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</si>
  <si>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</si>
  <si>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</si>
  <si>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</si>
  <si>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</si>
  <si>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</si>
  <si>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</si>
  <si>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</si>
  <si>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Prestaciones previsionales </t>
  </si>
  <si>
    <t>1erTrim</t>
  </si>
  <si>
    <t>Rentas de la propiedad(*)</t>
  </si>
  <si>
    <t>Intereses</t>
  </si>
  <si>
    <t>Bienes y servicios de consumo y producción(*)</t>
  </si>
  <si>
    <t>(*)</t>
  </si>
  <si>
    <t xml:space="preserve">Datos provisorios </t>
  </si>
  <si>
    <t>Año 2020</t>
  </si>
  <si>
    <t>ESTADO DE OPERACIONES DE GOBIERNO  2021</t>
  </si>
  <si>
    <t>2021 / 2020</t>
  </si>
  <si>
    <t>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</si>
</sst>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22"/>
      <name val="Arial"/>
      <family val="2"/>
    </font>
    <font>
      <b/>
      <sz val="19"/>
      <name val="Arial"/>
      <family val="2"/>
    </font>
    <font>
      <b/>
      <sz val="18"/>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1">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0" fontId="0" fillId="0" borderId="0" xfId="0" applyFill="1" applyAlignment="1">
      <alignment horizontal="left" wrapText="1"/>
    </xf>
    <xf numFmtId="0" fontId="0" fillId="0" borderId="0" xfId="0" applyFill="1" applyBorder="1" applyAlignment="1">
      <alignment wrapText="1"/>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0" fillId="0" borderId="0" xfId="0" applyNumberFormat="1" applyAlignment="1">
      <alignment vertical="top"/>
    </xf>
    <xf numFmtId="0" fontId="12" fillId="0" borderId="0" xfId="0" applyFont="1" applyAlignment="1">
      <alignment horizontal="right" vertical="top" textRotation="180"/>
    </xf>
    <xf numFmtId="164" fontId="0" fillId="0" borderId="0" xfId="0" applyNumberFormat="1"/>
    <xf numFmtId="0" fontId="0" fillId="0" borderId="10" xfId="0" applyBorder="1" applyAlignment="1"/>
    <xf numFmtId="0" fontId="13" fillId="0" borderId="0" xfId="0" applyFont="1" applyAlignment="1">
      <alignment textRotation="255"/>
    </xf>
    <xf numFmtId="0" fontId="14" fillId="0" borderId="0" xfId="0" applyFont="1" applyAlignment="1">
      <alignment textRotation="255"/>
    </xf>
    <xf numFmtId="0" fontId="13" fillId="0" borderId="0" xfId="0" applyFont="1" applyBorder="1" applyAlignment="1">
      <alignment horizontal="right" vertical="top" textRotation="255"/>
    </xf>
    <xf numFmtId="0" fontId="13" fillId="0" borderId="0" xfId="0" applyFont="1" applyAlignment="1">
      <alignment horizontal="right" vertical="top"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xf numFmtId="164" fontId="15" fillId="0" borderId="0" xfId="0" applyNumberFormat="1" applyFont="1" applyFill="1" applyBorder="1" applyAlignment="1">
      <alignment horizontal="center"/>
    </xf>
    <xf numFmtId="0" fontId="12" fillId="0" borderId="0" xfId="0" applyFont="1" applyAlignment="1">
      <alignment vertical="top" textRotation="255"/>
    </xf>
    <xf numFmtId="0" fontId="16" fillId="0" borderId="0" xfId="0" applyFont="1"/>
    <xf numFmtId="0" fontId="0" fillId="0" borderId="0" xfId="0" applyBorder="1"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5"/>
  <sheetViews>
    <sheetView workbookViewId="0">
      <selection activeCell="H5" sqref="H5"/>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bestFit="1" customWidth="1"/>
    <col min="7" max="8" width="12.26953125" bestFit="1" customWidth="1"/>
    <col min="9" max="9" width="10.81640625" bestFit="1" customWidth="1"/>
    <col min="10" max="10" width="12.26953125" bestFit="1" customWidth="1"/>
    <col min="11" max="11" width="6.54296875" bestFit="1" customWidth="1"/>
  </cols>
  <sheetData>
    <row r="1" spans="1:12" ht="29" x14ac:dyDescent="0.25">
      <c r="K1" s="215">
        <v>3</v>
      </c>
    </row>
    <row r="2" spans="1:12" ht="13" x14ac:dyDescent="0.3">
      <c r="A2" s="1" t="s">
        <v>0</v>
      </c>
      <c r="B2" s="2"/>
      <c r="C2" s="2"/>
      <c r="D2" s="176"/>
      <c r="E2" s="2"/>
      <c r="F2" s="2"/>
      <c r="G2" s="2"/>
      <c r="H2" s="2"/>
      <c r="I2" s="2"/>
      <c r="J2" s="2"/>
      <c r="K2" s="2"/>
    </row>
    <row r="3" spans="1:12" ht="13" x14ac:dyDescent="0.3">
      <c r="A3" s="4" t="s">
        <v>108</v>
      </c>
      <c r="B3" s="5"/>
      <c r="C3" s="5"/>
      <c r="D3" s="177"/>
      <c r="E3" s="5"/>
      <c r="F3" s="2"/>
      <c r="G3" s="2"/>
      <c r="H3" s="2"/>
      <c r="I3" s="2"/>
      <c r="J3" s="2"/>
      <c r="K3" s="2"/>
    </row>
    <row r="4" spans="1:12" ht="13" x14ac:dyDescent="0.3">
      <c r="A4" s="1" t="s">
        <v>95</v>
      </c>
      <c r="B4" s="2"/>
      <c r="C4" s="2"/>
      <c r="D4" s="176"/>
      <c r="E4" s="2"/>
      <c r="F4" s="2"/>
      <c r="G4" s="2"/>
      <c r="H4" s="2"/>
      <c r="I4" s="2"/>
      <c r="J4" s="2"/>
      <c r="K4" s="2"/>
    </row>
    <row r="5" spans="1:12" ht="13" x14ac:dyDescent="0.3">
      <c r="A5" s="1" t="s">
        <v>2</v>
      </c>
      <c r="B5" s="2"/>
      <c r="C5" s="7"/>
      <c r="D5" s="178"/>
      <c r="E5" s="2"/>
      <c r="F5" s="2"/>
      <c r="G5" s="2"/>
      <c r="H5" s="2"/>
      <c r="I5" s="2"/>
      <c r="J5" s="2"/>
      <c r="K5" s="2"/>
    </row>
    <row r="6" spans="1:12" ht="13" x14ac:dyDescent="0.3">
      <c r="A6" s="1" t="s">
        <v>3</v>
      </c>
      <c r="B6" s="2"/>
      <c r="C6" s="7"/>
      <c r="D6" s="178"/>
      <c r="E6" s="2"/>
      <c r="F6" s="2"/>
      <c r="G6" s="2"/>
      <c r="H6" s="2"/>
      <c r="I6" s="2"/>
      <c r="J6" s="2"/>
      <c r="K6" s="2"/>
    </row>
    <row r="7" spans="1:12" ht="13" x14ac:dyDescent="0.3">
      <c r="A7" s="9"/>
      <c r="B7" s="10"/>
      <c r="C7" s="11"/>
      <c r="D7" s="179"/>
      <c r="E7" s="133"/>
      <c r="F7" s="2"/>
      <c r="G7" s="2"/>
      <c r="H7" s="2"/>
      <c r="I7" s="2"/>
    </row>
    <row r="8" spans="1:12" x14ac:dyDescent="0.25">
      <c r="A8" s="13"/>
      <c r="B8" s="14"/>
      <c r="C8" s="14"/>
      <c r="D8" s="116"/>
      <c r="E8" s="82" t="s">
        <v>5</v>
      </c>
      <c r="F8" s="113" t="s">
        <v>85</v>
      </c>
      <c r="G8" s="113" t="s">
        <v>86</v>
      </c>
      <c r="H8" s="34" t="s">
        <v>93</v>
      </c>
      <c r="I8" s="113" t="s">
        <v>87</v>
      </c>
      <c r="J8" s="34" t="s">
        <v>88</v>
      </c>
    </row>
    <row r="9" spans="1:12" ht="13" x14ac:dyDescent="0.3">
      <c r="A9" s="16"/>
      <c r="B9" s="17"/>
      <c r="C9" s="17"/>
      <c r="D9" s="146"/>
      <c r="E9" s="104"/>
      <c r="F9" s="123"/>
      <c r="G9" s="123"/>
      <c r="H9" s="201"/>
      <c r="I9" s="123"/>
      <c r="J9" s="201"/>
    </row>
    <row r="10" spans="1:12" ht="13" x14ac:dyDescent="0.3">
      <c r="A10" s="19" t="s">
        <v>6</v>
      </c>
      <c r="B10" s="17"/>
      <c r="C10" s="17"/>
      <c r="D10" s="146"/>
      <c r="E10" s="97"/>
      <c r="F10" s="124"/>
      <c r="G10" s="124"/>
      <c r="H10" s="202"/>
      <c r="I10" s="124"/>
      <c r="J10" s="202"/>
    </row>
    <row r="11" spans="1:12" x14ac:dyDescent="0.25">
      <c r="A11" s="20" t="s">
        <v>7</v>
      </c>
      <c r="B11" s="17"/>
      <c r="C11" s="17"/>
      <c r="D11" s="99"/>
      <c r="E11" s="105">
        <v>4263723.6885630563</v>
      </c>
      <c r="F11" s="125">
        <v>3557532.3057323238</v>
      </c>
      <c r="G11" s="125">
        <v>4266016.3969184263</v>
      </c>
      <c r="H11" s="203">
        <v>12087272.391213806</v>
      </c>
      <c r="I11" s="125">
        <v>6816899.3906035004</v>
      </c>
      <c r="J11" s="203">
        <f>+SUM(H11:I11)</f>
        <v>18904171.781817306</v>
      </c>
      <c r="L11" s="213"/>
    </row>
    <row r="12" spans="1:12" x14ac:dyDescent="0.25">
      <c r="A12" s="20"/>
      <c r="B12" s="17" t="s">
        <v>8</v>
      </c>
      <c r="C12" s="17"/>
      <c r="D12" s="99"/>
      <c r="E12" s="105">
        <v>3644300.9330000002</v>
      </c>
      <c r="F12" s="125">
        <v>3049969.909</v>
      </c>
      <c r="G12" s="125">
        <v>3114741.9109999998</v>
      </c>
      <c r="H12" s="203">
        <v>9809012.7530000005</v>
      </c>
      <c r="I12" s="125">
        <v>5928314.7699999996</v>
      </c>
      <c r="J12" s="203">
        <f t="shared" ref="J12:J30" si="0">+SUM(H12:I12)</f>
        <v>15737327.523</v>
      </c>
      <c r="L12" s="213"/>
    </row>
    <row r="13" spans="1:12" x14ac:dyDescent="0.25">
      <c r="A13" s="79"/>
      <c r="B13" s="77"/>
      <c r="C13" s="77" t="s">
        <v>69</v>
      </c>
      <c r="D13" s="165"/>
      <c r="E13" s="105">
        <v>130095.46076100104</v>
      </c>
      <c r="F13" s="161">
        <v>202274.52262251903</v>
      </c>
      <c r="G13" s="164">
        <v>159352.11960738283</v>
      </c>
      <c r="H13" s="204">
        <v>491722.10299090284</v>
      </c>
      <c r="I13" s="125">
        <v>540323.89254586841</v>
      </c>
      <c r="J13" s="203">
        <f t="shared" si="0"/>
        <v>1032045.9955367713</v>
      </c>
      <c r="L13" s="213"/>
    </row>
    <row r="14" spans="1:12" x14ac:dyDescent="0.25">
      <c r="A14" s="79"/>
      <c r="B14" s="77"/>
      <c r="C14" s="77" t="s">
        <v>59</v>
      </c>
      <c r="D14" s="165"/>
      <c r="E14" s="105">
        <v>3514205.4722389993</v>
      </c>
      <c r="F14" s="161">
        <v>2847695.3863774808</v>
      </c>
      <c r="G14" s="164">
        <v>2955389.7913926169</v>
      </c>
      <c r="H14" s="204">
        <v>9317290.6500090975</v>
      </c>
      <c r="I14" s="125">
        <v>5387990.8774541309</v>
      </c>
      <c r="J14" s="203">
        <f t="shared" si="0"/>
        <v>14705281.527463228</v>
      </c>
      <c r="L14" s="213"/>
    </row>
    <row r="15" spans="1:12" x14ac:dyDescent="0.25">
      <c r="A15" s="20"/>
      <c r="B15" s="17" t="s">
        <v>94</v>
      </c>
      <c r="C15" s="17"/>
      <c r="D15" s="99"/>
      <c r="E15" s="105">
        <v>46097.541403056392</v>
      </c>
      <c r="F15" s="125">
        <v>101554.43016232349</v>
      </c>
      <c r="G15" s="128">
        <v>105791.67493842592</v>
      </c>
      <c r="H15" s="203">
        <v>253443.64650380579</v>
      </c>
      <c r="I15" s="125">
        <v>166596.3977535</v>
      </c>
      <c r="J15" s="203">
        <f t="shared" si="0"/>
        <v>420040.0442573058</v>
      </c>
      <c r="L15" s="213"/>
    </row>
    <row r="16" spans="1:12" x14ac:dyDescent="0.25">
      <c r="A16" s="20"/>
      <c r="B16" s="17" t="s">
        <v>9</v>
      </c>
      <c r="C16" s="17"/>
      <c r="D16" s="99"/>
      <c r="E16" s="105">
        <v>239648.19</v>
      </c>
      <c r="F16" s="125">
        <v>216981.43400000001</v>
      </c>
      <c r="G16" s="128">
        <v>231514.215</v>
      </c>
      <c r="H16" s="203">
        <v>688143.83900000004</v>
      </c>
      <c r="I16" s="125">
        <v>227097.1</v>
      </c>
      <c r="J16" s="203">
        <f t="shared" si="0"/>
        <v>915240.93900000001</v>
      </c>
      <c r="L16" s="213"/>
    </row>
    <row r="17" spans="1:12" x14ac:dyDescent="0.25">
      <c r="A17" s="20"/>
      <c r="B17" s="17" t="s">
        <v>56</v>
      </c>
      <c r="C17" s="17"/>
      <c r="D17" s="99"/>
      <c r="E17" s="105">
        <v>6775.0219999999999</v>
      </c>
      <c r="F17" s="125">
        <v>2598.59</v>
      </c>
      <c r="G17" s="128">
        <v>3803.134</v>
      </c>
      <c r="H17" s="203">
        <v>13176.746000000001</v>
      </c>
      <c r="I17" s="125">
        <v>33603.328999999998</v>
      </c>
      <c r="J17" s="203">
        <f t="shared" si="0"/>
        <v>46780.074999999997</v>
      </c>
      <c r="L17" s="213"/>
    </row>
    <row r="18" spans="1:12" x14ac:dyDescent="0.25">
      <c r="A18" s="20"/>
      <c r="B18" s="77" t="s">
        <v>57</v>
      </c>
      <c r="C18" s="17"/>
      <c r="D18" s="99"/>
      <c r="E18" s="105">
        <v>30239.24872</v>
      </c>
      <c r="F18" s="125">
        <v>36982.357059999995</v>
      </c>
      <c r="G18" s="128">
        <v>29958.003060000003</v>
      </c>
      <c r="H18" s="203">
        <v>97179.608840000001</v>
      </c>
      <c r="I18" s="125">
        <v>43160.0265</v>
      </c>
      <c r="J18" s="203">
        <f t="shared" si="0"/>
        <v>140339.63534000001</v>
      </c>
      <c r="L18" s="213"/>
    </row>
    <row r="19" spans="1:12" x14ac:dyDescent="0.25">
      <c r="A19" s="20"/>
      <c r="B19" s="17" t="s">
        <v>10</v>
      </c>
      <c r="C19" s="17"/>
      <c r="D19" s="99"/>
      <c r="E19" s="105">
        <v>61930.347439999998</v>
      </c>
      <c r="F19" s="125">
        <v>72567.782600000006</v>
      </c>
      <c r="G19" s="128">
        <v>372896.95029000001</v>
      </c>
      <c r="H19" s="203">
        <v>507395.08033000003</v>
      </c>
      <c r="I19" s="125">
        <v>114302.1826</v>
      </c>
      <c r="J19" s="203">
        <f t="shared" si="0"/>
        <v>621697.26292999997</v>
      </c>
      <c r="L19" s="213"/>
    </row>
    <row r="20" spans="1:12" x14ac:dyDescent="0.25">
      <c r="A20" s="20"/>
      <c r="B20" s="17" t="s">
        <v>11</v>
      </c>
      <c r="C20" s="17"/>
      <c r="D20" s="99"/>
      <c r="E20" s="105">
        <v>234732.40599999999</v>
      </c>
      <c r="F20" s="125">
        <v>76877.802909999999</v>
      </c>
      <c r="G20" s="128">
        <v>407310.50863</v>
      </c>
      <c r="H20" s="203">
        <v>718920.71753999998</v>
      </c>
      <c r="I20" s="125">
        <v>303825.58475000004</v>
      </c>
      <c r="J20" s="203">
        <f t="shared" si="0"/>
        <v>1022746.30229</v>
      </c>
      <c r="L20" s="213"/>
    </row>
    <row r="21" spans="1:12" x14ac:dyDescent="0.25">
      <c r="A21" s="20"/>
      <c r="B21" s="17"/>
      <c r="C21" s="17"/>
      <c r="D21" s="146"/>
      <c r="E21" s="106"/>
      <c r="F21" s="43"/>
      <c r="G21" s="130"/>
      <c r="H21" s="205"/>
      <c r="I21" s="43"/>
      <c r="J21" s="205"/>
      <c r="L21" s="213"/>
    </row>
    <row r="22" spans="1:12" x14ac:dyDescent="0.25">
      <c r="A22" s="20" t="s">
        <v>12</v>
      </c>
      <c r="B22" s="17"/>
      <c r="C22" s="17"/>
      <c r="D22" s="99"/>
      <c r="E22" s="105">
        <v>3583198.1221026666</v>
      </c>
      <c r="F22" s="125">
        <v>3446975.8419793332</v>
      </c>
      <c r="G22" s="128">
        <v>5258982.7634760002</v>
      </c>
      <c r="H22" s="203">
        <v>12289156.727557998</v>
      </c>
      <c r="I22" s="125">
        <v>4819009.9083128888</v>
      </c>
      <c r="J22" s="203">
        <f t="shared" si="0"/>
        <v>17108166.635870889</v>
      </c>
      <c r="L22" s="213"/>
    </row>
    <row r="23" spans="1:12" x14ac:dyDescent="0.25">
      <c r="A23" s="20"/>
      <c r="B23" s="17" t="s">
        <v>13</v>
      </c>
      <c r="C23" s="17"/>
      <c r="D23" s="99"/>
      <c r="E23" s="105">
        <v>920669.6814</v>
      </c>
      <c r="F23" s="125">
        <v>868453.72040999995</v>
      </c>
      <c r="G23" s="128">
        <v>1118842.1282500001</v>
      </c>
      <c r="H23" s="203">
        <v>2907965.5300599998</v>
      </c>
      <c r="I23" s="125">
        <v>880022.28059999994</v>
      </c>
      <c r="J23" s="203">
        <f t="shared" si="0"/>
        <v>3787987.81066</v>
      </c>
      <c r="L23" s="213"/>
    </row>
    <row r="24" spans="1:12" x14ac:dyDescent="0.25">
      <c r="A24" s="20"/>
      <c r="B24" s="17" t="s">
        <v>14</v>
      </c>
      <c r="C24" s="17"/>
      <c r="D24" s="99"/>
      <c r="E24" s="105">
        <v>225462.30540000001</v>
      </c>
      <c r="F24" s="125">
        <v>329481.09441999998</v>
      </c>
      <c r="G24" s="128">
        <v>430135.50643000001</v>
      </c>
      <c r="H24" s="203">
        <v>985078.90625</v>
      </c>
      <c r="I24" s="125">
        <v>386173.37715000001</v>
      </c>
      <c r="J24" s="203">
        <f t="shared" si="0"/>
        <v>1371252.2834000001</v>
      </c>
      <c r="L24" s="213"/>
    </row>
    <row r="25" spans="1:12" x14ac:dyDescent="0.25">
      <c r="A25" s="20"/>
      <c r="B25" s="17" t="s">
        <v>15</v>
      </c>
      <c r="C25" s="17"/>
      <c r="D25" s="99"/>
      <c r="E25" s="105">
        <v>365934.15802266664</v>
      </c>
      <c r="F25" s="125">
        <v>30584.071669333334</v>
      </c>
      <c r="G25" s="128">
        <v>519224.01386599999</v>
      </c>
      <c r="H25" s="203">
        <v>915742.24355799996</v>
      </c>
      <c r="I25" s="125">
        <v>39189.715712888894</v>
      </c>
      <c r="J25" s="203">
        <f t="shared" si="0"/>
        <v>954931.95927088882</v>
      </c>
      <c r="L25" s="213"/>
    </row>
    <row r="26" spans="1:12" x14ac:dyDescent="0.25">
      <c r="A26" s="20"/>
      <c r="B26" s="17" t="s">
        <v>58</v>
      </c>
      <c r="C26" s="17"/>
      <c r="D26" s="99"/>
      <c r="E26" s="105">
        <v>1430064.5692799999</v>
      </c>
      <c r="F26" s="125">
        <v>1501730.3184799999</v>
      </c>
      <c r="G26" s="128">
        <v>2403506.7195599996</v>
      </c>
      <c r="H26" s="203">
        <v>5335301.6073199995</v>
      </c>
      <c r="I26" s="125">
        <v>2862426.2218499999</v>
      </c>
      <c r="J26" s="203">
        <f t="shared" si="0"/>
        <v>8197727.8291699998</v>
      </c>
      <c r="L26" s="213"/>
    </row>
    <row r="27" spans="1:12" x14ac:dyDescent="0.25">
      <c r="A27" s="20"/>
      <c r="B27" s="17" t="s">
        <v>60</v>
      </c>
      <c r="C27" s="17"/>
      <c r="D27" s="99"/>
      <c r="E27" s="105">
        <v>632924.30000000005</v>
      </c>
      <c r="F27" s="125">
        <v>707327.15599999996</v>
      </c>
      <c r="G27" s="128">
        <v>779533.39837000007</v>
      </c>
      <c r="H27" s="203">
        <v>2119784.8543699998</v>
      </c>
      <c r="I27" s="125">
        <v>642821.18900000001</v>
      </c>
      <c r="J27" s="203">
        <f t="shared" si="0"/>
        <v>2762606.0433700001</v>
      </c>
      <c r="L27" s="213"/>
    </row>
    <row r="28" spans="1:12" x14ac:dyDescent="0.25">
      <c r="A28" s="20"/>
      <c r="B28" s="17" t="s">
        <v>16</v>
      </c>
      <c r="C28" s="17"/>
      <c r="D28" s="99"/>
      <c r="E28" s="105">
        <v>8143.1080000000002</v>
      </c>
      <c r="F28" s="125">
        <v>9399.4809999999998</v>
      </c>
      <c r="G28" s="128">
        <v>7740.9970000000003</v>
      </c>
      <c r="H28" s="203">
        <v>25283.585999999999</v>
      </c>
      <c r="I28" s="125">
        <v>8377.1239999999998</v>
      </c>
      <c r="J28" s="203">
        <f t="shared" si="0"/>
        <v>33660.71</v>
      </c>
      <c r="L28" s="213"/>
    </row>
    <row r="29" spans="1:12" x14ac:dyDescent="0.25">
      <c r="A29" s="20"/>
      <c r="B29" s="17"/>
      <c r="C29" s="17"/>
      <c r="D29" s="99"/>
      <c r="E29" s="105"/>
      <c r="F29" s="125"/>
      <c r="G29" s="128"/>
      <c r="H29" s="203"/>
      <c r="I29" s="125"/>
      <c r="J29" s="203"/>
      <c r="L29" s="213"/>
    </row>
    <row r="30" spans="1:12" x14ac:dyDescent="0.25">
      <c r="A30" s="22" t="s">
        <v>17</v>
      </c>
      <c r="B30" s="23"/>
      <c r="C30" s="23"/>
      <c r="D30" s="99"/>
      <c r="E30" s="105">
        <v>680525.56646038964</v>
      </c>
      <c r="F30" s="125">
        <v>110556.46375299059</v>
      </c>
      <c r="G30" s="128">
        <v>-992966.3665575739</v>
      </c>
      <c r="H30" s="203">
        <v>-201884.3363441918</v>
      </c>
      <c r="I30" s="125">
        <v>1997889.4822906116</v>
      </c>
      <c r="J30" s="203">
        <f t="shared" si="0"/>
        <v>1796005.1459464198</v>
      </c>
      <c r="L30" s="213"/>
    </row>
    <row r="31" spans="1:12" x14ac:dyDescent="0.25">
      <c r="A31" s="20"/>
      <c r="B31" s="17"/>
      <c r="C31" s="17"/>
      <c r="D31" s="99"/>
      <c r="E31" s="105"/>
      <c r="F31" s="125"/>
      <c r="G31" s="128"/>
      <c r="H31" s="203"/>
      <c r="I31" s="125"/>
      <c r="J31" s="203"/>
      <c r="L31" s="213"/>
    </row>
    <row r="32" spans="1:12" x14ac:dyDescent="0.25">
      <c r="A32" s="19" t="s">
        <v>18</v>
      </c>
      <c r="B32" s="17"/>
      <c r="C32" s="17"/>
      <c r="D32" s="99"/>
      <c r="E32" s="105"/>
      <c r="F32" s="125"/>
      <c r="G32" s="128"/>
      <c r="H32" s="203"/>
      <c r="I32" s="125"/>
      <c r="J32" s="203"/>
      <c r="L32" s="213"/>
    </row>
    <row r="33" spans="1:12" x14ac:dyDescent="0.25">
      <c r="A33" s="20" t="s">
        <v>19</v>
      </c>
      <c r="B33" s="17"/>
      <c r="C33" s="17"/>
      <c r="D33" s="99"/>
      <c r="E33" s="105">
        <v>207287.14683999997</v>
      </c>
      <c r="F33" s="125">
        <v>435374.06044999999</v>
      </c>
      <c r="G33" s="125">
        <v>643485.55299999996</v>
      </c>
      <c r="H33" s="203">
        <v>1286146.7602899999</v>
      </c>
      <c r="I33" s="125">
        <v>586887.52655000007</v>
      </c>
      <c r="J33" s="203">
        <f t="shared" ref="J33:J36" si="1">+SUM(H33:I33)</f>
        <v>1873034.28684</v>
      </c>
      <c r="L33" s="213"/>
    </row>
    <row r="34" spans="1:12" x14ac:dyDescent="0.25">
      <c r="A34" s="20"/>
      <c r="B34" s="17" t="s">
        <v>20</v>
      </c>
      <c r="C34" s="17"/>
      <c r="D34" s="99"/>
      <c r="E34" s="105">
        <v>228.655</v>
      </c>
      <c r="F34" s="125">
        <v>312.05099999999999</v>
      </c>
      <c r="G34" s="125">
        <v>1264.1500000000001</v>
      </c>
      <c r="H34" s="203">
        <v>1804.8560000000002</v>
      </c>
      <c r="I34" s="125">
        <v>329.88200000000001</v>
      </c>
      <c r="J34" s="203">
        <f t="shared" si="1"/>
        <v>2134.7380000000003</v>
      </c>
      <c r="L34" s="213"/>
    </row>
    <row r="35" spans="1:12" x14ac:dyDescent="0.25">
      <c r="A35" s="20"/>
      <c r="B35" s="17" t="s">
        <v>21</v>
      </c>
      <c r="C35" s="17"/>
      <c r="D35" s="99"/>
      <c r="E35" s="105">
        <v>72057.732839999997</v>
      </c>
      <c r="F35" s="125">
        <v>232320.03644999999</v>
      </c>
      <c r="G35" s="125">
        <v>332163.67700000003</v>
      </c>
      <c r="H35" s="203">
        <v>636541.44628999999</v>
      </c>
      <c r="I35" s="125">
        <v>330599.68855000002</v>
      </c>
      <c r="J35" s="203">
        <f t="shared" si="1"/>
        <v>967141.13483999996</v>
      </c>
      <c r="L35" s="213"/>
    </row>
    <row r="36" spans="1:12" x14ac:dyDescent="0.25">
      <c r="A36" s="20"/>
      <c r="B36" s="17" t="s">
        <v>22</v>
      </c>
      <c r="C36" s="17"/>
      <c r="D36" s="99"/>
      <c r="E36" s="105">
        <v>135458.06899999999</v>
      </c>
      <c r="F36" s="125">
        <v>203366.07500000001</v>
      </c>
      <c r="G36" s="125">
        <v>312586.02600000001</v>
      </c>
      <c r="H36" s="203">
        <v>651410.16999999993</v>
      </c>
      <c r="I36" s="125">
        <v>256617.72</v>
      </c>
      <c r="J36" s="203">
        <f t="shared" si="1"/>
        <v>908027.8899999999</v>
      </c>
      <c r="L36" s="213"/>
    </row>
    <row r="37" spans="1:12" x14ac:dyDescent="0.25">
      <c r="A37" s="20"/>
      <c r="B37" s="17"/>
      <c r="C37" s="17"/>
      <c r="D37" s="99"/>
      <c r="E37" s="105"/>
      <c r="F37" s="125"/>
      <c r="G37" s="125"/>
      <c r="H37" s="203"/>
      <c r="I37" s="125"/>
      <c r="J37" s="203"/>
      <c r="L37" s="213"/>
    </row>
    <row r="38" spans="1:12" ht="13" x14ac:dyDescent="0.3">
      <c r="A38" s="24" t="s">
        <v>61</v>
      </c>
      <c r="B38" s="25"/>
      <c r="C38" s="25"/>
      <c r="D38" s="101"/>
      <c r="E38" s="107">
        <v>4263952.3435630566</v>
      </c>
      <c r="F38" s="126">
        <v>3557844.3567323238</v>
      </c>
      <c r="G38" s="126">
        <v>4267280.5469184266</v>
      </c>
      <c r="H38" s="206">
        <v>12089077.247213807</v>
      </c>
      <c r="I38" s="126">
        <v>6817229.2726035006</v>
      </c>
      <c r="J38" s="206">
        <f t="shared" ref="J38:J40" si="2">+SUM(H38:I38)</f>
        <v>18906306.519817308</v>
      </c>
      <c r="L38" s="213"/>
    </row>
    <row r="39" spans="1:12" ht="13" x14ac:dyDescent="0.3">
      <c r="A39" s="24" t="s">
        <v>62</v>
      </c>
      <c r="B39" s="25"/>
      <c r="C39" s="25"/>
      <c r="D39" s="101"/>
      <c r="E39" s="107">
        <v>3790713.923942667</v>
      </c>
      <c r="F39" s="126">
        <v>3882661.9534293334</v>
      </c>
      <c r="G39" s="126">
        <v>5903732.4664759999</v>
      </c>
      <c r="H39" s="206">
        <v>13577108.343847997</v>
      </c>
      <c r="I39" s="126">
        <v>5406227.3168628886</v>
      </c>
      <c r="J39" s="206">
        <f t="shared" si="2"/>
        <v>18983335.660710886</v>
      </c>
      <c r="L39" s="213"/>
    </row>
    <row r="40" spans="1:12" ht="13" x14ac:dyDescent="0.3">
      <c r="A40" s="24" t="s">
        <v>23</v>
      </c>
      <c r="B40" s="25"/>
      <c r="C40" s="25"/>
      <c r="D40" s="101"/>
      <c r="E40" s="107">
        <v>473238.41962038958</v>
      </c>
      <c r="F40" s="126">
        <v>-324817.59669700963</v>
      </c>
      <c r="G40" s="126">
        <v>-1636451.9195575733</v>
      </c>
      <c r="H40" s="206">
        <v>-1488031.0966341905</v>
      </c>
      <c r="I40" s="126">
        <v>1411001.955740612</v>
      </c>
      <c r="J40" s="206">
        <f t="shared" si="2"/>
        <v>-77029.140893578529</v>
      </c>
      <c r="L40" s="213"/>
    </row>
    <row r="41" spans="1:12" ht="13" x14ac:dyDescent="0.3">
      <c r="A41" s="27"/>
      <c r="B41" s="28"/>
      <c r="C41" s="28"/>
      <c r="D41" s="180"/>
      <c r="E41" s="108"/>
      <c r="F41" s="127"/>
      <c r="G41" s="127"/>
      <c r="H41" s="207"/>
      <c r="I41" s="127"/>
      <c r="J41" s="207"/>
      <c r="L41" s="213"/>
    </row>
    <row r="42" spans="1:12" x14ac:dyDescent="0.25">
      <c r="A42" s="19" t="s">
        <v>24</v>
      </c>
      <c r="B42" s="17"/>
      <c r="C42" s="17"/>
      <c r="D42" s="146"/>
      <c r="E42" s="106"/>
      <c r="F42" s="43"/>
      <c r="G42" s="43"/>
      <c r="H42" s="205"/>
      <c r="I42" s="43"/>
      <c r="J42" s="205"/>
      <c r="L42" s="213"/>
    </row>
    <row r="43" spans="1:12" x14ac:dyDescent="0.25">
      <c r="A43" s="19"/>
      <c r="B43" s="17"/>
      <c r="C43" s="17"/>
      <c r="D43" s="146"/>
      <c r="E43" s="106"/>
      <c r="F43" s="43"/>
      <c r="G43" s="43"/>
      <c r="H43" s="205"/>
      <c r="I43" s="43"/>
      <c r="J43" s="205"/>
      <c r="L43" s="213"/>
    </row>
    <row r="44" spans="1:12" x14ac:dyDescent="0.25">
      <c r="A44" s="20" t="s">
        <v>25</v>
      </c>
      <c r="B44" s="17"/>
      <c r="C44" s="17"/>
      <c r="D44" s="99"/>
      <c r="E44" s="105">
        <v>2281010.8489230555</v>
      </c>
      <c r="F44" s="128">
        <v>-586107.91241767653</v>
      </c>
      <c r="G44" s="128">
        <v>-2386842.007221574</v>
      </c>
      <c r="H44" s="21">
        <v>-691939.07071619516</v>
      </c>
      <c r="I44" s="125">
        <v>2661773.0424035001</v>
      </c>
      <c r="J44" s="203">
        <f t="shared" ref="J44:J72" si="3">+SUM(H44:I44)</f>
        <v>1969833.9716873048</v>
      </c>
      <c r="L44" s="213"/>
    </row>
    <row r="45" spans="1:12" x14ac:dyDescent="0.25">
      <c r="A45" s="20" t="s">
        <v>26</v>
      </c>
      <c r="B45" s="17"/>
      <c r="C45" s="17"/>
      <c r="D45" s="99"/>
      <c r="E45" s="105">
        <v>-494777.25084000005</v>
      </c>
      <c r="F45" s="128">
        <v>-4849.7620800000077</v>
      </c>
      <c r="G45" s="128">
        <v>1188.8870100000058</v>
      </c>
      <c r="H45" s="21">
        <v>-498438.12590999994</v>
      </c>
      <c r="I45" s="125">
        <v>-53012.612249999998</v>
      </c>
      <c r="J45" s="203">
        <f t="shared" si="3"/>
        <v>-551450.73815999995</v>
      </c>
      <c r="L45" s="213"/>
    </row>
    <row r="46" spans="1:12" x14ac:dyDescent="0.25">
      <c r="A46" s="20"/>
      <c r="B46" s="17" t="s">
        <v>27</v>
      </c>
      <c r="C46" s="17"/>
      <c r="D46" s="99"/>
      <c r="E46" s="105">
        <v>45042.522040000003</v>
      </c>
      <c r="F46" s="128">
        <v>58751.437829999995</v>
      </c>
      <c r="G46" s="128">
        <v>79333.645350000006</v>
      </c>
      <c r="H46" s="21">
        <v>183127.60522</v>
      </c>
      <c r="I46" s="125">
        <v>61279.95145</v>
      </c>
      <c r="J46" s="203">
        <f t="shared" si="3"/>
        <v>244407.55666999999</v>
      </c>
      <c r="L46" s="213"/>
    </row>
    <row r="47" spans="1:12" x14ac:dyDescent="0.25">
      <c r="A47" s="20"/>
      <c r="B47" s="17" t="s">
        <v>28</v>
      </c>
      <c r="C47" s="17"/>
      <c r="D47" s="99"/>
      <c r="E47" s="105">
        <v>539819.77288000006</v>
      </c>
      <c r="F47" s="128">
        <v>63601.199910000003</v>
      </c>
      <c r="G47" s="128">
        <v>78144.75834</v>
      </c>
      <c r="H47" s="21">
        <v>681565.73112999997</v>
      </c>
      <c r="I47" s="125">
        <v>114292.5637</v>
      </c>
      <c r="J47" s="203">
        <f t="shared" si="3"/>
        <v>795858.29483000003</v>
      </c>
      <c r="L47" s="213"/>
    </row>
    <row r="48" spans="1:12" x14ac:dyDescent="0.25">
      <c r="A48" s="20" t="s">
        <v>29</v>
      </c>
      <c r="B48" s="17"/>
      <c r="C48" s="17"/>
      <c r="D48" s="99"/>
      <c r="E48" s="105">
        <v>2014541.3324799994</v>
      </c>
      <c r="F48" s="128">
        <v>-495464.26080999989</v>
      </c>
      <c r="G48" s="128">
        <v>-2265376.43554</v>
      </c>
      <c r="H48" s="21">
        <v>-746299.36387000047</v>
      </c>
      <c r="I48" s="125">
        <v>81972.78954999987</v>
      </c>
      <c r="J48" s="203">
        <f t="shared" si="3"/>
        <v>-664326.5743200006</v>
      </c>
      <c r="L48" s="213"/>
    </row>
    <row r="49" spans="1:12" x14ac:dyDescent="0.25">
      <c r="A49" s="20"/>
      <c r="B49" s="17" t="s">
        <v>30</v>
      </c>
      <c r="C49" s="17"/>
      <c r="D49" s="99"/>
      <c r="E49" s="105">
        <v>4976815.7438399997</v>
      </c>
      <c r="F49" s="128">
        <v>-353386.9370899999</v>
      </c>
      <c r="G49" s="128">
        <v>-2260648.58018</v>
      </c>
      <c r="H49" s="21">
        <v>2362780.2265699995</v>
      </c>
      <c r="I49" s="125">
        <v>2421001.9975999999</v>
      </c>
      <c r="J49" s="203">
        <f t="shared" si="3"/>
        <v>4783782.2241699994</v>
      </c>
      <c r="L49" s="213"/>
    </row>
    <row r="50" spans="1:12" x14ac:dyDescent="0.25">
      <c r="A50" s="20"/>
      <c r="B50" s="17" t="s">
        <v>31</v>
      </c>
      <c r="C50" s="17"/>
      <c r="D50" s="99"/>
      <c r="E50" s="105">
        <v>2962274.4113600003</v>
      </c>
      <c r="F50" s="128">
        <v>142077.32371999999</v>
      </c>
      <c r="G50" s="128">
        <v>4727.8553599999996</v>
      </c>
      <c r="H50" s="21">
        <v>3109079.5904399999</v>
      </c>
      <c r="I50" s="125">
        <v>2339029.20805</v>
      </c>
      <c r="J50" s="203">
        <f t="shared" si="3"/>
        <v>5448108.79849</v>
      </c>
      <c r="L50" s="213"/>
    </row>
    <row r="51" spans="1:12" x14ac:dyDescent="0.25">
      <c r="A51" s="20" t="s">
        <v>32</v>
      </c>
      <c r="B51" s="17"/>
      <c r="C51" s="17"/>
      <c r="D51" s="99"/>
      <c r="E51" s="105">
        <v>12932.519039999999</v>
      </c>
      <c r="F51" s="128">
        <v>-4152.5516400001943</v>
      </c>
      <c r="G51" s="128">
        <v>-22014.210140000097</v>
      </c>
      <c r="H51" s="21">
        <v>-13234.242740000293</v>
      </c>
      <c r="I51" s="125">
        <v>-5027.1485999999568</v>
      </c>
      <c r="J51" s="203">
        <f t="shared" si="3"/>
        <v>-18261.391340000249</v>
      </c>
      <c r="L51" s="213"/>
    </row>
    <row r="52" spans="1:12" x14ac:dyDescent="0.25">
      <c r="A52" s="20" t="s">
        <v>33</v>
      </c>
      <c r="B52" s="17"/>
      <c r="C52" s="17"/>
      <c r="D52" s="99"/>
      <c r="E52" s="105">
        <v>748314.24824305612</v>
      </c>
      <c r="F52" s="128">
        <v>-81641.337887676462</v>
      </c>
      <c r="G52" s="128">
        <v>-100640.24855157403</v>
      </c>
      <c r="H52" s="21">
        <v>566032.66180380562</v>
      </c>
      <c r="I52" s="125">
        <v>2637840.0137034999</v>
      </c>
      <c r="J52" s="203">
        <f t="shared" si="3"/>
        <v>3203872.6755073057</v>
      </c>
      <c r="L52" s="213"/>
    </row>
    <row r="53" spans="1:12" x14ac:dyDescent="0.25">
      <c r="A53" s="35" t="s">
        <v>89</v>
      </c>
      <c r="B53" s="33"/>
      <c r="C53" s="33"/>
      <c r="D53" s="99"/>
      <c r="E53" s="105">
        <v>0</v>
      </c>
      <c r="F53" s="128">
        <v>0</v>
      </c>
      <c r="G53" s="128">
        <v>0</v>
      </c>
      <c r="H53" s="21">
        <v>0</v>
      </c>
      <c r="I53" s="125">
        <v>0</v>
      </c>
      <c r="J53" s="203">
        <f t="shared" si="3"/>
        <v>0</v>
      </c>
      <c r="L53" s="213"/>
    </row>
    <row r="54" spans="1:12" x14ac:dyDescent="0.25">
      <c r="A54" s="35"/>
      <c r="B54" s="33" t="s">
        <v>34</v>
      </c>
      <c r="C54" s="33"/>
      <c r="D54" s="99"/>
      <c r="E54" s="105">
        <v>0</v>
      </c>
      <c r="F54" s="128">
        <v>0</v>
      </c>
      <c r="G54" s="128">
        <v>0</v>
      </c>
      <c r="H54" s="21">
        <v>0</v>
      </c>
      <c r="I54" s="125">
        <v>0</v>
      </c>
      <c r="J54" s="203">
        <f t="shared" si="3"/>
        <v>0</v>
      </c>
      <c r="L54" s="213"/>
    </row>
    <row r="55" spans="1:12" x14ac:dyDescent="0.25">
      <c r="A55" s="35"/>
      <c r="B55" s="33" t="s">
        <v>35</v>
      </c>
      <c r="C55" s="33"/>
      <c r="D55" s="99"/>
      <c r="E55" s="105">
        <v>0</v>
      </c>
      <c r="F55" s="128">
        <v>0</v>
      </c>
      <c r="G55" s="128">
        <v>0</v>
      </c>
      <c r="H55" s="21">
        <v>0</v>
      </c>
      <c r="I55" s="125">
        <v>0</v>
      </c>
      <c r="J55" s="203">
        <f t="shared" si="3"/>
        <v>0</v>
      </c>
      <c r="L55" s="213"/>
    </row>
    <row r="56" spans="1:12" x14ac:dyDescent="0.25">
      <c r="A56" s="78" t="s">
        <v>90</v>
      </c>
      <c r="B56" s="33"/>
      <c r="C56" s="33"/>
      <c r="D56" s="99"/>
      <c r="E56" s="105">
        <v>0</v>
      </c>
      <c r="F56" s="128">
        <v>0</v>
      </c>
      <c r="G56" s="128">
        <v>0</v>
      </c>
      <c r="H56" s="21">
        <v>0</v>
      </c>
      <c r="I56" s="125">
        <v>0</v>
      </c>
      <c r="J56" s="203">
        <f t="shared" si="3"/>
        <v>0</v>
      </c>
      <c r="L56" s="213"/>
    </row>
    <row r="57" spans="1:12" x14ac:dyDescent="0.25">
      <c r="A57" s="20" t="s">
        <v>36</v>
      </c>
      <c r="B57" s="17"/>
      <c r="C57" s="17"/>
      <c r="D57" s="99"/>
      <c r="E57" s="105">
        <v>0</v>
      </c>
      <c r="F57" s="128">
        <v>0</v>
      </c>
      <c r="G57" s="128">
        <v>0</v>
      </c>
      <c r="H57" s="21">
        <v>0</v>
      </c>
      <c r="I57" s="125">
        <v>0</v>
      </c>
      <c r="J57" s="203">
        <f t="shared" si="3"/>
        <v>0</v>
      </c>
      <c r="L57" s="213"/>
    </row>
    <row r="58" spans="1:12" x14ac:dyDescent="0.25">
      <c r="A58" s="20"/>
      <c r="B58" s="17"/>
      <c r="C58" s="17"/>
      <c r="D58" s="99"/>
      <c r="E58" s="105"/>
      <c r="F58" s="125"/>
      <c r="G58" s="125"/>
      <c r="H58" s="203"/>
      <c r="I58" s="125"/>
      <c r="J58" s="203"/>
      <c r="L58" s="213"/>
    </row>
    <row r="59" spans="1:12" x14ac:dyDescent="0.25">
      <c r="A59" s="20" t="s">
        <v>37</v>
      </c>
      <c r="B59" s="17"/>
      <c r="C59" s="17"/>
      <c r="D59" s="99"/>
      <c r="E59" s="105">
        <v>1807772.4293026668</v>
      </c>
      <c r="F59" s="128">
        <v>-261290.31572066667</v>
      </c>
      <c r="G59" s="128">
        <v>-750390.08766399988</v>
      </c>
      <c r="H59" s="21">
        <v>796092.02591800003</v>
      </c>
      <c r="I59" s="125">
        <v>1250771.0866628892</v>
      </c>
      <c r="J59" s="203">
        <f t="shared" si="3"/>
        <v>2046863.1125808894</v>
      </c>
      <c r="L59" s="213"/>
    </row>
    <row r="60" spans="1:12" x14ac:dyDescent="0.25">
      <c r="A60" s="20" t="s">
        <v>38</v>
      </c>
      <c r="B60" s="17"/>
      <c r="C60" s="17"/>
      <c r="D60" s="99"/>
      <c r="E60" s="105">
        <v>3109079.8596800002</v>
      </c>
      <c r="F60" s="128">
        <v>-656.6</v>
      </c>
      <c r="G60" s="128">
        <v>-9498.2115600000016</v>
      </c>
      <c r="H60" s="21">
        <v>3098925.0481199999</v>
      </c>
      <c r="I60" s="125">
        <v>1058388.3160000001</v>
      </c>
      <c r="J60" s="203">
        <f t="shared" si="3"/>
        <v>4157313.36412</v>
      </c>
      <c r="L60" s="213"/>
    </row>
    <row r="61" spans="1:12" x14ac:dyDescent="0.25">
      <c r="A61" s="20"/>
      <c r="B61" s="17" t="s">
        <v>39</v>
      </c>
      <c r="C61" s="17"/>
      <c r="D61" s="99"/>
      <c r="E61" s="105">
        <v>3110640.1541200001</v>
      </c>
      <c r="F61" s="128">
        <v>0</v>
      </c>
      <c r="G61" s="128">
        <v>0</v>
      </c>
      <c r="H61" s="21">
        <v>3110640.1541200001</v>
      </c>
      <c r="I61" s="125">
        <v>1061775</v>
      </c>
      <c r="J61" s="203">
        <f t="shared" si="3"/>
        <v>4172415.1541200001</v>
      </c>
      <c r="L61" s="213"/>
    </row>
    <row r="62" spans="1:12" x14ac:dyDescent="0.25">
      <c r="A62" s="20"/>
      <c r="B62" s="17"/>
      <c r="C62" s="17" t="s">
        <v>40</v>
      </c>
      <c r="D62" s="99"/>
      <c r="E62" s="105">
        <v>3110640.1541200001</v>
      </c>
      <c r="F62" s="128">
        <v>0</v>
      </c>
      <c r="G62" s="128">
        <v>0</v>
      </c>
      <c r="H62" s="21">
        <v>3110640.1541200001</v>
      </c>
      <c r="I62" s="125">
        <v>1061775</v>
      </c>
      <c r="J62" s="203">
        <f t="shared" si="3"/>
        <v>4172415.1541200001</v>
      </c>
      <c r="L62" s="213"/>
    </row>
    <row r="63" spans="1:12" x14ac:dyDescent="0.25">
      <c r="A63" s="20"/>
      <c r="B63" s="17"/>
      <c r="C63" s="17" t="s">
        <v>41</v>
      </c>
      <c r="D63" s="99"/>
      <c r="E63" s="105">
        <v>0</v>
      </c>
      <c r="F63" s="128">
        <v>0</v>
      </c>
      <c r="G63" s="128">
        <v>0</v>
      </c>
      <c r="H63" s="21">
        <v>0</v>
      </c>
      <c r="I63" s="125">
        <v>0</v>
      </c>
      <c r="J63" s="203">
        <f t="shared" si="3"/>
        <v>0</v>
      </c>
      <c r="L63" s="213"/>
    </row>
    <row r="64" spans="1:12" x14ac:dyDescent="0.25">
      <c r="A64" s="20"/>
      <c r="B64" s="17" t="s">
        <v>42</v>
      </c>
      <c r="C64" s="17"/>
      <c r="D64" s="99"/>
      <c r="E64" s="105">
        <v>1560.2944399999999</v>
      </c>
      <c r="F64" s="128">
        <v>656.6</v>
      </c>
      <c r="G64" s="128">
        <v>9498.2115600000016</v>
      </c>
      <c r="H64" s="21">
        <v>11715.106000000002</v>
      </c>
      <c r="I64" s="125">
        <v>3386.6840000000002</v>
      </c>
      <c r="J64" s="203">
        <f t="shared" si="3"/>
        <v>15101.79</v>
      </c>
      <c r="L64" s="213"/>
    </row>
    <row r="65" spans="1:12" x14ac:dyDescent="0.25">
      <c r="A65" s="20" t="s">
        <v>43</v>
      </c>
      <c r="B65" s="17"/>
      <c r="C65" s="17"/>
      <c r="D65" s="99"/>
      <c r="E65" s="105">
        <v>-1272597.4690400001</v>
      </c>
      <c r="F65" s="128">
        <v>-235520.51</v>
      </c>
      <c r="G65" s="128">
        <v>-715210.6179999999</v>
      </c>
      <c r="H65" s="21">
        <v>-2223328.5970399999</v>
      </c>
      <c r="I65" s="125">
        <v>217415.66000000003</v>
      </c>
      <c r="J65" s="203">
        <f t="shared" si="3"/>
        <v>-2005912.9370399998</v>
      </c>
      <c r="L65" s="213"/>
    </row>
    <row r="66" spans="1:12" x14ac:dyDescent="0.25">
      <c r="A66" s="20"/>
      <c r="B66" s="17" t="s">
        <v>39</v>
      </c>
      <c r="C66" s="17"/>
      <c r="D66" s="99"/>
      <c r="E66" s="105">
        <v>0</v>
      </c>
      <c r="F66" s="128">
        <v>0</v>
      </c>
      <c r="G66" s="128">
        <v>846265.799</v>
      </c>
      <c r="H66" s="21">
        <v>846265.799</v>
      </c>
      <c r="I66" s="125">
        <v>811370.47100000002</v>
      </c>
      <c r="J66" s="203">
        <f t="shared" si="3"/>
        <v>1657636.27</v>
      </c>
      <c r="L66" s="213"/>
    </row>
    <row r="67" spans="1:12" x14ac:dyDescent="0.25">
      <c r="A67" s="20"/>
      <c r="B67" s="17"/>
      <c r="C67" s="17" t="s">
        <v>40</v>
      </c>
      <c r="D67" s="99"/>
      <c r="E67" s="105">
        <v>0</v>
      </c>
      <c r="F67" s="128">
        <v>0</v>
      </c>
      <c r="G67" s="128">
        <v>846265.799</v>
      </c>
      <c r="H67" s="21">
        <v>846265.799</v>
      </c>
      <c r="I67" s="125">
        <v>811370.47100000002</v>
      </c>
      <c r="J67" s="203">
        <f t="shared" si="3"/>
        <v>1657636.27</v>
      </c>
      <c r="L67" s="213"/>
    </row>
    <row r="68" spans="1:12" x14ac:dyDescent="0.25">
      <c r="A68" s="20"/>
      <c r="B68" s="17"/>
      <c r="C68" s="17" t="s">
        <v>41</v>
      </c>
      <c r="D68" s="99"/>
      <c r="E68" s="105">
        <v>0</v>
      </c>
      <c r="F68" s="128">
        <v>0</v>
      </c>
      <c r="G68" s="128">
        <v>0</v>
      </c>
      <c r="H68" s="21">
        <v>0</v>
      </c>
      <c r="I68" s="125">
        <v>0</v>
      </c>
      <c r="J68" s="203">
        <f t="shared" si="3"/>
        <v>0</v>
      </c>
      <c r="L68" s="213"/>
    </row>
    <row r="69" spans="1:12" x14ac:dyDescent="0.25">
      <c r="A69" s="20"/>
      <c r="B69" s="17" t="s">
        <v>42</v>
      </c>
      <c r="C69" s="17"/>
      <c r="D69" s="99"/>
      <c r="E69" s="105">
        <v>1272597.4690400001</v>
      </c>
      <c r="F69" s="128">
        <v>235520.51</v>
      </c>
      <c r="G69" s="128">
        <v>1561476.4169999999</v>
      </c>
      <c r="H69" s="21">
        <v>3069594.39604</v>
      </c>
      <c r="I69" s="125">
        <v>593954.81099999999</v>
      </c>
      <c r="J69" s="203">
        <f t="shared" si="3"/>
        <v>3663549.2070399998</v>
      </c>
      <c r="L69" s="213"/>
    </row>
    <row r="70" spans="1:12" x14ac:dyDescent="0.25">
      <c r="A70" s="20" t="s">
        <v>44</v>
      </c>
      <c r="B70" s="17"/>
      <c r="C70" s="17"/>
      <c r="D70" s="99"/>
      <c r="E70" s="105">
        <v>-28709.96133733333</v>
      </c>
      <c r="F70" s="128">
        <v>-25113.205720666665</v>
      </c>
      <c r="G70" s="128">
        <v>-25681.258104</v>
      </c>
      <c r="H70" s="21">
        <v>-79504.425162</v>
      </c>
      <c r="I70" s="125">
        <v>-25032.889337111112</v>
      </c>
      <c r="J70" s="203">
        <f t="shared" si="3"/>
        <v>-104537.31449911112</v>
      </c>
      <c r="L70" s="213"/>
    </row>
    <row r="71" spans="1:12" x14ac:dyDescent="0.25">
      <c r="A71" s="20"/>
      <c r="B71" s="17"/>
      <c r="C71" s="17"/>
      <c r="D71" s="99"/>
      <c r="E71" s="105"/>
      <c r="F71" s="125"/>
      <c r="G71" s="125"/>
      <c r="H71" s="203"/>
      <c r="I71" s="125"/>
      <c r="J71" s="203"/>
      <c r="L71" s="213"/>
    </row>
    <row r="72" spans="1:12" ht="13" x14ac:dyDescent="0.3">
      <c r="A72" s="24" t="s">
        <v>45</v>
      </c>
      <c r="B72" s="25"/>
      <c r="C72" s="25"/>
      <c r="D72" s="101"/>
      <c r="E72" s="107">
        <v>473238.41962038865</v>
      </c>
      <c r="F72" s="126">
        <v>-324817.59669700987</v>
      </c>
      <c r="G72" s="126">
        <v>-1636451.9195575742</v>
      </c>
      <c r="H72" s="206">
        <v>-1488031.0966341952</v>
      </c>
      <c r="I72" s="126">
        <v>1411001.9557406108</v>
      </c>
      <c r="J72" s="206">
        <f t="shared" si="3"/>
        <v>-77029.14089358435</v>
      </c>
      <c r="L72" s="213"/>
    </row>
    <row r="73" spans="1:12" x14ac:dyDescent="0.25">
      <c r="A73" s="30"/>
      <c r="B73" s="31"/>
      <c r="C73" s="31"/>
      <c r="D73" s="181"/>
      <c r="E73" s="108"/>
      <c r="F73" s="127"/>
      <c r="G73" s="127"/>
      <c r="H73" s="207"/>
      <c r="I73" s="127"/>
      <c r="J73" s="207"/>
      <c r="L73" s="213"/>
    </row>
    <row r="74" spans="1:12" ht="14.25" customHeight="1" x14ac:dyDescent="0.25">
      <c r="A74" s="214" t="str">
        <f>+Pptario!A74</f>
        <v xml:space="preserve"> 1/</v>
      </c>
      <c r="B74" s="226" t="str">
        <f>+Pptario!B74</f>
        <v>Excluye el pago de bonos de reconocimiento, que se clasifica entre las partidas de financiamiento.</v>
      </c>
      <c r="C74" s="226"/>
      <c r="D74" s="226"/>
      <c r="E74" s="226"/>
      <c r="F74" s="226"/>
      <c r="G74" s="226"/>
      <c r="H74" s="226"/>
      <c r="I74" s="226"/>
      <c r="J74" s="226"/>
      <c r="L74" s="213"/>
    </row>
    <row r="75" spans="1:12" ht="26.15" customHeight="1" x14ac:dyDescent="0.25">
      <c r="A75" s="36" t="str">
        <f>+Pptario!A75</f>
        <v xml:space="preserve"> 2/</v>
      </c>
      <c r="B75" s="225" t="str">
        <f>+Pptario!B75</f>
        <v>Ingresos de Transacciones que afectan el Patrimonio Neto más Venta de activos físicos clasificada en Transacciones en Activos  no Financieros.</v>
      </c>
      <c r="C75" s="225"/>
      <c r="D75" s="225"/>
      <c r="E75" s="225"/>
      <c r="F75" s="225"/>
      <c r="G75" s="225"/>
      <c r="H75" s="225"/>
      <c r="I75" s="225"/>
      <c r="J75" s="225"/>
      <c r="L75" s="213"/>
    </row>
    <row r="76" spans="1:12" ht="24.65" customHeight="1" x14ac:dyDescent="0.25">
      <c r="A76" s="36" t="str">
        <f>+Pptario!A76</f>
        <v xml:space="preserve"> 3/</v>
      </c>
      <c r="B76" s="225" t="str">
        <f>+Pptario!B76</f>
        <v>Gastos de Transacciones que afectan el Patrimonio Neto más Inversión y Transferencias de capital clasificadas en Transacciones en Activos No Financieros.</v>
      </c>
      <c r="C76" s="225"/>
      <c r="D76" s="225"/>
      <c r="E76" s="225"/>
      <c r="F76" s="225"/>
      <c r="G76" s="225"/>
      <c r="H76" s="225"/>
      <c r="I76" s="225"/>
      <c r="J76" s="225"/>
    </row>
    <row r="77" spans="1:12" x14ac:dyDescent="0.25">
      <c r="A77" s="37" t="str">
        <f>+Pptario!A77</f>
        <v xml:space="preserve"> 4/</v>
      </c>
      <c r="B77" s="225" t="str">
        <f>+Pptario!B77</f>
        <v>Comprende los impuestos a la renta pagados por las diez mayores empresas.</v>
      </c>
      <c r="C77" s="225"/>
      <c r="D77" s="225"/>
      <c r="E77" s="225"/>
      <c r="F77" s="225"/>
      <c r="G77" s="225"/>
      <c r="H77" s="225"/>
      <c r="I77" s="225"/>
      <c r="J77" s="225"/>
    </row>
    <row r="78" spans="1:12" x14ac:dyDescent="0.25">
      <c r="A78" s="37"/>
      <c r="B78" s="37"/>
      <c r="C78" s="37"/>
      <c r="D78" s="37"/>
      <c r="E78" s="37"/>
      <c r="F78" s="37"/>
      <c r="G78" s="37"/>
      <c r="H78" s="37"/>
      <c r="I78" s="37"/>
      <c r="J78" s="37"/>
    </row>
    <row r="79" spans="1:12" x14ac:dyDescent="0.25">
      <c r="A79" s="37"/>
      <c r="B79" s="37"/>
      <c r="C79" s="37"/>
      <c r="D79" s="37"/>
      <c r="E79" s="37"/>
      <c r="F79" s="37"/>
      <c r="G79" s="37"/>
      <c r="H79" s="37"/>
      <c r="I79" s="37"/>
      <c r="J79" s="37"/>
    </row>
    <row r="80" spans="1:12" x14ac:dyDescent="0.25">
      <c r="A80" s="37"/>
      <c r="B80" s="37"/>
      <c r="C80" s="37"/>
      <c r="D80" s="37"/>
      <c r="E80" s="37"/>
      <c r="F80" s="37"/>
      <c r="G80" s="37"/>
      <c r="H80" s="37"/>
      <c r="I80" s="37"/>
      <c r="J80" s="37"/>
    </row>
    <row r="81" spans="1:10" x14ac:dyDescent="0.25">
      <c r="A81" s="37"/>
      <c r="B81" s="37"/>
      <c r="C81" s="37"/>
      <c r="D81" s="37"/>
      <c r="E81" s="37"/>
      <c r="F81" s="37"/>
      <c r="G81" s="37"/>
      <c r="H81" s="37"/>
      <c r="I81" s="37"/>
      <c r="J81" s="37"/>
    </row>
    <row r="82" spans="1:10" x14ac:dyDescent="0.25">
      <c r="A82" s="37"/>
      <c r="B82" s="37"/>
      <c r="C82" s="37"/>
      <c r="D82" s="37"/>
      <c r="E82" s="37"/>
      <c r="F82" s="37"/>
      <c r="G82" s="37"/>
      <c r="H82" s="37"/>
      <c r="I82" s="37"/>
      <c r="J82" s="37"/>
    </row>
    <row r="83" spans="1:10" x14ac:dyDescent="0.25">
      <c r="A83" s="37"/>
      <c r="B83" s="37"/>
      <c r="C83" s="37"/>
      <c r="D83" s="37"/>
      <c r="E83" s="37"/>
      <c r="F83" s="37"/>
      <c r="G83" s="37"/>
      <c r="H83" s="37"/>
      <c r="I83" s="37"/>
      <c r="J83" s="37"/>
    </row>
    <row r="84" spans="1:10" x14ac:dyDescent="0.25">
      <c r="A84" s="37"/>
      <c r="B84" s="37"/>
      <c r="C84" s="37"/>
      <c r="D84" s="37"/>
      <c r="E84" s="37"/>
      <c r="F84" s="37"/>
      <c r="G84" s="37"/>
      <c r="H84" s="37"/>
      <c r="I84" s="37"/>
      <c r="J84" s="37"/>
    </row>
    <row r="85" spans="1:10" x14ac:dyDescent="0.25">
      <c r="A85" s="37"/>
      <c r="B85" s="37"/>
      <c r="C85" s="37"/>
      <c r="D85" s="37"/>
      <c r="E85" s="37"/>
      <c r="F85" s="37"/>
      <c r="G85" s="37"/>
      <c r="H85" s="37"/>
      <c r="I85" s="37"/>
      <c r="J85" s="37"/>
    </row>
  </sheetData>
  <mergeCells count="4">
    <mergeCell ref="B75:J75"/>
    <mergeCell ref="B74:J74"/>
    <mergeCell ref="B76:J76"/>
    <mergeCell ref="B77:J77"/>
  </mergeCells>
  <printOptions horizontalCentered="1"/>
  <pageMargins left="0" right="0" top="0.39370078740157483" bottom="0" header="0" footer="0"/>
  <pageSetup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tabSelected="1" workbookViewId="0">
      <selection activeCell="I13" sqref="I13"/>
    </sheetView>
  </sheetViews>
  <sheetFormatPr baseColWidth="10" defaultRowHeight="12.5" x14ac:dyDescent="0.25"/>
  <cols>
    <col min="1" max="2" width="2.54296875" customWidth="1"/>
    <col min="3" max="3" width="35.1796875" customWidth="1"/>
    <col min="5" max="9" width="9.453125" customWidth="1"/>
    <col min="10" max="10" width="10.453125" customWidth="1"/>
    <col min="11" max="11" width="5.54296875" bestFit="1" customWidth="1"/>
  </cols>
  <sheetData>
    <row r="1" spans="1:13" ht="25" x14ac:dyDescent="0.25">
      <c r="K1" s="216">
        <v>4</v>
      </c>
    </row>
    <row r="2" spans="1:13" ht="13" x14ac:dyDescent="0.3">
      <c r="A2" s="4" t="s">
        <v>51</v>
      </c>
      <c r="B2" s="5"/>
      <c r="C2" s="5"/>
      <c r="D2" s="177"/>
      <c r="E2" s="2"/>
      <c r="F2" s="2"/>
      <c r="G2" s="2"/>
      <c r="H2" s="2"/>
      <c r="I2" s="2"/>
      <c r="J2" s="2"/>
    </row>
    <row r="3" spans="1:13" ht="13" x14ac:dyDescent="0.3">
      <c r="A3" s="45" t="str">
        <f>+Total!A3</f>
        <v>ESTADO DE OPERACIONES DE GOBIERNO  2021</v>
      </c>
      <c r="B3" s="2"/>
      <c r="C3" s="2"/>
      <c r="D3" s="176"/>
      <c r="E3" s="2"/>
      <c r="F3" s="2"/>
      <c r="G3" s="2"/>
      <c r="H3" s="2"/>
      <c r="I3" s="2"/>
      <c r="J3" s="2"/>
    </row>
    <row r="4" spans="1:13" ht="13" x14ac:dyDescent="0.3">
      <c r="A4" s="1" t="s">
        <v>95</v>
      </c>
      <c r="B4" s="2"/>
      <c r="C4" s="2"/>
      <c r="D4" s="176"/>
      <c r="E4" s="2"/>
      <c r="F4" s="2"/>
      <c r="G4" s="2"/>
      <c r="H4" s="2"/>
      <c r="I4" s="2"/>
      <c r="J4" s="2"/>
    </row>
    <row r="5" spans="1:13" ht="13" x14ac:dyDescent="0.3">
      <c r="A5" s="4" t="s">
        <v>2</v>
      </c>
      <c r="B5" s="1"/>
      <c r="C5" s="1"/>
      <c r="D5" s="1"/>
      <c r="E5" s="1"/>
      <c r="F5" s="2"/>
      <c r="G5" s="2"/>
      <c r="H5" s="2"/>
      <c r="I5" s="2"/>
      <c r="J5" s="2"/>
    </row>
    <row r="6" spans="1:13" ht="13" x14ac:dyDescent="0.3">
      <c r="A6" s="1" t="s">
        <v>79</v>
      </c>
      <c r="B6" s="1"/>
      <c r="C6" s="1"/>
      <c r="D6" s="1"/>
      <c r="E6" s="1"/>
      <c r="F6" s="2"/>
      <c r="G6" s="2"/>
      <c r="H6" s="2"/>
      <c r="I6" s="2"/>
      <c r="J6" s="2"/>
    </row>
    <row r="7" spans="1:13" ht="13" x14ac:dyDescent="0.3">
      <c r="A7" s="9"/>
      <c r="B7" s="10"/>
      <c r="C7" s="11"/>
      <c r="D7" s="179"/>
      <c r="E7" s="71" t="s">
        <v>109</v>
      </c>
      <c r="F7" s="91"/>
      <c r="G7" s="91"/>
      <c r="H7" s="91"/>
      <c r="I7" s="91"/>
      <c r="J7" s="92"/>
    </row>
    <row r="8" spans="1:13" x14ac:dyDescent="0.25">
      <c r="A8" s="13"/>
      <c r="B8" s="14"/>
      <c r="C8" s="14"/>
      <c r="D8" s="116"/>
      <c r="E8" s="82" t="s">
        <v>5</v>
      </c>
      <c r="F8" s="113" t="s">
        <v>85</v>
      </c>
      <c r="G8" s="113" t="s">
        <v>86</v>
      </c>
      <c r="H8" s="34" t="s">
        <v>93</v>
      </c>
      <c r="I8" s="113" t="s">
        <v>87</v>
      </c>
      <c r="J8" s="34" t="s">
        <v>88</v>
      </c>
    </row>
    <row r="9" spans="1:13" ht="13" x14ac:dyDescent="0.3">
      <c r="A9" s="16"/>
      <c r="B9" s="17"/>
      <c r="C9" s="17"/>
      <c r="D9" s="146"/>
      <c r="E9" s="20"/>
      <c r="F9" s="17"/>
      <c r="G9" s="17"/>
      <c r="H9" s="47"/>
      <c r="I9" s="17"/>
      <c r="J9" s="47"/>
    </row>
    <row r="10" spans="1:13" x14ac:dyDescent="0.25">
      <c r="A10" s="19" t="s">
        <v>6</v>
      </c>
      <c r="B10" s="17"/>
      <c r="C10" s="17"/>
      <c r="D10" s="146"/>
      <c r="E10" s="20"/>
      <c r="F10" s="17"/>
      <c r="G10" s="17"/>
      <c r="H10" s="47"/>
      <c r="I10" s="17"/>
      <c r="J10" s="47"/>
    </row>
    <row r="11" spans="1:13" x14ac:dyDescent="0.25">
      <c r="A11" s="20" t="s">
        <v>7</v>
      </c>
      <c r="B11" s="17"/>
      <c r="C11" s="17"/>
      <c r="D11" s="99"/>
      <c r="E11" s="88">
        <v>-3.8777414499629015</v>
      </c>
      <c r="F11" s="117">
        <v>-3.3907679662505297</v>
      </c>
      <c r="G11" s="117">
        <v>20.809115577828209</v>
      </c>
      <c r="H11" s="67">
        <v>3.7682042311255382</v>
      </c>
      <c r="I11" s="117">
        <v>52.822218926208244</v>
      </c>
      <c r="J11" s="67">
        <v>17.373382505661141</v>
      </c>
      <c r="M11" s="63"/>
    </row>
    <row r="12" spans="1:13" x14ac:dyDescent="0.25">
      <c r="A12" s="20"/>
      <c r="B12" s="17" t="s">
        <v>8</v>
      </c>
      <c r="C12" s="17"/>
      <c r="D12" s="99"/>
      <c r="E12" s="88">
        <v>-4.6581948351718143</v>
      </c>
      <c r="F12" s="117">
        <v>3.0225957492159283</v>
      </c>
      <c r="G12" s="117">
        <v>7.814330179458584</v>
      </c>
      <c r="H12" s="67">
        <v>1.4307101201334049</v>
      </c>
      <c r="I12" s="117">
        <v>55.617996463636253</v>
      </c>
      <c r="J12" s="67">
        <v>16.768294368492054</v>
      </c>
      <c r="M12" s="63"/>
    </row>
    <row r="13" spans="1:13" x14ac:dyDescent="0.25">
      <c r="A13" s="79"/>
      <c r="B13" s="77"/>
      <c r="C13" s="77" t="s">
        <v>73</v>
      </c>
      <c r="D13" s="165"/>
      <c r="E13" s="172">
        <v>-11.602695781332685</v>
      </c>
      <c r="F13" s="173">
        <v>26.810844250382381</v>
      </c>
      <c r="G13" s="173">
        <v>41.657966828799609</v>
      </c>
      <c r="H13" s="174">
        <v>17.307517014953767</v>
      </c>
      <c r="I13" s="173">
        <v>426.36714133359908</v>
      </c>
      <c r="J13" s="174">
        <v>97.756011998451228</v>
      </c>
      <c r="M13" s="63"/>
    </row>
    <row r="14" spans="1:13" x14ac:dyDescent="0.25">
      <c r="A14" s="79"/>
      <c r="B14" s="77"/>
      <c r="C14" s="77" t="s">
        <v>59</v>
      </c>
      <c r="D14" s="165"/>
      <c r="E14" s="172">
        <v>-4.380104896465653</v>
      </c>
      <c r="F14" s="173">
        <v>1.6679128947788113</v>
      </c>
      <c r="G14" s="173">
        <v>6.4431428721707595</v>
      </c>
      <c r="H14" s="174">
        <v>0.71135087661777785</v>
      </c>
      <c r="I14" s="173">
        <v>45.351147512876054</v>
      </c>
      <c r="J14" s="174">
        <v>13.505920795000659</v>
      </c>
      <c r="M14" s="63"/>
    </row>
    <row r="15" spans="1:13" x14ac:dyDescent="0.25">
      <c r="A15" s="20"/>
      <c r="B15" s="17" t="s">
        <v>94</v>
      </c>
      <c r="C15" s="17"/>
      <c r="D15" s="99"/>
      <c r="E15" s="88">
        <v>-11.208058285061895</v>
      </c>
      <c r="F15" s="117">
        <v>53.955732133008169</v>
      </c>
      <c r="G15" s="117">
        <v>53.690948980618344</v>
      </c>
      <c r="H15" s="67">
        <v>35.717143375136004</v>
      </c>
      <c r="I15" s="117">
        <v>239.93643084704564</v>
      </c>
      <c r="J15" s="67">
        <v>78.159146560794767</v>
      </c>
      <c r="M15" s="63"/>
    </row>
    <row r="16" spans="1:13" x14ac:dyDescent="0.25">
      <c r="A16" s="20"/>
      <c r="B16" s="17" t="s">
        <v>9</v>
      </c>
      <c r="C16" s="17"/>
      <c r="D16" s="99"/>
      <c r="E16" s="88">
        <v>-15.684050545474214</v>
      </c>
      <c r="F16" s="117">
        <v>-20.711056224572889</v>
      </c>
      <c r="G16" s="117">
        <v>-18.796330144188865</v>
      </c>
      <c r="H16" s="67">
        <v>-18.369960525925421</v>
      </c>
      <c r="I16" s="117">
        <v>-14.805031708105975</v>
      </c>
      <c r="J16" s="67">
        <v>-17.50904227954053</v>
      </c>
      <c r="M16" s="63"/>
    </row>
    <row r="17" spans="1:13" x14ac:dyDescent="0.25">
      <c r="A17" s="20"/>
      <c r="B17" s="17" t="s">
        <v>56</v>
      </c>
      <c r="C17" s="17"/>
      <c r="D17" s="99"/>
      <c r="E17" s="88">
        <v>-25.495842472380026</v>
      </c>
      <c r="F17" s="117">
        <v>-88.652411928738999</v>
      </c>
      <c r="G17" s="117">
        <v>58.693906030427122</v>
      </c>
      <c r="H17" s="67">
        <v>-61.696122844742298</v>
      </c>
      <c r="I17" s="117">
        <v>329.98441921138857</v>
      </c>
      <c r="J17" s="67">
        <v>10.796437485842358</v>
      </c>
      <c r="M17" s="63"/>
    </row>
    <row r="18" spans="1:13" x14ac:dyDescent="0.25">
      <c r="A18" s="20"/>
      <c r="B18" s="77" t="s">
        <v>57</v>
      </c>
      <c r="C18" s="17"/>
      <c r="D18" s="99"/>
      <c r="E18" s="88">
        <v>-39.916641029728837</v>
      </c>
      <c r="F18" s="117">
        <v>-58.284673561661606</v>
      </c>
      <c r="G18" s="117">
        <v>-62.527558292674627</v>
      </c>
      <c r="H18" s="67">
        <v>-55.624386033797002</v>
      </c>
      <c r="I18" s="117">
        <v>-19.180068073759749</v>
      </c>
      <c r="J18" s="67">
        <v>-48.484939132593972</v>
      </c>
      <c r="M18" s="63"/>
    </row>
    <row r="19" spans="1:13" x14ac:dyDescent="0.25">
      <c r="A19" s="20"/>
      <c r="B19" s="17" t="s">
        <v>10</v>
      </c>
      <c r="C19" s="17"/>
      <c r="D19" s="99"/>
      <c r="E19" s="88">
        <v>-33.230794703363053</v>
      </c>
      <c r="F19" s="117">
        <v>-31.505380409407547</v>
      </c>
      <c r="G19" s="117">
        <v>379.26943084058405</v>
      </c>
      <c r="H19" s="67">
        <v>83.495291073865175</v>
      </c>
      <c r="I19" s="117">
        <v>139.92987928639872</v>
      </c>
      <c r="J19" s="67">
        <v>91.735314189000945</v>
      </c>
      <c r="M19" s="63"/>
    </row>
    <row r="20" spans="1:13" x14ac:dyDescent="0.25">
      <c r="A20" s="20"/>
      <c r="B20" s="17" t="s">
        <v>11</v>
      </c>
      <c r="C20" s="17"/>
      <c r="D20" s="99"/>
      <c r="E20" s="88">
        <v>87.698405571556577</v>
      </c>
      <c r="F20" s="117">
        <v>-53.346342522656165</v>
      </c>
      <c r="G20" s="117">
        <v>217.88503621319273</v>
      </c>
      <c r="H20" s="67">
        <v>71.979190324905403</v>
      </c>
      <c r="I20" s="117">
        <v>34.011915675594025</v>
      </c>
      <c r="J20" s="67">
        <v>58.700712984679448</v>
      </c>
      <c r="M20" s="63"/>
    </row>
    <row r="21" spans="1:13" x14ac:dyDescent="0.25">
      <c r="A21" s="20"/>
      <c r="B21" s="17"/>
      <c r="C21" s="17"/>
      <c r="D21" s="146"/>
      <c r="E21" s="93"/>
      <c r="F21" s="120"/>
      <c r="G21" s="120"/>
      <c r="H21" s="68"/>
      <c r="I21" s="120"/>
      <c r="J21" s="68"/>
      <c r="M21" s="63"/>
    </row>
    <row r="22" spans="1:13" x14ac:dyDescent="0.25">
      <c r="A22" s="20" t="s">
        <v>12</v>
      </c>
      <c r="B22" s="17"/>
      <c r="C22" s="17"/>
      <c r="D22" s="99"/>
      <c r="E22" s="88">
        <v>8.9128649890628964</v>
      </c>
      <c r="F22" s="117">
        <v>5.1418850086067502</v>
      </c>
      <c r="G22" s="117">
        <v>21.022896452268558</v>
      </c>
      <c r="H22" s="67">
        <v>12.591780808358454</v>
      </c>
      <c r="I22" s="117">
        <v>34.144246385265163</v>
      </c>
      <c r="J22" s="67">
        <v>17.938345430303393</v>
      </c>
      <c r="M22" s="63"/>
    </row>
    <row r="23" spans="1:13" x14ac:dyDescent="0.25">
      <c r="A23" s="20"/>
      <c r="B23" s="17" t="s">
        <v>13</v>
      </c>
      <c r="C23" s="17"/>
      <c r="D23" s="99"/>
      <c r="E23" s="88">
        <v>9.652071538929242</v>
      </c>
      <c r="F23" s="117">
        <v>8.9668537028769979</v>
      </c>
      <c r="G23" s="117">
        <v>5.7299207302441646</v>
      </c>
      <c r="H23" s="67">
        <v>7.9022972145755599</v>
      </c>
      <c r="I23" s="117">
        <v>6.9106721272200522</v>
      </c>
      <c r="J23" s="67">
        <v>7.6737066870457005</v>
      </c>
      <c r="M23" s="63"/>
    </row>
    <row r="24" spans="1:13" x14ac:dyDescent="0.25">
      <c r="A24" s="20"/>
      <c r="B24" s="17" t="s">
        <v>14</v>
      </c>
      <c r="C24" s="17"/>
      <c r="D24" s="99"/>
      <c r="E24" s="88">
        <v>13.474054756538445</v>
      </c>
      <c r="F24" s="117">
        <v>16.713323592582661</v>
      </c>
      <c r="G24" s="117">
        <v>8.3080578681718578</v>
      </c>
      <c r="H24" s="67">
        <v>12.14903858681633</v>
      </c>
      <c r="I24" s="117">
        <v>11.326117818605663</v>
      </c>
      <c r="J24" s="67">
        <v>11.939401714200471</v>
      </c>
      <c r="M24" s="63"/>
    </row>
    <row r="25" spans="1:13" x14ac:dyDescent="0.25">
      <c r="A25" s="20"/>
      <c r="B25" s="17" t="s">
        <v>15</v>
      </c>
      <c r="C25" s="17"/>
      <c r="D25" s="99"/>
      <c r="E25" s="88">
        <v>7.4452615668897382</v>
      </c>
      <c r="F25" s="117">
        <v>-47.063654085722618</v>
      </c>
      <c r="G25" s="117">
        <v>-2.7657402101717299</v>
      </c>
      <c r="H25" s="67">
        <v>-1.766645688468127</v>
      </c>
      <c r="I25" s="117">
        <v>9.5223448066922067</v>
      </c>
      <c r="J25" s="67">
        <v>-1.4160707418636287</v>
      </c>
      <c r="M25" s="63"/>
    </row>
    <row r="26" spans="1:13" x14ac:dyDescent="0.25">
      <c r="A26" s="20"/>
      <c r="B26" s="17" t="s">
        <v>58</v>
      </c>
      <c r="C26" s="17"/>
      <c r="D26" s="99"/>
      <c r="E26" s="88">
        <v>30.633322672455954</v>
      </c>
      <c r="F26" s="117">
        <v>5.8101721619131519</v>
      </c>
      <c r="G26" s="117">
        <v>53.574191562070375</v>
      </c>
      <c r="H26" s="67">
        <v>30.774477446550328</v>
      </c>
      <c r="I26" s="117">
        <v>66.724386764315113</v>
      </c>
      <c r="J26" s="67">
        <v>41.458357583606102</v>
      </c>
      <c r="M26" s="63"/>
    </row>
    <row r="27" spans="1:13" x14ac:dyDescent="0.25">
      <c r="A27" s="20"/>
      <c r="B27" s="77" t="s">
        <v>100</v>
      </c>
      <c r="C27" s="17"/>
      <c r="D27" s="99"/>
      <c r="E27" s="88">
        <v>-21.611031951128577</v>
      </c>
      <c r="F27" s="117">
        <v>-1.4223767873736137</v>
      </c>
      <c r="G27" s="117">
        <v>0.25261754680461213</v>
      </c>
      <c r="H27" s="67">
        <v>-7.9345260572092124</v>
      </c>
      <c r="I27" s="117">
        <v>-3.2419079465252243</v>
      </c>
      <c r="J27" s="67">
        <v>-6.8841203882711532</v>
      </c>
      <c r="M27" s="63"/>
    </row>
    <row r="28" spans="1:13" x14ac:dyDescent="0.25">
      <c r="A28" s="20"/>
      <c r="B28" s="17" t="s">
        <v>16</v>
      </c>
      <c r="C28" s="17"/>
      <c r="D28" s="99"/>
      <c r="E28" s="88">
        <v>-8.9149807122881342</v>
      </c>
      <c r="F28" s="117">
        <v>107.08431418304518</v>
      </c>
      <c r="G28" s="117">
        <v>-42.608307107794417</v>
      </c>
      <c r="H28" s="67">
        <v>-6.2401919912817183</v>
      </c>
      <c r="I28" s="117">
        <v>55.604761431263427</v>
      </c>
      <c r="J28" s="67">
        <v>4.0299105645932976</v>
      </c>
      <c r="M28" s="63"/>
    </row>
    <row r="29" spans="1:13" x14ac:dyDescent="0.25">
      <c r="A29" s="20"/>
      <c r="B29" s="17"/>
      <c r="C29" s="17"/>
      <c r="D29" s="99"/>
      <c r="E29" s="85"/>
      <c r="F29" s="111"/>
      <c r="G29" s="111"/>
      <c r="H29" s="53"/>
      <c r="I29" s="111"/>
      <c r="J29" s="53"/>
      <c r="M29" s="63"/>
    </row>
    <row r="30" spans="1:13" x14ac:dyDescent="0.25">
      <c r="A30" s="22" t="s">
        <v>17</v>
      </c>
      <c r="B30" s="23"/>
      <c r="C30" s="23"/>
      <c r="D30" s="99"/>
      <c r="E30" s="88">
        <v>-40.604984538419565</v>
      </c>
      <c r="F30" s="117">
        <v>-72.633838159345444</v>
      </c>
      <c r="G30" s="117">
        <v>-21.950022990671258</v>
      </c>
      <c r="H30" s="67">
        <v>-127.52159140901904</v>
      </c>
      <c r="I30" s="117">
        <v>130.10161195739153</v>
      </c>
      <c r="J30" s="67">
        <v>12.251236583391002</v>
      </c>
      <c r="M30" s="63"/>
    </row>
    <row r="31" spans="1:13" x14ac:dyDescent="0.25">
      <c r="A31" s="20"/>
      <c r="B31" s="17"/>
      <c r="C31" s="17"/>
      <c r="D31" s="99"/>
      <c r="E31" s="85"/>
      <c r="F31" s="111"/>
      <c r="G31" s="111"/>
      <c r="H31" s="53"/>
      <c r="I31" s="111"/>
      <c r="J31" s="53"/>
      <c r="M31" s="63"/>
    </row>
    <row r="32" spans="1:13" x14ac:dyDescent="0.25">
      <c r="A32" s="19" t="s">
        <v>18</v>
      </c>
      <c r="B32" s="17"/>
      <c r="C32" s="17"/>
      <c r="D32" s="99"/>
      <c r="E32" s="85"/>
      <c r="F32" s="111"/>
      <c r="G32" s="111"/>
      <c r="H32" s="53"/>
      <c r="I32" s="111"/>
      <c r="J32" s="53"/>
      <c r="M32" s="63"/>
    </row>
    <row r="33" spans="1:13" x14ac:dyDescent="0.25">
      <c r="A33" s="20" t="s">
        <v>19</v>
      </c>
      <c r="B33" s="17"/>
      <c r="C33" s="17"/>
      <c r="D33" s="99"/>
      <c r="E33" s="88">
        <v>-14.070641153272412</v>
      </c>
      <c r="F33" s="117">
        <v>18.926323428742343</v>
      </c>
      <c r="G33" s="117">
        <v>12.527020510740773</v>
      </c>
      <c r="H33" s="67">
        <v>9.0384133401316458</v>
      </c>
      <c r="I33" s="117">
        <v>-5.2447635486345678</v>
      </c>
      <c r="J33" s="67">
        <v>4.1652994302396218</v>
      </c>
      <c r="M33" s="63"/>
    </row>
    <row r="34" spans="1:13" x14ac:dyDescent="0.25">
      <c r="A34" s="20"/>
      <c r="B34" s="17" t="s">
        <v>20</v>
      </c>
      <c r="C34" s="17"/>
      <c r="D34" s="99"/>
      <c r="E34" s="88">
        <v>112.09543109886147</v>
      </c>
      <c r="F34" s="117">
        <v>83.886206231067376</v>
      </c>
      <c r="G34" s="117">
        <v>841.81482969198669</v>
      </c>
      <c r="H34" s="67">
        <v>338.26205927460205</v>
      </c>
      <c r="I34" s="117">
        <v>-87.368783505836163</v>
      </c>
      <c r="J34" s="67">
        <v>-29.231676909938255</v>
      </c>
      <c r="M34" s="63"/>
    </row>
    <row r="35" spans="1:13" x14ac:dyDescent="0.25">
      <c r="A35" s="20"/>
      <c r="B35" s="17" t="s">
        <v>21</v>
      </c>
      <c r="C35" s="17"/>
      <c r="D35" s="99"/>
      <c r="E35" s="88">
        <v>2.3859463610809817</v>
      </c>
      <c r="F35" s="117">
        <v>21.675556522590057</v>
      </c>
      <c r="G35" s="117">
        <v>-2.5500474708260223</v>
      </c>
      <c r="H35" s="67">
        <v>5.6539278812564708</v>
      </c>
      <c r="I35" s="117">
        <v>12.468485926349015</v>
      </c>
      <c r="J35" s="67">
        <v>7.9283993773117345</v>
      </c>
      <c r="M35" s="63"/>
    </row>
    <row r="36" spans="1:13" x14ac:dyDescent="0.25">
      <c r="A36" s="20"/>
      <c r="B36" s="17" t="s">
        <v>22</v>
      </c>
      <c r="C36" s="17"/>
      <c r="D36" s="99"/>
      <c r="E36" s="88">
        <v>-20.765749518255049</v>
      </c>
      <c r="F36" s="117">
        <v>15.995168238666825</v>
      </c>
      <c r="G36" s="117">
        <v>35.243465255538673</v>
      </c>
      <c r="H36" s="67">
        <v>12.80425476836664</v>
      </c>
      <c r="I36" s="117">
        <v>-21.771247078388111</v>
      </c>
      <c r="J36" s="67">
        <v>0.32815478224152983</v>
      </c>
      <c r="M36" s="63"/>
    </row>
    <row r="37" spans="1:13" x14ac:dyDescent="0.25">
      <c r="A37" s="20"/>
      <c r="B37" s="17"/>
      <c r="C37" s="17"/>
      <c r="D37" s="99"/>
      <c r="E37" s="93"/>
      <c r="F37" s="120"/>
      <c r="G37" s="120"/>
      <c r="H37" s="68"/>
      <c r="I37" s="120"/>
      <c r="J37" s="68"/>
      <c r="M37" s="63"/>
    </row>
    <row r="38" spans="1:13" ht="13" x14ac:dyDescent="0.3">
      <c r="A38" s="24" t="s">
        <v>76</v>
      </c>
      <c r="B38" s="25"/>
      <c r="C38" s="25"/>
      <c r="D38" s="101"/>
      <c r="E38" s="94">
        <v>-3.8749228639891165</v>
      </c>
      <c r="F38" s="121">
        <v>-3.3867461162329526</v>
      </c>
      <c r="G38" s="121">
        <v>20.840321709824394</v>
      </c>
      <c r="H38" s="69">
        <v>3.7800296753537355</v>
      </c>
      <c r="I38" s="121">
        <v>52.740187738209166</v>
      </c>
      <c r="J38" s="69">
        <v>17.364655417253474</v>
      </c>
      <c r="M38" s="63"/>
    </row>
    <row r="39" spans="1:13" ht="13" x14ac:dyDescent="0.3">
      <c r="A39" s="24" t="s">
        <v>77</v>
      </c>
      <c r="B39" s="25"/>
      <c r="C39" s="25"/>
      <c r="D39" s="101"/>
      <c r="E39" s="94">
        <v>7.3459710657745925</v>
      </c>
      <c r="F39" s="121">
        <v>6.5301264343340826</v>
      </c>
      <c r="G39" s="121">
        <v>20.057311630329778</v>
      </c>
      <c r="H39" s="69">
        <v>12.256328713891861</v>
      </c>
      <c r="I39" s="121">
        <v>28.280102953044018</v>
      </c>
      <c r="J39" s="69">
        <v>16.410913457589182</v>
      </c>
      <c r="M39" s="63"/>
    </row>
    <row r="40" spans="1:13" ht="13" x14ac:dyDescent="0.3">
      <c r="A40" s="27"/>
      <c r="B40" s="28"/>
      <c r="C40" s="28"/>
      <c r="D40" s="180"/>
      <c r="E40" s="95"/>
      <c r="F40" s="122"/>
      <c r="G40" s="122"/>
      <c r="H40" s="73"/>
      <c r="I40" s="122"/>
      <c r="J40" s="73"/>
      <c r="M40" s="63"/>
    </row>
    <row r="41" spans="1:13" x14ac:dyDescent="0.25">
      <c r="M41" s="63"/>
    </row>
  </sheetData>
  <printOptions horizontalCentered="1"/>
  <pageMargins left="0" right="0" top="0.59055118110236227" bottom="0" header="0" footer="0"/>
  <pageSetup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3"/>
  <sheetViews>
    <sheetView topLeftCell="A44" workbookViewId="0">
      <selection activeCell="K13" sqref="K13"/>
    </sheetView>
  </sheetViews>
  <sheetFormatPr baseColWidth="10" defaultRowHeight="12.5" x14ac:dyDescent="0.25"/>
  <cols>
    <col min="1" max="2" width="2.54296875" customWidth="1"/>
    <col min="3" max="3" width="52.54296875" customWidth="1"/>
    <col min="4" max="4" width="13.81640625" customWidth="1"/>
    <col min="5" max="5" width="10.453125" bestFit="1" customWidth="1"/>
    <col min="6" max="6" width="9.54296875" bestFit="1" customWidth="1"/>
    <col min="7" max="10" width="12.1796875" bestFit="1" customWidth="1"/>
    <col min="11" max="11" width="6.54296875" bestFit="1" customWidth="1"/>
  </cols>
  <sheetData>
    <row r="1" spans="1:11" ht="25.4" customHeight="1" x14ac:dyDescent="0.25">
      <c r="K1" s="217">
        <v>5</v>
      </c>
    </row>
    <row r="2" spans="1:11" ht="13" x14ac:dyDescent="0.3">
      <c r="A2" s="1" t="s">
        <v>53</v>
      </c>
      <c r="B2" s="2"/>
      <c r="C2" s="2"/>
      <c r="D2" s="3"/>
      <c r="E2" s="2"/>
      <c r="F2" s="2"/>
      <c r="G2" s="2"/>
      <c r="H2" s="2"/>
      <c r="I2" s="2"/>
      <c r="J2" s="2"/>
    </row>
    <row r="3" spans="1:11" ht="13" x14ac:dyDescent="0.3">
      <c r="A3" s="45" t="str">
        <f>+Total!A3</f>
        <v>ESTADO DE OPERACIONES DE GOBIERNO  2021</v>
      </c>
      <c r="B3" s="5"/>
      <c r="C3" s="5"/>
      <c r="D3" s="6"/>
      <c r="E3" s="5"/>
      <c r="F3" s="2"/>
      <c r="G3" s="2"/>
      <c r="H3" s="2"/>
      <c r="I3" s="2"/>
      <c r="J3" s="2"/>
    </row>
    <row r="4" spans="1:11" ht="13" x14ac:dyDescent="0.3">
      <c r="A4" s="1" t="s">
        <v>1</v>
      </c>
      <c r="B4" s="2"/>
      <c r="C4" s="2"/>
      <c r="D4" s="3"/>
      <c r="E4" s="2"/>
      <c r="F4" s="2"/>
      <c r="G4" s="2"/>
      <c r="H4" s="2"/>
      <c r="I4" s="2"/>
      <c r="J4" s="2"/>
    </row>
    <row r="5" spans="1:11" ht="13" x14ac:dyDescent="0.3">
      <c r="A5" s="1" t="s">
        <v>2</v>
      </c>
      <c r="B5" s="2"/>
      <c r="C5" s="7"/>
      <c r="D5" s="8"/>
      <c r="E5" s="2"/>
      <c r="F5" s="2"/>
      <c r="G5" s="2"/>
      <c r="H5" s="2"/>
      <c r="I5" s="2"/>
      <c r="J5" s="2"/>
    </row>
    <row r="6" spans="1:11" ht="13" x14ac:dyDescent="0.3">
      <c r="A6" s="1" t="s">
        <v>3</v>
      </c>
      <c r="B6" s="2"/>
      <c r="C6" s="7"/>
      <c r="D6" s="8"/>
      <c r="E6" s="2"/>
      <c r="F6" s="2"/>
      <c r="G6" s="2"/>
      <c r="H6" s="2"/>
      <c r="I6" s="2"/>
      <c r="J6" s="2"/>
    </row>
    <row r="7" spans="1:11" ht="13" x14ac:dyDescent="0.3">
      <c r="A7" s="9"/>
      <c r="B7" s="10"/>
      <c r="C7" s="11"/>
      <c r="D7" s="12"/>
      <c r="E7" s="133"/>
      <c r="F7" s="2"/>
      <c r="G7" s="2"/>
      <c r="H7" s="2"/>
      <c r="I7" s="2"/>
      <c r="J7" s="2"/>
    </row>
    <row r="8" spans="1:11" x14ac:dyDescent="0.25">
      <c r="A8" s="13"/>
      <c r="B8" s="14"/>
      <c r="C8" s="14"/>
      <c r="D8" s="15" t="s">
        <v>4</v>
      </c>
      <c r="E8" s="82" t="s">
        <v>5</v>
      </c>
      <c r="F8" s="113" t="s">
        <v>85</v>
      </c>
      <c r="G8" s="113" t="s">
        <v>86</v>
      </c>
      <c r="H8" s="34" t="s">
        <v>93</v>
      </c>
      <c r="I8" s="113" t="s">
        <v>87</v>
      </c>
      <c r="J8" s="34" t="s">
        <v>88</v>
      </c>
    </row>
    <row r="9" spans="1:11" ht="13" x14ac:dyDescent="0.3">
      <c r="A9" s="16"/>
      <c r="B9" s="17"/>
      <c r="C9" s="17"/>
      <c r="D9" s="18"/>
      <c r="E9" s="104"/>
      <c r="F9" s="123"/>
      <c r="G9" s="123"/>
      <c r="H9" s="201"/>
      <c r="I9" s="123"/>
      <c r="J9" s="201"/>
    </row>
    <row r="10" spans="1:11" ht="13" x14ac:dyDescent="0.3">
      <c r="A10" s="19" t="s">
        <v>6</v>
      </c>
      <c r="B10" s="17"/>
      <c r="C10" s="17"/>
      <c r="D10" s="18"/>
      <c r="E10" s="97"/>
      <c r="F10" s="124"/>
      <c r="G10" s="124"/>
      <c r="H10" s="202"/>
      <c r="I10" s="124"/>
      <c r="J10" s="202"/>
    </row>
    <row r="11" spans="1:11" x14ac:dyDescent="0.25">
      <c r="A11" s="20" t="s">
        <v>7</v>
      </c>
      <c r="B11" s="17"/>
      <c r="C11" s="17"/>
      <c r="D11" s="21">
        <v>45486529.64100001</v>
      </c>
      <c r="E11" s="105">
        <v>4263723.6885630563</v>
      </c>
      <c r="F11" s="125">
        <v>3557532.3057323238</v>
      </c>
      <c r="G11" s="125">
        <v>4266016.3969184263</v>
      </c>
      <c r="H11" s="203">
        <v>12087272.391213806</v>
      </c>
      <c r="I11" s="125">
        <v>6816899.3906035004</v>
      </c>
      <c r="J11" s="21">
        <f>+SUM(H11:I11)</f>
        <v>18904171.781817306</v>
      </c>
    </row>
    <row r="12" spans="1:11" x14ac:dyDescent="0.25">
      <c r="A12" s="20"/>
      <c r="B12" s="17" t="s">
        <v>8</v>
      </c>
      <c r="C12" s="17"/>
      <c r="D12" s="21">
        <v>38394547.395999998</v>
      </c>
      <c r="E12" s="105">
        <v>3644300.9330000002</v>
      </c>
      <c r="F12" s="125">
        <v>3049969.909</v>
      </c>
      <c r="G12" s="125">
        <v>3114741.9109999998</v>
      </c>
      <c r="H12" s="203">
        <v>9809012.7530000005</v>
      </c>
      <c r="I12" s="125">
        <v>5928314.7699999996</v>
      </c>
      <c r="J12" s="21">
        <f t="shared" ref="J12:J30" si="0">+SUM(H12:I12)</f>
        <v>15737327.523</v>
      </c>
    </row>
    <row r="13" spans="1:11" s="162" customFormat="1" x14ac:dyDescent="0.25">
      <c r="A13" s="79"/>
      <c r="B13" s="77"/>
      <c r="C13" s="77" t="s">
        <v>69</v>
      </c>
      <c r="D13" s="159">
        <v>1273357.5049999999</v>
      </c>
      <c r="E13" s="160">
        <v>130095.46076100104</v>
      </c>
      <c r="F13" s="161">
        <v>202274.52262251903</v>
      </c>
      <c r="G13" s="161">
        <v>159352.11960738283</v>
      </c>
      <c r="H13" s="204">
        <v>491722.10299090284</v>
      </c>
      <c r="I13" s="161">
        <v>540323.89254586841</v>
      </c>
      <c r="J13" s="21">
        <f t="shared" si="0"/>
        <v>1032045.9955367713</v>
      </c>
    </row>
    <row r="14" spans="1:11" s="162" customFormat="1" x14ac:dyDescent="0.25">
      <c r="A14" s="79"/>
      <c r="B14" s="77"/>
      <c r="C14" s="77" t="s">
        <v>59</v>
      </c>
      <c r="D14" s="159">
        <v>37121189.890999995</v>
      </c>
      <c r="E14" s="160">
        <v>3514205.4722389993</v>
      </c>
      <c r="F14" s="161">
        <v>2847695.3863774808</v>
      </c>
      <c r="G14" s="161">
        <v>2955389.7913926169</v>
      </c>
      <c r="H14" s="204">
        <v>9317290.6500090975</v>
      </c>
      <c r="I14" s="161">
        <v>5387990.8774541309</v>
      </c>
      <c r="J14" s="21">
        <f t="shared" si="0"/>
        <v>14705281.527463228</v>
      </c>
    </row>
    <row r="15" spans="1:11" x14ac:dyDescent="0.25">
      <c r="A15" s="20"/>
      <c r="B15" s="17" t="s">
        <v>94</v>
      </c>
      <c r="C15" s="17"/>
      <c r="D15" s="21">
        <v>1272862.2</v>
      </c>
      <c r="E15" s="105">
        <v>46097.541403056392</v>
      </c>
      <c r="F15" s="125">
        <v>101554.43016232349</v>
      </c>
      <c r="G15" s="125">
        <v>105791.67493842592</v>
      </c>
      <c r="H15" s="203">
        <v>253443.64650380579</v>
      </c>
      <c r="I15" s="125">
        <v>166596.3977535</v>
      </c>
      <c r="J15" s="21">
        <f t="shared" si="0"/>
        <v>420040.0442573058</v>
      </c>
    </row>
    <row r="16" spans="1:11" x14ac:dyDescent="0.25">
      <c r="A16" s="20"/>
      <c r="B16" s="17" t="s">
        <v>9</v>
      </c>
      <c r="C16" s="17"/>
      <c r="D16" s="21">
        <v>2407922.4580000001</v>
      </c>
      <c r="E16" s="105">
        <v>239648.19</v>
      </c>
      <c r="F16" s="125">
        <v>216981.43400000001</v>
      </c>
      <c r="G16" s="125">
        <v>231514.215</v>
      </c>
      <c r="H16" s="203">
        <v>688143.83900000004</v>
      </c>
      <c r="I16" s="125">
        <v>227097.1</v>
      </c>
      <c r="J16" s="21">
        <f t="shared" si="0"/>
        <v>915240.93900000001</v>
      </c>
    </row>
    <row r="17" spans="1:10" x14ac:dyDescent="0.25">
      <c r="A17" s="20"/>
      <c r="B17" s="17" t="s">
        <v>56</v>
      </c>
      <c r="C17" s="17"/>
      <c r="D17" s="21">
        <v>99545.191000000006</v>
      </c>
      <c r="E17" s="105">
        <v>6775.0219999999999</v>
      </c>
      <c r="F17" s="125">
        <v>2598.59</v>
      </c>
      <c r="G17" s="125">
        <v>3803.134</v>
      </c>
      <c r="H17" s="203">
        <v>13176.746000000001</v>
      </c>
      <c r="I17" s="125">
        <v>33603.328999999998</v>
      </c>
      <c r="J17" s="21">
        <f t="shared" si="0"/>
        <v>46780.074999999997</v>
      </c>
    </row>
    <row r="18" spans="1:10" x14ac:dyDescent="0.25">
      <c r="A18" s="20"/>
      <c r="B18" s="77" t="s">
        <v>57</v>
      </c>
      <c r="C18" s="17"/>
      <c r="D18" s="21">
        <v>710629.83100000001</v>
      </c>
      <c r="E18" s="105">
        <v>30239.24872</v>
      </c>
      <c r="F18" s="125">
        <v>36982.357059999995</v>
      </c>
      <c r="G18" s="125">
        <v>29958.003060000003</v>
      </c>
      <c r="H18" s="203">
        <v>97179.608840000001</v>
      </c>
      <c r="I18" s="125">
        <v>43160.0265</v>
      </c>
      <c r="J18" s="21">
        <f t="shared" si="0"/>
        <v>140339.63534000001</v>
      </c>
    </row>
    <row r="19" spans="1:10" x14ac:dyDescent="0.25">
      <c r="A19" s="20"/>
      <c r="B19" s="17" t="s">
        <v>10</v>
      </c>
      <c r="C19" s="17"/>
      <c r="D19" s="21">
        <v>927563.42500000005</v>
      </c>
      <c r="E19" s="105">
        <v>61930.347439999998</v>
      </c>
      <c r="F19" s="125">
        <v>72567.782600000006</v>
      </c>
      <c r="G19" s="125">
        <v>372896.95029000001</v>
      </c>
      <c r="H19" s="203">
        <v>507395.08033000003</v>
      </c>
      <c r="I19" s="125">
        <v>114302.1826</v>
      </c>
      <c r="J19" s="21">
        <f t="shared" si="0"/>
        <v>621697.26292999997</v>
      </c>
    </row>
    <row r="20" spans="1:10" x14ac:dyDescent="0.25">
      <c r="A20" s="20"/>
      <c r="B20" s="17" t="s">
        <v>11</v>
      </c>
      <c r="C20" s="17"/>
      <c r="D20" s="21">
        <v>1673459.14</v>
      </c>
      <c r="E20" s="105">
        <v>234732.40599999999</v>
      </c>
      <c r="F20" s="125">
        <v>76877.802909999999</v>
      </c>
      <c r="G20" s="125">
        <v>407310.50863</v>
      </c>
      <c r="H20" s="203">
        <v>718920.71753999998</v>
      </c>
      <c r="I20" s="125">
        <v>303825.58475000004</v>
      </c>
      <c r="J20" s="21">
        <f t="shared" si="0"/>
        <v>1022746.30229</v>
      </c>
    </row>
    <row r="21" spans="1:10" x14ac:dyDescent="0.25">
      <c r="A21" s="20"/>
      <c r="B21" s="17"/>
      <c r="C21" s="17"/>
      <c r="D21" s="18"/>
      <c r="E21" s="106"/>
      <c r="F21" s="43"/>
      <c r="G21" s="43"/>
      <c r="H21" s="205"/>
      <c r="I21" s="43"/>
      <c r="J21" s="18"/>
    </row>
    <row r="22" spans="1:10" x14ac:dyDescent="0.25">
      <c r="A22" s="20" t="s">
        <v>12</v>
      </c>
      <c r="B22" s="17"/>
      <c r="C22" s="17"/>
      <c r="D22" s="21">
        <v>43971815.979500003</v>
      </c>
      <c r="E22" s="105">
        <v>3580830.2504399996</v>
      </c>
      <c r="F22" s="125">
        <v>3444658.3207</v>
      </c>
      <c r="G22" s="128">
        <v>5256715.5925800009</v>
      </c>
      <c r="H22" s="203">
        <v>12282204.163719999</v>
      </c>
      <c r="I22" s="125">
        <v>4816823.0376499994</v>
      </c>
      <c r="J22" s="21">
        <f t="shared" si="0"/>
        <v>17099027.201369997</v>
      </c>
    </row>
    <row r="23" spans="1:10" x14ac:dyDescent="0.25">
      <c r="A23" s="20"/>
      <c r="B23" s="17" t="s">
        <v>13</v>
      </c>
      <c r="C23" s="17"/>
      <c r="D23" s="21">
        <v>10431623.725099999</v>
      </c>
      <c r="E23" s="105">
        <v>920669.6814</v>
      </c>
      <c r="F23" s="125">
        <v>868453.72040999995</v>
      </c>
      <c r="G23" s="128">
        <v>1118842.1282500001</v>
      </c>
      <c r="H23" s="203">
        <v>2907965.5300599998</v>
      </c>
      <c r="I23" s="125">
        <v>880022.28059999994</v>
      </c>
      <c r="J23" s="21">
        <f t="shared" si="0"/>
        <v>3787987.81066</v>
      </c>
    </row>
    <row r="24" spans="1:10" x14ac:dyDescent="0.25">
      <c r="A24" s="20"/>
      <c r="B24" s="17" t="s">
        <v>14</v>
      </c>
      <c r="C24" s="17"/>
      <c r="D24" s="21">
        <v>3795746.9874999998</v>
      </c>
      <c r="E24" s="105">
        <v>225462.30540000001</v>
      </c>
      <c r="F24" s="125">
        <v>329481.09441999998</v>
      </c>
      <c r="G24" s="128">
        <v>430135.50643000001</v>
      </c>
      <c r="H24" s="203">
        <v>985078.90625</v>
      </c>
      <c r="I24" s="125">
        <v>386173.37715000001</v>
      </c>
      <c r="J24" s="21">
        <f t="shared" si="0"/>
        <v>1371252.2834000001</v>
      </c>
    </row>
    <row r="25" spans="1:10" x14ac:dyDescent="0.25">
      <c r="A25" s="20"/>
      <c r="B25" s="17" t="s">
        <v>15</v>
      </c>
      <c r="C25" s="17"/>
      <c r="D25" s="21">
        <v>2026091.5630999999</v>
      </c>
      <c r="E25" s="105">
        <v>363566.28635999997</v>
      </c>
      <c r="F25" s="125">
        <v>28266.55039</v>
      </c>
      <c r="G25" s="128">
        <v>516956.84297</v>
      </c>
      <c r="H25" s="203">
        <v>908789.6797199999</v>
      </c>
      <c r="I25" s="125">
        <v>37002.845050000004</v>
      </c>
      <c r="J25" s="21">
        <f t="shared" si="0"/>
        <v>945792.5247699999</v>
      </c>
    </row>
    <row r="26" spans="1:10" x14ac:dyDescent="0.25">
      <c r="A26" s="20"/>
      <c r="B26" s="17" t="s">
        <v>58</v>
      </c>
      <c r="C26" s="17"/>
      <c r="D26" s="21">
        <v>20248923.102499999</v>
      </c>
      <c r="E26" s="105">
        <v>1430064.5692799999</v>
      </c>
      <c r="F26" s="125">
        <v>1501730.3184799999</v>
      </c>
      <c r="G26" s="128">
        <v>2403506.7195599996</v>
      </c>
      <c r="H26" s="203">
        <v>5335301.6073199995</v>
      </c>
      <c r="I26" s="125">
        <v>2862426.2218499999</v>
      </c>
      <c r="J26" s="21">
        <f t="shared" si="0"/>
        <v>8197727.8291699998</v>
      </c>
    </row>
    <row r="27" spans="1:10" x14ac:dyDescent="0.25">
      <c r="A27" s="20"/>
      <c r="B27" s="17" t="s">
        <v>60</v>
      </c>
      <c r="C27" s="17"/>
      <c r="D27" s="21">
        <v>7464141.8096000003</v>
      </c>
      <c r="E27" s="105">
        <v>632924.30000000005</v>
      </c>
      <c r="F27" s="125">
        <v>707327.15599999996</v>
      </c>
      <c r="G27" s="128">
        <v>779533.39837000007</v>
      </c>
      <c r="H27" s="203">
        <v>2119784.8543699998</v>
      </c>
      <c r="I27" s="125">
        <v>642821.18900000001</v>
      </c>
      <c r="J27" s="21">
        <f t="shared" si="0"/>
        <v>2762606.0433700001</v>
      </c>
    </row>
    <row r="28" spans="1:10" x14ac:dyDescent="0.25">
      <c r="A28" s="20"/>
      <c r="B28" s="17" t="s">
        <v>16</v>
      </c>
      <c r="C28" s="17"/>
      <c r="D28" s="21">
        <v>5288.7916999999998</v>
      </c>
      <c r="E28" s="105">
        <v>8143.1080000000002</v>
      </c>
      <c r="F28" s="125">
        <v>9399.4809999999998</v>
      </c>
      <c r="G28" s="128">
        <v>7740.9970000000003</v>
      </c>
      <c r="H28" s="203">
        <v>25283.585999999999</v>
      </c>
      <c r="I28" s="125">
        <v>8377.1239999999998</v>
      </c>
      <c r="J28" s="21">
        <f t="shared" si="0"/>
        <v>33660.71</v>
      </c>
    </row>
    <row r="29" spans="1:10" x14ac:dyDescent="0.25">
      <c r="A29" s="20"/>
      <c r="B29" s="17"/>
      <c r="C29" s="17"/>
      <c r="D29" s="21"/>
      <c r="E29" s="105"/>
      <c r="F29" s="125"/>
      <c r="G29" s="128"/>
      <c r="H29" s="203"/>
      <c r="I29" s="125"/>
      <c r="J29" s="21"/>
    </row>
    <row r="30" spans="1:10" x14ac:dyDescent="0.25">
      <c r="A30" s="22" t="s">
        <v>17</v>
      </c>
      <c r="B30" s="23"/>
      <c r="C30" s="23"/>
      <c r="D30" s="21">
        <v>1514713.6615000144</v>
      </c>
      <c r="E30" s="105">
        <v>682893.43812305667</v>
      </c>
      <c r="F30" s="125">
        <v>112873.98503232375</v>
      </c>
      <c r="G30" s="128">
        <v>-990699.1956615746</v>
      </c>
      <c r="H30" s="203">
        <v>-194931.77250619233</v>
      </c>
      <c r="I30" s="125">
        <v>2000076.352953501</v>
      </c>
      <c r="J30" s="21">
        <f t="shared" si="0"/>
        <v>1805144.5804473087</v>
      </c>
    </row>
    <row r="31" spans="1:10" x14ac:dyDescent="0.25">
      <c r="A31" s="20"/>
      <c r="B31" s="17"/>
      <c r="C31" s="17"/>
      <c r="D31" s="21"/>
      <c r="E31" s="105"/>
      <c r="F31" s="125"/>
      <c r="G31" s="128"/>
      <c r="H31" s="203"/>
      <c r="I31" s="125"/>
      <c r="J31" s="21"/>
    </row>
    <row r="32" spans="1:10" x14ac:dyDescent="0.25">
      <c r="A32" s="19" t="s">
        <v>18</v>
      </c>
      <c r="B32" s="17"/>
      <c r="C32" s="17"/>
      <c r="D32" s="21"/>
      <c r="E32" s="105"/>
      <c r="F32" s="125"/>
      <c r="G32" s="128"/>
      <c r="H32" s="203"/>
      <c r="I32" s="125"/>
      <c r="J32" s="21"/>
    </row>
    <row r="33" spans="1:10" x14ac:dyDescent="0.25">
      <c r="A33" s="20" t="s">
        <v>19</v>
      </c>
      <c r="B33" s="17"/>
      <c r="C33" s="17"/>
      <c r="D33" s="21">
        <v>7997356.0047000004</v>
      </c>
      <c r="E33" s="105">
        <v>207287.14683999997</v>
      </c>
      <c r="F33" s="125">
        <v>435374.06044999999</v>
      </c>
      <c r="G33" s="128">
        <v>643485.55299999996</v>
      </c>
      <c r="H33" s="203">
        <v>1286146.7602899999</v>
      </c>
      <c r="I33" s="125">
        <v>586887.52655000007</v>
      </c>
      <c r="J33" s="21">
        <f t="shared" ref="J33:J36" si="1">+SUM(H33:I33)</f>
        <v>1873034.28684</v>
      </c>
    </row>
    <row r="34" spans="1:10" x14ac:dyDescent="0.25">
      <c r="A34" s="20"/>
      <c r="B34" s="17" t="s">
        <v>20</v>
      </c>
      <c r="C34" s="17"/>
      <c r="D34" s="21">
        <v>18903.021000000001</v>
      </c>
      <c r="E34" s="105">
        <v>228.655</v>
      </c>
      <c r="F34" s="125">
        <v>312.05099999999999</v>
      </c>
      <c r="G34" s="128">
        <v>1264.1500000000001</v>
      </c>
      <c r="H34" s="203">
        <v>1804.8560000000002</v>
      </c>
      <c r="I34" s="125">
        <v>329.88200000000001</v>
      </c>
      <c r="J34" s="21">
        <f t="shared" si="1"/>
        <v>2134.7380000000003</v>
      </c>
    </row>
    <row r="35" spans="1:10" x14ac:dyDescent="0.25">
      <c r="A35" s="20"/>
      <c r="B35" s="17" t="s">
        <v>21</v>
      </c>
      <c r="C35" s="17"/>
      <c r="D35" s="21">
        <v>4564484.1033000005</v>
      </c>
      <c r="E35" s="105">
        <v>72057.732839999997</v>
      </c>
      <c r="F35" s="125">
        <v>232320.03644999999</v>
      </c>
      <c r="G35" s="128">
        <v>332163.67700000003</v>
      </c>
      <c r="H35" s="203">
        <v>636541.44628999999</v>
      </c>
      <c r="I35" s="125">
        <v>330599.68855000002</v>
      </c>
      <c r="J35" s="21">
        <f t="shared" si="1"/>
        <v>967141.13483999996</v>
      </c>
    </row>
    <row r="36" spans="1:10" x14ac:dyDescent="0.25">
      <c r="A36" s="20"/>
      <c r="B36" s="17" t="s">
        <v>22</v>
      </c>
      <c r="C36" s="17"/>
      <c r="D36" s="21">
        <v>3451774.9223999996</v>
      </c>
      <c r="E36" s="105">
        <v>135458.06899999999</v>
      </c>
      <c r="F36" s="125">
        <v>203366.07500000001</v>
      </c>
      <c r="G36" s="128">
        <v>312586.02600000001</v>
      </c>
      <c r="H36" s="203">
        <v>651410.16999999993</v>
      </c>
      <c r="I36" s="125">
        <v>256617.72</v>
      </c>
      <c r="J36" s="21">
        <f t="shared" si="1"/>
        <v>908027.8899999999</v>
      </c>
    </row>
    <row r="37" spans="1:10" x14ac:dyDescent="0.25">
      <c r="A37" s="20"/>
      <c r="B37" s="17"/>
      <c r="C37" s="17"/>
      <c r="D37" s="21"/>
      <c r="E37" s="105"/>
      <c r="F37" s="125"/>
      <c r="G37" s="128"/>
      <c r="H37" s="203"/>
      <c r="I37" s="125"/>
      <c r="J37" s="21"/>
    </row>
    <row r="38" spans="1:10" ht="13" x14ac:dyDescent="0.3">
      <c r="A38" s="24" t="s">
        <v>61</v>
      </c>
      <c r="B38" s="25"/>
      <c r="C38" s="25"/>
      <c r="D38" s="26">
        <v>45505432.662000008</v>
      </c>
      <c r="E38" s="107">
        <v>4263952.3435630566</v>
      </c>
      <c r="F38" s="126">
        <v>3557844.3567323238</v>
      </c>
      <c r="G38" s="131">
        <v>4267280.5469184266</v>
      </c>
      <c r="H38" s="206">
        <v>12089077.247213807</v>
      </c>
      <c r="I38" s="126">
        <v>6817229.2726035006</v>
      </c>
      <c r="J38" s="26">
        <f t="shared" ref="J38:J40" si="2">+SUM(H38:I38)</f>
        <v>18906306.519817308</v>
      </c>
    </row>
    <row r="39" spans="1:10" ht="13" x14ac:dyDescent="0.3">
      <c r="A39" s="24" t="s">
        <v>62</v>
      </c>
      <c r="B39" s="25"/>
      <c r="C39" s="25"/>
      <c r="D39" s="26">
        <v>51988075.005199991</v>
      </c>
      <c r="E39" s="107">
        <v>3788346.0522799999</v>
      </c>
      <c r="F39" s="126">
        <v>3880344.4321500002</v>
      </c>
      <c r="G39" s="131">
        <v>5901465.2955800006</v>
      </c>
      <c r="H39" s="206">
        <v>13570155.780009998</v>
      </c>
      <c r="I39" s="126">
        <v>5404040.4461999992</v>
      </c>
      <c r="J39" s="26">
        <f>+SUM(H39:I39)</f>
        <v>18974196.226209998</v>
      </c>
    </row>
    <row r="40" spans="1:10" ht="13" x14ac:dyDescent="0.3">
      <c r="A40" s="24" t="s">
        <v>23</v>
      </c>
      <c r="B40" s="25"/>
      <c r="C40" s="25"/>
      <c r="D40" s="26">
        <v>-6482642.3431999832</v>
      </c>
      <c r="E40" s="107">
        <v>475606.29128305661</v>
      </c>
      <c r="F40" s="126">
        <v>-322500.07541767647</v>
      </c>
      <c r="G40" s="131">
        <v>-1634184.748661574</v>
      </c>
      <c r="H40" s="206">
        <v>-1481078.5327961911</v>
      </c>
      <c r="I40" s="126">
        <v>1413188.8264035014</v>
      </c>
      <c r="J40" s="26">
        <f t="shared" si="2"/>
        <v>-67889.706392689608</v>
      </c>
    </row>
    <row r="41" spans="1:10" ht="13" x14ac:dyDescent="0.3">
      <c r="A41" s="27"/>
      <c r="B41" s="28"/>
      <c r="C41" s="28"/>
      <c r="D41" s="29"/>
      <c r="E41" s="108"/>
      <c r="F41" s="127"/>
      <c r="G41" s="132"/>
      <c r="H41" s="207"/>
      <c r="I41" s="127"/>
      <c r="J41" s="29"/>
    </row>
    <row r="42" spans="1:10" x14ac:dyDescent="0.25">
      <c r="A42" s="19" t="s">
        <v>24</v>
      </c>
      <c r="B42" s="17"/>
      <c r="C42" s="17"/>
      <c r="D42" s="18"/>
      <c r="E42" s="106"/>
      <c r="F42" s="43"/>
      <c r="G42" s="130"/>
      <c r="H42" s="205"/>
      <c r="I42" s="43"/>
      <c r="J42" s="18"/>
    </row>
    <row r="43" spans="1:10" x14ac:dyDescent="0.25">
      <c r="A43" s="19"/>
      <c r="B43" s="17"/>
      <c r="C43" s="17"/>
      <c r="D43" s="18"/>
      <c r="E43" s="106"/>
      <c r="F43" s="43"/>
      <c r="G43" s="130"/>
      <c r="H43" s="205"/>
      <c r="I43" s="43"/>
      <c r="J43" s="18"/>
    </row>
    <row r="44" spans="1:10" x14ac:dyDescent="0.25">
      <c r="A44" s="20" t="s">
        <v>25</v>
      </c>
      <c r="B44" s="17"/>
      <c r="C44" s="17"/>
      <c r="D44" s="21">
        <v>2786632.3840000113</v>
      </c>
      <c r="E44" s="98">
        <v>2281010.8489230555</v>
      </c>
      <c r="F44" s="128">
        <v>-586107.91241767653</v>
      </c>
      <c r="G44" s="128">
        <v>-2386842.007221574</v>
      </c>
      <c r="H44" s="21">
        <v>-691939.07071619516</v>
      </c>
      <c r="I44" s="128">
        <v>2661773.0424035001</v>
      </c>
      <c r="J44" s="21">
        <f t="shared" ref="J44:J57" si="3">+SUM(H44:I44)</f>
        <v>1969833.9716873048</v>
      </c>
    </row>
    <row r="45" spans="1:10" x14ac:dyDescent="0.25">
      <c r="A45" s="20" t="s">
        <v>26</v>
      </c>
      <c r="B45" s="17"/>
      <c r="C45" s="17"/>
      <c r="D45" s="21">
        <v>480853.85750000004</v>
      </c>
      <c r="E45" s="98">
        <v>-494777.25084000005</v>
      </c>
      <c r="F45" s="128">
        <v>-4849.7620800000077</v>
      </c>
      <c r="G45" s="128">
        <v>1188.8870100000058</v>
      </c>
      <c r="H45" s="21">
        <v>-498438.12590999994</v>
      </c>
      <c r="I45" s="128">
        <v>-53012.612249999998</v>
      </c>
      <c r="J45" s="21">
        <f t="shared" si="3"/>
        <v>-551450.73815999995</v>
      </c>
    </row>
    <row r="46" spans="1:10" x14ac:dyDescent="0.25">
      <c r="A46" s="20"/>
      <c r="B46" s="17" t="s">
        <v>27</v>
      </c>
      <c r="C46" s="17"/>
      <c r="D46" s="21">
        <v>1410864.4435000001</v>
      </c>
      <c r="E46" s="98">
        <v>45042.522040000003</v>
      </c>
      <c r="F46" s="128">
        <v>58751.437829999995</v>
      </c>
      <c r="G46" s="128">
        <v>79333.645350000006</v>
      </c>
      <c r="H46" s="21">
        <v>183127.60522</v>
      </c>
      <c r="I46" s="128">
        <v>61279.95145</v>
      </c>
      <c r="J46" s="21">
        <f t="shared" si="3"/>
        <v>244407.55666999999</v>
      </c>
    </row>
    <row r="47" spans="1:10" x14ac:dyDescent="0.25">
      <c r="A47" s="20"/>
      <c r="B47" s="17" t="s">
        <v>28</v>
      </c>
      <c r="C47" s="17"/>
      <c r="D47" s="21">
        <v>930010.58600000001</v>
      </c>
      <c r="E47" s="98">
        <v>539819.77288000006</v>
      </c>
      <c r="F47" s="128">
        <v>63601.199910000003</v>
      </c>
      <c r="G47" s="128">
        <v>78144.75834</v>
      </c>
      <c r="H47" s="21">
        <v>681565.73112999997</v>
      </c>
      <c r="I47" s="128">
        <v>114292.5637</v>
      </c>
      <c r="J47" s="21">
        <f t="shared" si="3"/>
        <v>795858.29483000003</v>
      </c>
    </row>
    <row r="48" spans="1:10" x14ac:dyDescent="0.25">
      <c r="A48" s="20" t="s">
        <v>29</v>
      </c>
      <c r="B48" s="17"/>
      <c r="C48" s="17"/>
      <c r="D48" s="21">
        <v>2313097.3156000022</v>
      </c>
      <c r="E48" s="98">
        <v>2014541.3324799994</v>
      </c>
      <c r="F48" s="128">
        <v>-495464.26080999989</v>
      </c>
      <c r="G48" s="128">
        <v>-2265376.43554</v>
      </c>
      <c r="H48" s="21">
        <v>-746299.36387000047</v>
      </c>
      <c r="I48" s="128">
        <v>81972.78954999987</v>
      </c>
      <c r="J48" s="21">
        <f t="shared" si="3"/>
        <v>-664326.5743200006</v>
      </c>
    </row>
    <row r="49" spans="1:10" x14ac:dyDescent="0.25">
      <c r="A49" s="20"/>
      <c r="B49" s="17" t="s">
        <v>30</v>
      </c>
      <c r="C49" s="17"/>
      <c r="D49" s="21">
        <v>15661989.312600002</v>
      </c>
      <c r="E49" s="98">
        <v>4976815.7438399997</v>
      </c>
      <c r="F49" s="128">
        <v>-353386.9370899999</v>
      </c>
      <c r="G49" s="128">
        <v>-2260648.58018</v>
      </c>
      <c r="H49" s="21">
        <v>2362780.2265699995</v>
      </c>
      <c r="I49" s="128">
        <v>2421001.9975999999</v>
      </c>
      <c r="J49" s="21">
        <f t="shared" si="3"/>
        <v>4783782.2241699994</v>
      </c>
    </row>
    <row r="50" spans="1:10" x14ac:dyDescent="0.25">
      <c r="A50" s="20"/>
      <c r="B50" s="17" t="s">
        <v>31</v>
      </c>
      <c r="C50" s="17"/>
      <c r="D50" s="21">
        <v>13348891.997</v>
      </c>
      <c r="E50" s="98">
        <v>2962274.4113600003</v>
      </c>
      <c r="F50" s="128">
        <v>142077.32371999999</v>
      </c>
      <c r="G50" s="128">
        <v>4727.8553599999996</v>
      </c>
      <c r="H50" s="21">
        <v>3109079.5904399999</v>
      </c>
      <c r="I50" s="128">
        <v>2339029.20805</v>
      </c>
      <c r="J50" s="21">
        <f t="shared" si="3"/>
        <v>5448108.79849</v>
      </c>
    </row>
    <row r="51" spans="1:10" x14ac:dyDescent="0.25">
      <c r="A51" s="20" t="s">
        <v>32</v>
      </c>
      <c r="B51" s="17"/>
      <c r="C51" s="17"/>
      <c r="D51" s="21">
        <v>0</v>
      </c>
      <c r="E51" s="98">
        <v>12932.519039999999</v>
      </c>
      <c r="F51" s="128">
        <v>-4152.5516400001943</v>
      </c>
      <c r="G51" s="128">
        <v>-22014.210140000097</v>
      </c>
      <c r="H51" s="21">
        <v>-13234.242740000293</v>
      </c>
      <c r="I51" s="128">
        <v>-5027.1485999999568</v>
      </c>
      <c r="J51" s="21">
        <f t="shared" si="3"/>
        <v>-18261.391340000249</v>
      </c>
    </row>
    <row r="52" spans="1:10" x14ac:dyDescent="0.25">
      <c r="A52" s="20" t="s">
        <v>33</v>
      </c>
      <c r="B52" s="17"/>
      <c r="C52" s="17"/>
      <c r="D52" s="21">
        <v>-7318.789099990845</v>
      </c>
      <c r="E52" s="98">
        <v>748314.24824305612</v>
      </c>
      <c r="F52" s="128">
        <v>-81641.337887676462</v>
      </c>
      <c r="G52" s="128">
        <v>-100640.24855157403</v>
      </c>
      <c r="H52" s="21">
        <v>566032.66180380562</v>
      </c>
      <c r="I52" s="128">
        <v>2637840.0137034999</v>
      </c>
      <c r="J52" s="21">
        <f t="shared" si="3"/>
        <v>3203872.6755073057</v>
      </c>
    </row>
    <row r="53" spans="1:10" x14ac:dyDescent="0.25">
      <c r="A53" s="35" t="s">
        <v>89</v>
      </c>
      <c r="B53" s="33"/>
      <c r="C53" s="33"/>
      <c r="D53" s="21">
        <v>0</v>
      </c>
      <c r="E53" s="98">
        <v>0</v>
      </c>
      <c r="F53" s="128">
        <v>0</v>
      </c>
      <c r="G53" s="128">
        <v>0</v>
      </c>
      <c r="H53" s="21">
        <v>0</v>
      </c>
      <c r="I53" s="128">
        <v>0</v>
      </c>
      <c r="J53" s="21">
        <f t="shared" si="3"/>
        <v>0</v>
      </c>
    </row>
    <row r="54" spans="1:10" x14ac:dyDescent="0.25">
      <c r="A54" s="35"/>
      <c r="B54" s="33" t="s">
        <v>34</v>
      </c>
      <c r="C54" s="33"/>
      <c r="D54" s="21">
        <v>0</v>
      </c>
      <c r="E54" s="98">
        <v>0</v>
      </c>
      <c r="F54" s="128">
        <v>0</v>
      </c>
      <c r="G54" s="128">
        <v>0</v>
      </c>
      <c r="H54" s="21">
        <v>0</v>
      </c>
      <c r="I54" s="128">
        <v>0</v>
      </c>
      <c r="J54" s="21">
        <f t="shared" si="3"/>
        <v>0</v>
      </c>
    </row>
    <row r="55" spans="1:10" x14ac:dyDescent="0.25">
      <c r="A55" s="35"/>
      <c r="B55" s="33" t="s">
        <v>35</v>
      </c>
      <c r="C55" s="33"/>
      <c r="D55" s="21">
        <v>0</v>
      </c>
      <c r="E55" s="98">
        <v>0</v>
      </c>
      <c r="F55" s="128">
        <v>0</v>
      </c>
      <c r="G55" s="128">
        <v>0</v>
      </c>
      <c r="H55" s="21">
        <v>0</v>
      </c>
      <c r="I55" s="128">
        <v>0</v>
      </c>
      <c r="J55" s="21">
        <f t="shared" si="3"/>
        <v>0</v>
      </c>
    </row>
    <row r="56" spans="1:10" x14ac:dyDescent="0.25">
      <c r="A56" s="78" t="s">
        <v>90</v>
      </c>
      <c r="B56" s="33"/>
      <c r="C56" s="33"/>
      <c r="D56" s="21">
        <v>0</v>
      </c>
      <c r="E56" s="98">
        <v>0</v>
      </c>
      <c r="F56" s="128">
        <v>0</v>
      </c>
      <c r="G56" s="128">
        <v>0</v>
      </c>
      <c r="H56" s="21">
        <v>0</v>
      </c>
      <c r="I56" s="128">
        <v>0</v>
      </c>
      <c r="J56" s="21">
        <f t="shared" si="3"/>
        <v>0</v>
      </c>
    </row>
    <row r="57" spans="1:10" x14ac:dyDescent="0.25">
      <c r="A57" s="20" t="s">
        <v>36</v>
      </c>
      <c r="B57" s="17"/>
      <c r="C57" s="17"/>
      <c r="D57" s="21">
        <v>0</v>
      </c>
      <c r="E57" s="98">
        <v>0</v>
      </c>
      <c r="F57" s="128">
        <v>0</v>
      </c>
      <c r="G57" s="128">
        <v>0</v>
      </c>
      <c r="H57" s="21">
        <v>0</v>
      </c>
      <c r="I57" s="128">
        <v>0</v>
      </c>
      <c r="J57" s="21">
        <f t="shared" si="3"/>
        <v>0</v>
      </c>
    </row>
    <row r="58" spans="1:10" x14ac:dyDescent="0.25">
      <c r="A58" s="20"/>
      <c r="B58" s="17"/>
      <c r="C58" s="17"/>
      <c r="D58" s="21"/>
      <c r="E58" s="105"/>
      <c r="F58" s="125"/>
      <c r="G58" s="125"/>
      <c r="H58" s="203"/>
      <c r="I58" s="125"/>
      <c r="J58" s="21"/>
    </row>
    <row r="59" spans="1:10" x14ac:dyDescent="0.25">
      <c r="A59" s="20" t="s">
        <v>37</v>
      </c>
      <c r="B59" s="17"/>
      <c r="C59" s="17"/>
      <c r="D59" s="21">
        <v>9269274.7271999996</v>
      </c>
      <c r="E59" s="98">
        <v>1805404.55764</v>
      </c>
      <c r="F59" s="128">
        <v>-263607.837</v>
      </c>
      <c r="G59" s="128">
        <v>-752657.25855999987</v>
      </c>
      <c r="H59" s="21">
        <v>789139.46207999997</v>
      </c>
      <c r="I59" s="128">
        <v>1248584.2160000002</v>
      </c>
      <c r="J59" s="21">
        <f t="shared" ref="J59:J70" si="4">+SUM(H59:I59)</f>
        <v>2037723.6780800002</v>
      </c>
    </row>
    <row r="60" spans="1:10" x14ac:dyDescent="0.25">
      <c r="A60" s="20" t="s">
        <v>38</v>
      </c>
      <c r="B60" s="17"/>
      <c r="C60" s="17"/>
      <c r="D60" s="21">
        <v>-281812.52679999999</v>
      </c>
      <c r="E60" s="98">
        <v>3109079.8596800002</v>
      </c>
      <c r="F60" s="128">
        <v>-656.6</v>
      </c>
      <c r="G60" s="128">
        <v>-9498.2115600000016</v>
      </c>
      <c r="H60" s="21">
        <v>3098925.0481199999</v>
      </c>
      <c r="I60" s="128">
        <v>1058388.3160000001</v>
      </c>
      <c r="J60" s="21">
        <f t="shared" si="4"/>
        <v>4157313.36412</v>
      </c>
    </row>
    <row r="61" spans="1:10" x14ac:dyDescent="0.25">
      <c r="A61" s="20"/>
      <c r="B61" s="17" t="s">
        <v>39</v>
      </c>
      <c r="C61" s="17"/>
      <c r="D61" s="21">
        <v>158352.19500000001</v>
      </c>
      <c r="E61" s="98">
        <v>3110640.1541200001</v>
      </c>
      <c r="F61" s="128">
        <v>0</v>
      </c>
      <c r="G61" s="128">
        <v>0</v>
      </c>
      <c r="H61" s="21">
        <v>3110640.1541200001</v>
      </c>
      <c r="I61" s="128">
        <v>1061775</v>
      </c>
      <c r="J61" s="21">
        <f t="shared" si="4"/>
        <v>4172415.1541200001</v>
      </c>
    </row>
    <row r="62" spans="1:10" x14ac:dyDescent="0.25">
      <c r="A62" s="20"/>
      <c r="B62" s="17"/>
      <c r="C62" s="17" t="s">
        <v>40</v>
      </c>
      <c r="D62" s="21"/>
      <c r="E62" s="98">
        <v>3110640.1541200001</v>
      </c>
      <c r="F62" s="128">
        <v>0</v>
      </c>
      <c r="G62" s="128">
        <v>0</v>
      </c>
      <c r="H62" s="21">
        <v>3110640.1541200001</v>
      </c>
      <c r="I62" s="128">
        <v>1061775</v>
      </c>
      <c r="J62" s="21">
        <f t="shared" si="4"/>
        <v>4172415.1541200001</v>
      </c>
    </row>
    <row r="63" spans="1:10" x14ac:dyDescent="0.25">
      <c r="A63" s="20"/>
      <c r="B63" s="17"/>
      <c r="C63" s="17" t="s">
        <v>41</v>
      </c>
      <c r="D63" s="21"/>
      <c r="E63" s="98">
        <v>0</v>
      </c>
      <c r="F63" s="128">
        <v>0</v>
      </c>
      <c r="G63" s="128">
        <v>0</v>
      </c>
      <c r="H63" s="21">
        <v>0</v>
      </c>
      <c r="I63" s="128">
        <v>0</v>
      </c>
      <c r="J63" s="21">
        <f t="shared" si="4"/>
        <v>0</v>
      </c>
    </row>
    <row r="64" spans="1:10" x14ac:dyDescent="0.25">
      <c r="A64" s="20"/>
      <c r="B64" s="17" t="s">
        <v>42</v>
      </c>
      <c r="C64" s="17"/>
      <c r="D64" s="21">
        <v>440164.7218</v>
      </c>
      <c r="E64" s="98">
        <v>1560.2944399999999</v>
      </c>
      <c r="F64" s="128">
        <v>656.6</v>
      </c>
      <c r="G64" s="128">
        <v>9498.2115600000016</v>
      </c>
      <c r="H64" s="21">
        <v>11715.106000000002</v>
      </c>
      <c r="I64" s="128">
        <v>3386.6840000000002</v>
      </c>
      <c r="J64" s="21">
        <f t="shared" si="4"/>
        <v>15101.79</v>
      </c>
    </row>
    <row r="65" spans="1:13" x14ac:dyDescent="0.25">
      <c r="A65" s="20" t="s">
        <v>43</v>
      </c>
      <c r="B65" s="17"/>
      <c r="C65" s="17"/>
      <c r="D65" s="21">
        <v>9907241.6679999996</v>
      </c>
      <c r="E65" s="98">
        <v>-1272597.4690400001</v>
      </c>
      <c r="F65" s="128">
        <v>-235520.51</v>
      </c>
      <c r="G65" s="128">
        <v>-715210.6179999999</v>
      </c>
      <c r="H65" s="21">
        <v>-2223328.5970399999</v>
      </c>
      <c r="I65" s="128">
        <v>217415.66000000003</v>
      </c>
      <c r="J65" s="21">
        <f t="shared" si="4"/>
        <v>-2005912.9370399998</v>
      </c>
    </row>
    <row r="66" spans="1:13" x14ac:dyDescent="0.25">
      <c r="A66" s="20"/>
      <c r="B66" s="17" t="s">
        <v>39</v>
      </c>
      <c r="C66" s="17"/>
      <c r="D66" s="21">
        <v>15320000</v>
      </c>
      <c r="E66" s="98">
        <v>0</v>
      </c>
      <c r="F66" s="128">
        <v>0</v>
      </c>
      <c r="G66" s="128">
        <v>846265.799</v>
      </c>
      <c r="H66" s="21">
        <v>846265.799</v>
      </c>
      <c r="I66" s="128">
        <v>811370.47100000002</v>
      </c>
      <c r="J66" s="21">
        <f t="shared" si="4"/>
        <v>1657636.27</v>
      </c>
    </row>
    <row r="67" spans="1:13" x14ac:dyDescent="0.25">
      <c r="A67" s="20"/>
      <c r="B67" s="17"/>
      <c r="C67" s="17" t="s">
        <v>40</v>
      </c>
      <c r="D67" s="21"/>
      <c r="E67" s="98">
        <v>0</v>
      </c>
      <c r="F67" s="128">
        <v>0</v>
      </c>
      <c r="G67" s="128">
        <v>846265.799</v>
      </c>
      <c r="H67" s="21">
        <v>846265.799</v>
      </c>
      <c r="I67" s="128">
        <v>811370.47100000002</v>
      </c>
      <c r="J67" s="21">
        <f t="shared" si="4"/>
        <v>1657636.27</v>
      </c>
    </row>
    <row r="68" spans="1:13" x14ac:dyDescent="0.25">
      <c r="A68" s="20"/>
      <c r="B68" s="17"/>
      <c r="C68" s="17" t="s">
        <v>41</v>
      </c>
      <c r="D68" s="21"/>
      <c r="E68" s="98">
        <v>0</v>
      </c>
      <c r="F68" s="128">
        <v>0</v>
      </c>
      <c r="G68" s="128">
        <v>0</v>
      </c>
      <c r="H68" s="21">
        <v>0</v>
      </c>
      <c r="I68" s="128">
        <v>0</v>
      </c>
      <c r="J68" s="21">
        <f t="shared" si="4"/>
        <v>0</v>
      </c>
    </row>
    <row r="69" spans="1:13" x14ac:dyDescent="0.25">
      <c r="A69" s="20"/>
      <c r="B69" s="17" t="s">
        <v>42</v>
      </c>
      <c r="C69" s="17"/>
      <c r="D69" s="21">
        <v>5412758.3320000004</v>
      </c>
      <c r="E69" s="98">
        <v>1272597.4690400001</v>
      </c>
      <c r="F69" s="128">
        <v>235520.51</v>
      </c>
      <c r="G69" s="128">
        <v>1561476.4169999999</v>
      </c>
      <c r="H69" s="21">
        <v>3069594.39604</v>
      </c>
      <c r="I69" s="128">
        <v>593954.81099999999</v>
      </c>
      <c r="J69" s="21">
        <f t="shared" si="4"/>
        <v>3663549.2070399998</v>
      </c>
    </row>
    <row r="70" spans="1:13" x14ac:dyDescent="0.25">
      <c r="A70" s="20" t="s">
        <v>44</v>
      </c>
      <c r="B70" s="17"/>
      <c r="C70" s="17"/>
      <c r="D70" s="21">
        <v>-356154.41399999999</v>
      </c>
      <c r="E70" s="98">
        <v>-31077.832999999999</v>
      </c>
      <c r="F70" s="128">
        <v>-27430.726999999999</v>
      </c>
      <c r="G70" s="128">
        <v>-27948.429</v>
      </c>
      <c r="H70" s="21">
        <v>-86456.989000000001</v>
      </c>
      <c r="I70" s="128">
        <v>-27219.759999999998</v>
      </c>
      <c r="J70" s="21">
        <f t="shared" si="4"/>
        <v>-113676.749</v>
      </c>
    </row>
    <row r="71" spans="1:13" x14ac:dyDescent="0.25">
      <c r="A71" s="20"/>
      <c r="B71" s="17"/>
      <c r="C71" s="17"/>
      <c r="D71" s="21"/>
      <c r="E71" s="105"/>
      <c r="F71" s="125"/>
      <c r="G71" s="125"/>
      <c r="H71" s="203"/>
      <c r="I71" s="125"/>
      <c r="J71" s="21"/>
    </row>
    <row r="72" spans="1:13" ht="13" x14ac:dyDescent="0.3">
      <c r="A72" s="24" t="s">
        <v>45</v>
      </c>
      <c r="B72" s="25"/>
      <c r="C72" s="25"/>
      <c r="D72" s="26">
        <v>-6482642.3431999888</v>
      </c>
      <c r="E72" s="107">
        <v>475606.29128305544</v>
      </c>
      <c r="F72" s="126">
        <v>-322500.07541767653</v>
      </c>
      <c r="G72" s="126">
        <v>-1634184.748661574</v>
      </c>
      <c r="H72" s="206">
        <v>-1481078.5327961952</v>
      </c>
      <c r="I72" s="126">
        <v>1413188.8264034998</v>
      </c>
      <c r="J72" s="26">
        <f t="shared" ref="J72" si="5">+SUM(H72:I72)</f>
        <v>-67889.706392695429</v>
      </c>
    </row>
    <row r="73" spans="1:13" x14ac:dyDescent="0.25">
      <c r="A73" s="30"/>
      <c r="B73" s="31"/>
      <c r="C73" s="31"/>
      <c r="D73" s="32"/>
      <c r="E73" s="108"/>
      <c r="F73" s="127"/>
      <c r="G73" s="127"/>
      <c r="H73" s="207"/>
      <c r="I73" s="127"/>
      <c r="J73" s="32"/>
    </row>
    <row r="74" spans="1:13" s="39" customFormat="1" ht="12.75" customHeight="1" x14ac:dyDescent="0.25">
      <c r="A74" s="214" t="s">
        <v>46</v>
      </c>
      <c r="B74" s="226" t="s">
        <v>49</v>
      </c>
      <c r="C74" s="226"/>
      <c r="D74" s="226"/>
      <c r="E74" s="226"/>
      <c r="F74" s="226"/>
      <c r="G74" s="226"/>
      <c r="H74" s="226"/>
      <c r="I74" s="226"/>
      <c r="J74" s="226"/>
      <c r="K74" s="43"/>
      <c r="L74" s="43"/>
      <c r="M74" s="38"/>
    </row>
    <row r="75" spans="1:13" s="39" customFormat="1" ht="12.75" customHeight="1" x14ac:dyDescent="0.25">
      <c r="A75" s="36" t="s">
        <v>47</v>
      </c>
      <c r="B75" s="225" t="s">
        <v>63</v>
      </c>
      <c r="C75" s="225"/>
      <c r="D75" s="225"/>
      <c r="E75" s="225"/>
      <c r="F75" s="225"/>
      <c r="G75" s="225"/>
      <c r="H75" s="225"/>
      <c r="I75" s="225"/>
      <c r="J75" s="225"/>
      <c r="K75" s="40"/>
      <c r="L75" s="40"/>
      <c r="M75" s="38"/>
    </row>
    <row r="76" spans="1:13" s="39" customFormat="1" ht="12.75" customHeight="1" x14ac:dyDescent="0.25">
      <c r="A76" s="36" t="s">
        <v>48</v>
      </c>
      <c r="B76" s="225" t="s">
        <v>82</v>
      </c>
      <c r="C76" s="225"/>
      <c r="D76" s="225"/>
      <c r="E76" s="225"/>
      <c r="F76" s="225"/>
      <c r="G76" s="225"/>
      <c r="H76" s="225"/>
      <c r="I76" s="225"/>
      <c r="J76" s="225"/>
      <c r="K76" s="40"/>
      <c r="L76" s="40"/>
      <c r="M76" s="38"/>
    </row>
    <row r="77" spans="1:13" s="211" customFormat="1" ht="12.65" customHeight="1" x14ac:dyDescent="0.25">
      <c r="A77" s="37" t="s">
        <v>50</v>
      </c>
      <c r="B77" s="225" t="s">
        <v>65</v>
      </c>
      <c r="C77" s="225"/>
      <c r="D77" s="225"/>
      <c r="E77" s="225"/>
      <c r="F77" s="225"/>
      <c r="G77" s="225"/>
      <c r="H77" s="225"/>
      <c r="I77" s="225"/>
      <c r="J77" s="225"/>
      <c r="K77" s="212"/>
      <c r="L77" s="36"/>
    </row>
    <row r="78" spans="1:13" s="136" customFormat="1" ht="25.5" customHeight="1" x14ac:dyDescent="0.25">
      <c r="A78" s="134"/>
      <c r="B78" s="227"/>
      <c r="C78" s="228"/>
      <c r="D78" s="228"/>
      <c r="E78" s="228"/>
      <c r="F78" s="228"/>
      <c r="G78" s="228"/>
      <c r="H78" s="199"/>
      <c r="I78" s="135"/>
      <c r="J78" s="135"/>
      <c r="K78" s="42"/>
      <c r="L78" s="42"/>
    </row>
    <row r="79" spans="1:13" s="39" customFormat="1" ht="25.5" customHeight="1" x14ac:dyDescent="0.25">
      <c r="A79" s="76"/>
    </row>
    <row r="80" spans="1:13" s="39" customFormat="1" x14ac:dyDescent="0.25"/>
    <row r="81" s="39" customFormat="1" x14ac:dyDescent="0.25"/>
    <row r="82" s="39" customFormat="1" x14ac:dyDescent="0.25"/>
    <row r="83" s="39" customFormat="1" x14ac:dyDescent="0.25"/>
    <row r="84" s="39" customFormat="1" x14ac:dyDescent="0.25"/>
    <row r="85" s="39" customFormat="1" x14ac:dyDescent="0.25"/>
    <row r="86" s="39" customFormat="1" x14ac:dyDescent="0.25"/>
    <row r="87" s="39"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sheetData>
  <mergeCells count="5">
    <mergeCell ref="B78:G78"/>
    <mergeCell ref="B74:J74"/>
    <mergeCell ref="B75:J75"/>
    <mergeCell ref="B76:J76"/>
    <mergeCell ref="B77:J77"/>
  </mergeCells>
  <phoneticPr fontId="0" type="noConversion"/>
  <printOptions horizontalCentered="1"/>
  <pageMargins left="0" right="0" top="0.39370078740157483" bottom="0" header="0" footer="0"/>
  <pageSetup scale="7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9"/>
  <sheetViews>
    <sheetView topLeftCell="B1" workbookViewId="0">
      <selection activeCell="J13" sqref="J13"/>
    </sheetView>
  </sheetViews>
  <sheetFormatPr baseColWidth="10" defaultRowHeight="12.5" x14ac:dyDescent="0.25"/>
  <cols>
    <col min="1" max="2" width="2.54296875" customWidth="1"/>
    <col min="3" max="3" width="52.81640625" customWidth="1"/>
    <col min="4" max="9" width="11" customWidth="1"/>
    <col min="10" max="10" width="6.54296875" bestFit="1" customWidth="1"/>
  </cols>
  <sheetData>
    <row r="1" spans="1:11" ht="27.65" customHeight="1" x14ac:dyDescent="0.25">
      <c r="J1" s="218">
        <v>6</v>
      </c>
    </row>
    <row r="2" spans="1:11" ht="13" x14ac:dyDescent="0.3">
      <c r="A2" s="1" t="s">
        <v>71</v>
      </c>
      <c r="B2" s="2"/>
      <c r="C2" s="2"/>
      <c r="D2" s="2"/>
      <c r="E2" s="2"/>
      <c r="F2" s="2"/>
      <c r="G2" s="2"/>
      <c r="H2" s="2"/>
      <c r="I2" s="2"/>
    </row>
    <row r="3" spans="1:11" ht="13" x14ac:dyDescent="0.3">
      <c r="A3" s="45" t="str">
        <f>+Total!A3</f>
        <v>ESTADO DE OPERACIONES DE GOBIERNO  2021</v>
      </c>
      <c r="B3" s="5"/>
      <c r="C3" s="5"/>
      <c r="D3" s="2"/>
      <c r="E3" s="2"/>
      <c r="F3" s="2"/>
      <c r="G3" s="2"/>
      <c r="H3" s="2"/>
      <c r="I3" s="2"/>
    </row>
    <row r="4" spans="1:11" ht="13" x14ac:dyDescent="0.3">
      <c r="A4" s="1" t="s">
        <v>1</v>
      </c>
      <c r="B4" s="2"/>
      <c r="C4" s="2"/>
      <c r="D4" s="2"/>
      <c r="E4" s="2"/>
      <c r="F4" s="2"/>
      <c r="G4" s="2"/>
      <c r="H4" s="2"/>
      <c r="I4" s="2"/>
    </row>
    <row r="5" spans="1:11" ht="13" x14ac:dyDescent="0.3">
      <c r="A5" s="1" t="s">
        <v>52</v>
      </c>
      <c r="B5" s="2"/>
      <c r="C5" s="7"/>
      <c r="D5" s="2"/>
      <c r="E5" s="2"/>
      <c r="F5" s="2"/>
      <c r="G5" s="2"/>
      <c r="H5" s="2"/>
      <c r="I5" s="2"/>
    </row>
    <row r="6" spans="1:11" ht="13" x14ac:dyDescent="0.3">
      <c r="A6" s="1" t="s">
        <v>3</v>
      </c>
      <c r="B6" s="2"/>
      <c r="C6" s="7"/>
      <c r="D6" s="2"/>
      <c r="E6" s="2"/>
      <c r="F6" s="2"/>
      <c r="G6" s="2"/>
      <c r="H6" s="2"/>
      <c r="I6" s="2"/>
    </row>
    <row r="7" spans="1:11" ht="13" x14ac:dyDescent="0.3">
      <c r="A7" s="9"/>
      <c r="B7" s="10"/>
      <c r="C7" s="11"/>
    </row>
    <row r="8" spans="1:11" ht="24.75" customHeight="1" x14ac:dyDescent="0.25">
      <c r="A8" s="13"/>
      <c r="B8" s="14"/>
      <c r="C8" s="14"/>
      <c r="D8" s="15" t="s">
        <v>5</v>
      </c>
      <c r="E8" s="116" t="s">
        <v>85</v>
      </c>
      <c r="F8" s="116" t="s">
        <v>86</v>
      </c>
      <c r="G8" s="142" t="s">
        <v>93</v>
      </c>
      <c r="H8" s="116" t="s">
        <v>87</v>
      </c>
      <c r="I8" s="34" t="s">
        <v>88</v>
      </c>
    </row>
    <row r="9" spans="1:11" ht="13" x14ac:dyDescent="0.3">
      <c r="A9" s="16"/>
      <c r="B9" s="17"/>
      <c r="C9" s="17"/>
      <c r="D9" s="103"/>
      <c r="E9" s="129"/>
      <c r="F9" s="129"/>
      <c r="G9" s="208"/>
      <c r="H9" s="129"/>
      <c r="I9" s="201"/>
    </row>
    <row r="10" spans="1:11" ht="13" x14ac:dyDescent="0.3">
      <c r="A10" s="19" t="s">
        <v>6</v>
      </c>
      <c r="B10" s="17"/>
      <c r="C10" s="17"/>
      <c r="D10" s="97"/>
      <c r="E10" s="124"/>
      <c r="F10" s="124"/>
      <c r="G10" s="202"/>
      <c r="H10" s="124"/>
      <c r="I10" s="202"/>
    </row>
    <row r="11" spans="1:11" x14ac:dyDescent="0.25">
      <c r="A11" s="20" t="s">
        <v>7</v>
      </c>
      <c r="B11" s="17"/>
      <c r="C11" s="17"/>
      <c r="D11" s="98">
        <v>4149169.4119999991</v>
      </c>
      <c r="E11" s="128">
        <v>3542665.2929999996</v>
      </c>
      <c r="F11" s="128">
        <v>4102003.2609999999</v>
      </c>
      <c r="G11" s="21">
        <v>11793837.966000004</v>
      </c>
      <c r="H11" s="128">
        <v>6613918.7950000009</v>
      </c>
      <c r="I11" s="21">
        <f>+SUM(G11:H11)</f>
        <v>18407756.761000004</v>
      </c>
      <c r="K11" s="213"/>
    </row>
    <row r="12" spans="1:11" x14ac:dyDescent="0.25">
      <c r="A12" s="20"/>
      <c r="B12" s="17" t="s">
        <v>8</v>
      </c>
      <c r="C12" s="17"/>
      <c r="D12" s="98">
        <v>3644300.9330000002</v>
      </c>
      <c r="E12" s="128">
        <v>3049969.909</v>
      </c>
      <c r="F12" s="128">
        <v>3114741.9109999998</v>
      </c>
      <c r="G12" s="21">
        <v>9809012.7530000005</v>
      </c>
      <c r="H12" s="128">
        <v>5928314.7699999996</v>
      </c>
      <c r="I12" s="21">
        <f t="shared" ref="I12:I19" si="0">+SUM(G12:H12)</f>
        <v>15737327.523</v>
      </c>
      <c r="K12" s="213"/>
    </row>
    <row r="13" spans="1:11" s="162" customFormat="1" x14ac:dyDescent="0.25">
      <c r="A13" s="79"/>
      <c r="B13" s="77"/>
      <c r="C13" s="77" t="s">
        <v>69</v>
      </c>
      <c r="D13" s="163">
        <v>130095.46076100104</v>
      </c>
      <c r="E13" s="164">
        <v>202274.52262251903</v>
      </c>
      <c r="F13" s="164">
        <v>159352.11960738283</v>
      </c>
      <c r="G13" s="159">
        <v>491722.10299090284</v>
      </c>
      <c r="H13" s="164">
        <v>540323.89254586841</v>
      </c>
      <c r="I13" s="21">
        <f t="shared" si="0"/>
        <v>1032045.9955367713</v>
      </c>
      <c r="K13" s="213"/>
    </row>
    <row r="14" spans="1:11" s="162" customFormat="1" x14ac:dyDescent="0.25">
      <c r="A14" s="79"/>
      <c r="B14" s="77"/>
      <c r="C14" s="77" t="s">
        <v>59</v>
      </c>
      <c r="D14" s="163">
        <v>3514205.4722389993</v>
      </c>
      <c r="E14" s="164">
        <v>2847695.3863774808</v>
      </c>
      <c r="F14" s="164">
        <v>2955389.7913926169</v>
      </c>
      <c r="G14" s="159">
        <v>9317290.6500090975</v>
      </c>
      <c r="H14" s="164">
        <v>5387990.8774541309</v>
      </c>
      <c r="I14" s="21">
        <f t="shared" si="0"/>
        <v>14705281.527463228</v>
      </c>
      <c r="K14" s="213"/>
    </row>
    <row r="15" spans="1:11" x14ac:dyDescent="0.25">
      <c r="A15" s="20"/>
      <c r="B15" s="17" t="s">
        <v>94</v>
      </c>
      <c r="C15" s="17"/>
      <c r="D15" s="98">
        <v>0</v>
      </c>
      <c r="E15" s="128">
        <v>0</v>
      </c>
      <c r="F15" s="128">
        <v>0</v>
      </c>
      <c r="G15" s="21">
        <v>0</v>
      </c>
      <c r="H15" s="128">
        <v>0</v>
      </c>
      <c r="I15" s="21">
        <f t="shared" si="0"/>
        <v>0</v>
      </c>
      <c r="K15" s="213"/>
    </row>
    <row r="16" spans="1:11" x14ac:dyDescent="0.25">
      <c r="A16" s="20"/>
      <c r="B16" s="17" t="s">
        <v>9</v>
      </c>
      <c r="C16" s="17"/>
      <c r="D16" s="98">
        <v>239648.19</v>
      </c>
      <c r="E16" s="128">
        <v>216981.43400000001</v>
      </c>
      <c r="F16" s="128">
        <v>231514.215</v>
      </c>
      <c r="G16" s="21">
        <v>688143.83900000004</v>
      </c>
      <c r="H16" s="128">
        <v>227097.1</v>
      </c>
      <c r="I16" s="21">
        <f t="shared" si="0"/>
        <v>915240.93900000001</v>
      </c>
      <c r="K16" s="213"/>
    </row>
    <row r="17" spans="1:11" x14ac:dyDescent="0.25">
      <c r="A17" s="20"/>
      <c r="B17" s="17" t="s">
        <v>66</v>
      </c>
      <c r="C17" s="17"/>
      <c r="D17" s="98">
        <v>6775.0219999999999</v>
      </c>
      <c r="E17" s="128">
        <v>2598.59</v>
      </c>
      <c r="F17" s="128">
        <v>3803.134</v>
      </c>
      <c r="G17" s="21">
        <v>13176.746000000001</v>
      </c>
      <c r="H17" s="128">
        <v>33603.328999999998</v>
      </c>
      <c r="I17" s="21">
        <f t="shared" si="0"/>
        <v>46780.074999999997</v>
      </c>
      <c r="K17" s="213"/>
    </row>
    <row r="18" spans="1:11" x14ac:dyDescent="0.25">
      <c r="A18" s="20"/>
      <c r="B18" s="17" t="s">
        <v>67</v>
      </c>
      <c r="C18" s="17"/>
      <c r="D18" s="98">
        <v>18382.271000000001</v>
      </c>
      <c r="E18" s="128">
        <v>24580.580999999998</v>
      </c>
      <c r="F18" s="128">
        <v>15548.275</v>
      </c>
      <c r="G18" s="21">
        <v>58511.127</v>
      </c>
      <c r="H18" s="128">
        <v>29916.152999999998</v>
      </c>
      <c r="I18" s="21">
        <f t="shared" si="0"/>
        <v>88427.28</v>
      </c>
      <c r="K18" s="213"/>
    </row>
    <row r="19" spans="1:11" x14ac:dyDescent="0.25">
      <c r="A19" s="20"/>
      <c r="B19" s="17" t="s">
        <v>10</v>
      </c>
      <c r="C19" s="17"/>
      <c r="D19" s="98">
        <v>61714.002999999997</v>
      </c>
      <c r="E19" s="128">
        <v>72408.804000000004</v>
      </c>
      <c r="F19" s="128">
        <v>372739.32799999998</v>
      </c>
      <c r="G19" s="21">
        <v>506862.13500000001</v>
      </c>
      <c r="H19" s="128">
        <v>114149.287</v>
      </c>
      <c r="I19" s="21">
        <f t="shared" si="0"/>
        <v>621011.42200000002</v>
      </c>
      <c r="K19" s="213"/>
    </row>
    <row r="20" spans="1:11" x14ac:dyDescent="0.25">
      <c r="A20" s="20"/>
      <c r="B20" s="17" t="s">
        <v>11</v>
      </c>
      <c r="C20" s="17"/>
      <c r="D20" s="98">
        <v>178348.99299999999</v>
      </c>
      <c r="E20" s="128">
        <v>176125.97500000001</v>
      </c>
      <c r="F20" s="128">
        <v>363656.39799999999</v>
      </c>
      <c r="G20" s="21">
        <v>718131.36599999992</v>
      </c>
      <c r="H20" s="128">
        <v>280838.15600000002</v>
      </c>
      <c r="I20" s="21">
        <f>+SUM(G20:H20)</f>
        <v>998969.52199999988</v>
      </c>
      <c r="K20" s="213"/>
    </row>
    <row r="21" spans="1:11" x14ac:dyDescent="0.25">
      <c r="A21" s="20"/>
      <c r="B21" s="17"/>
      <c r="C21" s="17"/>
      <c r="D21" s="96"/>
      <c r="E21" s="130"/>
      <c r="F21" s="130"/>
      <c r="G21" s="209"/>
      <c r="H21" s="130"/>
      <c r="I21" s="18"/>
      <c r="K21" s="213"/>
    </row>
    <row r="22" spans="1:11" x14ac:dyDescent="0.25">
      <c r="A22" s="20" t="s">
        <v>12</v>
      </c>
      <c r="B22" s="17"/>
      <c r="C22" s="17"/>
      <c r="D22" s="98">
        <v>3430420.9390000002</v>
      </c>
      <c r="E22" s="128">
        <v>3411135.5150000001</v>
      </c>
      <c r="F22" s="128">
        <v>5226328.6300000008</v>
      </c>
      <c r="G22" s="21">
        <v>12067885.084000001</v>
      </c>
      <c r="H22" s="128">
        <v>4779371.4019999998</v>
      </c>
      <c r="I22" s="21">
        <f t="shared" ref="I22:I28" si="1">+SUM(G22:H22)</f>
        <v>16847256.486000001</v>
      </c>
      <c r="K22" s="213"/>
    </row>
    <row r="23" spans="1:11" x14ac:dyDescent="0.25">
      <c r="A23" s="20"/>
      <c r="B23" s="17" t="s">
        <v>13</v>
      </c>
      <c r="C23" s="17"/>
      <c r="D23" s="98">
        <v>914472.39</v>
      </c>
      <c r="E23" s="128">
        <v>862161.78099999996</v>
      </c>
      <c r="F23" s="128">
        <v>1116281.6740000001</v>
      </c>
      <c r="G23" s="21">
        <v>2892915.8450000002</v>
      </c>
      <c r="H23" s="128">
        <v>865924.74</v>
      </c>
      <c r="I23" s="21">
        <f t="shared" si="1"/>
        <v>3758840.585</v>
      </c>
      <c r="K23" s="213"/>
    </row>
    <row r="24" spans="1:11" x14ac:dyDescent="0.25">
      <c r="A24" s="20"/>
      <c r="B24" s="17" t="s">
        <v>14</v>
      </c>
      <c r="C24" s="17"/>
      <c r="D24" s="98">
        <v>222358.23300000001</v>
      </c>
      <c r="E24" s="128">
        <v>327360.89799999999</v>
      </c>
      <c r="F24" s="128">
        <v>426257.41700000002</v>
      </c>
      <c r="G24" s="21">
        <v>975976.54800000007</v>
      </c>
      <c r="H24" s="128">
        <v>376250.02799999999</v>
      </c>
      <c r="I24" s="21">
        <f t="shared" si="1"/>
        <v>1352226.5760000001</v>
      </c>
      <c r="K24" s="213"/>
    </row>
    <row r="25" spans="1:11" x14ac:dyDescent="0.25">
      <c r="A25" s="20"/>
      <c r="B25" s="17" t="s">
        <v>15</v>
      </c>
      <c r="C25" s="17"/>
      <c r="D25" s="98">
        <v>222739.08</v>
      </c>
      <c r="E25" s="128">
        <v>3297.5160000000001</v>
      </c>
      <c r="F25" s="128">
        <v>507237.28600000002</v>
      </c>
      <c r="G25" s="21">
        <v>733273.88199999998</v>
      </c>
      <c r="H25" s="128">
        <v>26630.719000000001</v>
      </c>
      <c r="I25" s="21">
        <f t="shared" si="1"/>
        <v>759904.60100000002</v>
      </c>
      <c r="K25" s="213"/>
    </row>
    <row r="26" spans="1:11" x14ac:dyDescent="0.25">
      <c r="A26" s="20"/>
      <c r="B26" s="17" t="s">
        <v>68</v>
      </c>
      <c r="C26" s="17"/>
      <c r="D26" s="98">
        <v>1429783.828</v>
      </c>
      <c r="E26" s="128">
        <v>1501588.683</v>
      </c>
      <c r="F26" s="128">
        <v>2389278.5839999998</v>
      </c>
      <c r="G26" s="21">
        <v>5320651.0949999997</v>
      </c>
      <c r="H26" s="128">
        <v>2859367.602</v>
      </c>
      <c r="I26" s="21">
        <f t="shared" si="1"/>
        <v>8180018.6969999997</v>
      </c>
      <c r="K26" s="213"/>
    </row>
    <row r="27" spans="1:11" x14ac:dyDescent="0.25">
      <c r="A27" s="20"/>
      <c r="B27" s="17" t="s">
        <v>60</v>
      </c>
      <c r="C27" s="17"/>
      <c r="D27" s="98">
        <v>632924.30000000005</v>
      </c>
      <c r="E27" s="128">
        <v>707327.15599999996</v>
      </c>
      <c r="F27" s="128">
        <v>779532.67200000002</v>
      </c>
      <c r="G27" s="21">
        <v>2119784.128</v>
      </c>
      <c r="H27" s="128">
        <v>642821.18900000001</v>
      </c>
      <c r="I27" s="21">
        <f t="shared" si="1"/>
        <v>2762605.3169999998</v>
      </c>
      <c r="K27" s="213"/>
    </row>
    <row r="28" spans="1:11" x14ac:dyDescent="0.25">
      <c r="A28" s="20"/>
      <c r="B28" s="17" t="s">
        <v>16</v>
      </c>
      <c r="C28" s="17"/>
      <c r="D28" s="98">
        <v>8143.1080000000002</v>
      </c>
      <c r="E28" s="128">
        <v>9399.4809999999998</v>
      </c>
      <c r="F28" s="128">
        <v>7740.9970000000003</v>
      </c>
      <c r="G28" s="21">
        <v>25283.585999999999</v>
      </c>
      <c r="H28" s="128">
        <v>8377.1239999999998</v>
      </c>
      <c r="I28" s="21">
        <f t="shared" si="1"/>
        <v>33660.71</v>
      </c>
      <c r="K28" s="213"/>
    </row>
    <row r="29" spans="1:11" x14ac:dyDescent="0.25">
      <c r="A29" s="20"/>
      <c r="B29" s="17"/>
      <c r="C29" s="17"/>
      <c r="D29" s="98"/>
      <c r="E29" s="128"/>
      <c r="F29" s="128"/>
      <c r="G29" s="21"/>
      <c r="H29" s="128"/>
      <c r="I29" s="21"/>
      <c r="K29" s="213"/>
    </row>
    <row r="30" spans="1:11" x14ac:dyDescent="0.25">
      <c r="A30" s="22" t="s">
        <v>17</v>
      </c>
      <c r="B30" s="23"/>
      <c r="C30" s="23"/>
      <c r="D30" s="98">
        <v>718748.47299999883</v>
      </c>
      <c r="E30" s="128">
        <v>131529.77799999947</v>
      </c>
      <c r="F30" s="128">
        <v>-1124325.3690000009</v>
      </c>
      <c r="G30" s="21">
        <v>-274047.11799999699</v>
      </c>
      <c r="H30" s="128">
        <v>1834547.3930000011</v>
      </c>
      <c r="I30" s="21">
        <f>+SUM(G30:H30)</f>
        <v>1560500.2750000041</v>
      </c>
      <c r="K30" s="213"/>
    </row>
    <row r="31" spans="1:11" x14ac:dyDescent="0.25">
      <c r="A31" s="20"/>
      <c r="B31" s="17"/>
      <c r="C31" s="17"/>
      <c r="D31" s="98"/>
      <c r="E31" s="128"/>
      <c r="F31" s="128"/>
      <c r="G31" s="21"/>
      <c r="H31" s="128"/>
      <c r="I31" s="21"/>
      <c r="K31" s="213"/>
    </row>
    <row r="32" spans="1:11" x14ac:dyDescent="0.25">
      <c r="A32" s="19" t="s">
        <v>18</v>
      </c>
      <c r="B32" s="17"/>
      <c r="C32" s="17"/>
      <c r="D32" s="98"/>
      <c r="E32" s="128"/>
      <c r="F32" s="128"/>
      <c r="G32" s="21"/>
      <c r="H32" s="128"/>
      <c r="I32" s="21"/>
      <c r="K32" s="213"/>
    </row>
    <row r="33" spans="1:11" x14ac:dyDescent="0.25">
      <c r="A33" s="20" t="s">
        <v>19</v>
      </c>
      <c r="B33" s="17"/>
      <c r="C33" s="17"/>
      <c r="D33" s="98">
        <v>207258.92799999999</v>
      </c>
      <c r="E33" s="128">
        <v>435363.22100000002</v>
      </c>
      <c r="F33" s="128">
        <v>643485.55299999996</v>
      </c>
      <c r="G33" s="21">
        <v>1286107.702</v>
      </c>
      <c r="H33" s="128">
        <v>586361.59400000004</v>
      </c>
      <c r="I33" s="21">
        <f t="shared" ref="I33:I36" si="2">+SUM(G33:H33)</f>
        <v>1872469.2960000001</v>
      </c>
      <c r="K33" s="213"/>
    </row>
    <row r="34" spans="1:11" x14ac:dyDescent="0.25">
      <c r="A34" s="20"/>
      <c r="B34" s="17" t="s">
        <v>20</v>
      </c>
      <c r="C34" s="17"/>
      <c r="D34" s="98">
        <v>228.655</v>
      </c>
      <c r="E34" s="128">
        <v>312.05099999999999</v>
      </c>
      <c r="F34" s="128">
        <v>1264.1500000000001</v>
      </c>
      <c r="G34" s="21">
        <v>1804.8560000000002</v>
      </c>
      <c r="H34" s="128">
        <v>329.88200000000001</v>
      </c>
      <c r="I34" s="21">
        <f t="shared" si="2"/>
        <v>2134.7380000000003</v>
      </c>
      <c r="K34" s="213"/>
    </row>
    <row r="35" spans="1:11" x14ac:dyDescent="0.25">
      <c r="A35" s="20"/>
      <c r="B35" s="17" t="s">
        <v>21</v>
      </c>
      <c r="C35" s="17"/>
      <c r="D35" s="98">
        <v>72029.513999999996</v>
      </c>
      <c r="E35" s="128">
        <v>232309.19699999999</v>
      </c>
      <c r="F35" s="128">
        <v>332163.67700000003</v>
      </c>
      <c r="G35" s="21">
        <v>636502.38800000004</v>
      </c>
      <c r="H35" s="128">
        <v>330073.75599999999</v>
      </c>
      <c r="I35" s="21">
        <f t="shared" si="2"/>
        <v>966576.14400000009</v>
      </c>
      <c r="K35" s="213"/>
    </row>
    <row r="36" spans="1:11" x14ac:dyDescent="0.25">
      <c r="A36" s="20"/>
      <c r="B36" s="17" t="s">
        <v>22</v>
      </c>
      <c r="C36" s="17"/>
      <c r="D36" s="98">
        <v>135458.06899999999</v>
      </c>
      <c r="E36" s="128">
        <v>203366.07500000001</v>
      </c>
      <c r="F36" s="128">
        <v>312586.02600000001</v>
      </c>
      <c r="G36" s="21">
        <v>651410.16999999993</v>
      </c>
      <c r="H36" s="128">
        <v>256617.72</v>
      </c>
      <c r="I36" s="21">
        <f t="shared" si="2"/>
        <v>908027.8899999999</v>
      </c>
      <c r="K36" s="213"/>
    </row>
    <row r="37" spans="1:11" x14ac:dyDescent="0.25">
      <c r="A37" s="20"/>
      <c r="B37" s="17"/>
      <c r="C37" s="17"/>
      <c r="D37" s="98"/>
      <c r="E37" s="128"/>
      <c r="F37" s="128"/>
      <c r="G37" s="21"/>
      <c r="H37" s="128"/>
      <c r="I37" s="21"/>
      <c r="K37" s="213"/>
    </row>
    <row r="38" spans="1:11" ht="13" x14ac:dyDescent="0.3">
      <c r="A38" s="24" t="s">
        <v>61</v>
      </c>
      <c r="B38" s="25"/>
      <c r="C38" s="25"/>
      <c r="D38" s="100">
        <v>4149398.0669999989</v>
      </c>
      <c r="E38" s="131">
        <v>3542977.3439999996</v>
      </c>
      <c r="F38" s="131">
        <v>4103267.4109999998</v>
      </c>
      <c r="G38" s="26">
        <v>11795642.822000004</v>
      </c>
      <c r="H38" s="131">
        <v>6614248.6770000011</v>
      </c>
      <c r="I38" s="26">
        <f t="shared" ref="I38:I40" si="3">+SUM(G38:H38)</f>
        <v>18409891.499000005</v>
      </c>
      <c r="K38" s="213"/>
    </row>
    <row r="39" spans="1:11" ht="13" x14ac:dyDescent="0.3">
      <c r="A39" s="24" t="s">
        <v>62</v>
      </c>
      <c r="B39" s="25"/>
      <c r="C39" s="25"/>
      <c r="D39" s="100">
        <v>3637908.5220000003</v>
      </c>
      <c r="E39" s="131">
        <v>3846810.7870000005</v>
      </c>
      <c r="F39" s="131">
        <v>5871078.3330000006</v>
      </c>
      <c r="G39" s="26">
        <v>13355797.642000001</v>
      </c>
      <c r="H39" s="131">
        <v>5366062.8779999996</v>
      </c>
      <c r="I39" s="26">
        <f t="shared" si="3"/>
        <v>18721860.52</v>
      </c>
      <c r="K39" s="213"/>
    </row>
    <row r="40" spans="1:11" ht="13" x14ac:dyDescent="0.3">
      <c r="A40" s="24" t="s">
        <v>23</v>
      </c>
      <c r="B40" s="25"/>
      <c r="C40" s="25"/>
      <c r="D40" s="100">
        <v>511489.54499999853</v>
      </c>
      <c r="E40" s="131">
        <v>-303833.4430000009</v>
      </c>
      <c r="F40" s="131">
        <v>-1767810.9220000007</v>
      </c>
      <c r="G40" s="26">
        <v>-1560154.8199999966</v>
      </c>
      <c r="H40" s="131">
        <v>1248185.7990000015</v>
      </c>
      <c r="I40" s="26">
        <f t="shared" si="3"/>
        <v>-311969.02099999506</v>
      </c>
      <c r="K40" s="213"/>
    </row>
    <row r="41" spans="1:11" ht="13" x14ac:dyDescent="0.3">
      <c r="A41" s="27"/>
      <c r="B41" s="28"/>
      <c r="C41" s="28"/>
      <c r="D41" s="102"/>
      <c r="E41" s="132"/>
      <c r="F41" s="132"/>
      <c r="G41" s="210"/>
      <c r="H41" s="132"/>
      <c r="I41" s="29"/>
      <c r="K41" s="213"/>
    </row>
    <row r="42" spans="1:11" x14ac:dyDescent="0.25">
      <c r="A42" s="19" t="s">
        <v>24</v>
      </c>
      <c r="B42" s="17"/>
      <c r="C42" s="17"/>
      <c r="D42" s="96"/>
      <c r="E42" s="130"/>
      <c r="F42" s="130"/>
      <c r="G42" s="209"/>
      <c r="H42" s="130"/>
      <c r="I42" s="18"/>
      <c r="K42" s="213"/>
    </row>
    <row r="43" spans="1:11" x14ac:dyDescent="0.25">
      <c r="A43" s="19"/>
      <c r="B43" s="17"/>
      <c r="C43" s="17"/>
      <c r="D43" s="96"/>
      <c r="E43" s="130"/>
      <c r="F43" s="130"/>
      <c r="G43" s="209"/>
      <c r="H43" s="130"/>
      <c r="I43" s="18"/>
      <c r="K43" s="213"/>
    </row>
    <row r="44" spans="1:11" x14ac:dyDescent="0.25">
      <c r="A44" s="20" t="s">
        <v>25</v>
      </c>
      <c r="B44" s="17"/>
      <c r="C44" s="17"/>
      <c r="D44" s="98">
        <v>-793125.2370000002</v>
      </c>
      <c r="E44" s="128">
        <v>-567441.28</v>
      </c>
      <c r="F44" s="128">
        <v>-2519750.5269999998</v>
      </c>
      <c r="G44" s="21">
        <v>-3880317.0440000002</v>
      </c>
      <c r="H44" s="128">
        <v>1435957.6910000001</v>
      </c>
      <c r="I44" s="21">
        <f t="shared" ref="I44:I57" si="4">+SUM(G44:H44)</f>
        <v>-2444359.3530000001</v>
      </c>
      <c r="K44" s="213"/>
    </row>
    <row r="45" spans="1:11" x14ac:dyDescent="0.25">
      <c r="A45" s="20" t="s">
        <v>26</v>
      </c>
      <c r="B45" s="17"/>
      <c r="C45" s="17"/>
      <c r="D45" s="98">
        <v>-494495.78600000002</v>
      </c>
      <c r="E45" s="128">
        <v>-4838.2000000000044</v>
      </c>
      <c r="F45" s="128">
        <v>1208.4990000000107</v>
      </c>
      <c r="G45" s="21">
        <v>-498125.48700000002</v>
      </c>
      <c r="H45" s="128">
        <v>-52994.915999999997</v>
      </c>
      <c r="I45" s="21">
        <f t="shared" si="4"/>
        <v>-551120.40300000005</v>
      </c>
      <c r="K45" s="213"/>
    </row>
    <row r="46" spans="1:11" x14ac:dyDescent="0.25">
      <c r="A46" s="20"/>
      <c r="B46" s="17" t="s">
        <v>27</v>
      </c>
      <c r="C46" s="17"/>
      <c r="D46" s="98">
        <v>44999.832000000002</v>
      </c>
      <c r="E46" s="128">
        <v>58721.81</v>
      </c>
      <c r="F46" s="128">
        <v>79293.695000000007</v>
      </c>
      <c r="G46" s="21">
        <v>183015.337</v>
      </c>
      <c r="H46" s="128">
        <v>61225.447</v>
      </c>
      <c r="I46" s="21">
        <f t="shared" si="4"/>
        <v>244240.78399999999</v>
      </c>
      <c r="K46" s="213"/>
    </row>
    <row r="47" spans="1:11" x14ac:dyDescent="0.25">
      <c r="A47" s="20"/>
      <c r="B47" s="17" t="s">
        <v>28</v>
      </c>
      <c r="C47" s="17"/>
      <c r="D47" s="98">
        <v>539495.61800000002</v>
      </c>
      <c r="E47" s="128">
        <v>63560.01</v>
      </c>
      <c r="F47" s="128">
        <v>78085.195999999996</v>
      </c>
      <c r="G47" s="21">
        <v>681140.82400000002</v>
      </c>
      <c r="H47" s="128">
        <v>114220.363</v>
      </c>
      <c r="I47" s="21">
        <f t="shared" si="4"/>
        <v>795361.18700000003</v>
      </c>
      <c r="K47" s="213"/>
    </row>
    <row r="48" spans="1:11" x14ac:dyDescent="0.25">
      <c r="A48" s="20" t="s">
        <v>29</v>
      </c>
      <c r="B48" s="17"/>
      <c r="C48" s="17"/>
      <c r="D48" s="98">
        <v>-1089844.3690000002</v>
      </c>
      <c r="E48" s="128">
        <v>729456.4580000001</v>
      </c>
      <c r="F48" s="128">
        <v>-1152619.7250000001</v>
      </c>
      <c r="G48" s="21">
        <v>-1513007.6360000002</v>
      </c>
      <c r="H48" s="128">
        <v>729370.27599999995</v>
      </c>
      <c r="I48" s="21">
        <f t="shared" si="4"/>
        <v>-783637.36000000022</v>
      </c>
      <c r="K48" s="213"/>
    </row>
    <row r="49" spans="1:11" x14ac:dyDescent="0.25">
      <c r="A49" s="20"/>
      <c r="B49" s="17" t="s">
        <v>30</v>
      </c>
      <c r="C49" s="17"/>
      <c r="D49" s="98">
        <v>1328362.848</v>
      </c>
      <c r="E49" s="128">
        <v>773585.62100000004</v>
      </c>
      <c r="F49" s="128">
        <v>-1149001.763</v>
      </c>
      <c r="G49" s="21">
        <v>952946.70600000001</v>
      </c>
      <c r="H49" s="128">
        <v>780180.21499999997</v>
      </c>
      <c r="I49" s="21">
        <f t="shared" si="4"/>
        <v>1733126.9210000001</v>
      </c>
      <c r="K49" s="213"/>
    </row>
    <row r="50" spans="1:11" x14ac:dyDescent="0.25">
      <c r="A50" s="20"/>
      <c r="B50" s="17" t="s">
        <v>31</v>
      </c>
      <c r="C50" s="17"/>
      <c r="D50" s="98">
        <v>2418207.2170000002</v>
      </c>
      <c r="E50" s="128">
        <v>44129.163</v>
      </c>
      <c r="F50" s="128">
        <v>3617.962</v>
      </c>
      <c r="G50" s="21">
        <v>2465954.3420000002</v>
      </c>
      <c r="H50" s="128">
        <v>50809.938999999998</v>
      </c>
      <c r="I50" s="21">
        <f t="shared" si="4"/>
        <v>2516764.281</v>
      </c>
      <c r="K50" s="213"/>
    </row>
    <row r="51" spans="1:11" x14ac:dyDescent="0.25">
      <c r="A51" s="20" t="s">
        <v>32</v>
      </c>
      <c r="B51" s="17"/>
      <c r="C51" s="17"/>
      <c r="D51" s="98">
        <v>48706.048999999999</v>
      </c>
      <c r="E51" s="128">
        <v>-1205793.7450000001</v>
      </c>
      <c r="F51" s="128">
        <v>-1239612.2609999999</v>
      </c>
      <c r="G51" s="21">
        <v>-2396699.9569999999</v>
      </c>
      <c r="H51" s="128">
        <v>-1184860.203</v>
      </c>
      <c r="I51" s="21">
        <f t="shared" si="4"/>
        <v>-3581560.16</v>
      </c>
      <c r="K51" s="213"/>
    </row>
    <row r="52" spans="1:11" x14ac:dyDescent="0.25">
      <c r="A52" s="20" t="s">
        <v>33</v>
      </c>
      <c r="B52" s="17"/>
      <c r="C52" s="17"/>
      <c r="D52" s="98">
        <v>742508.86899999995</v>
      </c>
      <c r="E52" s="128">
        <v>-86265.793000000005</v>
      </c>
      <c r="F52" s="128">
        <v>-128727.03999999999</v>
      </c>
      <c r="G52" s="21">
        <v>527516.03599999985</v>
      </c>
      <c r="H52" s="128">
        <v>1944442.534</v>
      </c>
      <c r="I52" s="21">
        <f t="shared" si="4"/>
        <v>2471958.5699999998</v>
      </c>
      <c r="K52" s="213"/>
    </row>
    <row r="53" spans="1:11" x14ac:dyDescent="0.25">
      <c r="A53" s="20" t="s">
        <v>89</v>
      </c>
      <c r="B53" s="17"/>
      <c r="C53" s="17"/>
      <c r="D53" s="98">
        <v>0</v>
      </c>
      <c r="E53" s="128">
        <v>0</v>
      </c>
      <c r="F53" s="128">
        <v>0</v>
      </c>
      <c r="G53" s="21">
        <v>0</v>
      </c>
      <c r="H53" s="128">
        <v>0</v>
      </c>
      <c r="I53" s="21">
        <f t="shared" si="4"/>
        <v>0</v>
      </c>
      <c r="K53" s="213"/>
    </row>
    <row r="54" spans="1:11" x14ac:dyDescent="0.25">
      <c r="A54" s="20"/>
      <c r="B54" s="17" t="s">
        <v>34</v>
      </c>
      <c r="C54" s="17"/>
      <c r="D54" s="98">
        <v>0</v>
      </c>
      <c r="E54" s="128">
        <v>0</v>
      </c>
      <c r="F54" s="128">
        <v>0</v>
      </c>
      <c r="G54" s="21">
        <v>0</v>
      </c>
      <c r="H54" s="128">
        <v>0</v>
      </c>
      <c r="I54" s="21">
        <f t="shared" si="4"/>
        <v>0</v>
      </c>
      <c r="K54" s="213"/>
    </row>
    <row r="55" spans="1:11" x14ac:dyDescent="0.25">
      <c r="A55" s="20"/>
      <c r="B55" s="17" t="s">
        <v>35</v>
      </c>
      <c r="C55" s="17"/>
      <c r="D55" s="98">
        <v>0</v>
      </c>
      <c r="E55" s="128">
        <v>0</v>
      </c>
      <c r="F55" s="128">
        <v>0</v>
      </c>
      <c r="G55" s="21">
        <v>0</v>
      </c>
      <c r="H55" s="128">
        <v>0</v>
      </c>
      <c r="I55" s="21">
        <f t="shared" si="4"/>
        <v>0</v>
      </c>
      <c r="K55" s="213"/>
    </row>
    <row r="56" spans="1:11" x14ac:dyDescent="0.25">
      <c r="A56" s="79" t="s">
        <v>90</v>
      </c>
      <c r="B56" s="17"/>
      <c r="C56" s="17"/>
      <c r="D56" s="98">
        <v>0</v>
      </c>
      <c r="E56" s="128">
        <v>0</v>
      </c>
      <c r="F56" s="128">
        <v>0</v>
      </c>
      <c r="G56" s="21">
        <v>0</v>
      </c>
      <c r="H56" s="128">
        <v>0</v>
      </c>
      <c r="I56" s="21">
        <f t="shared" si="4"/>
        <v>0</v>
      </c>
      <c r="K56" s="213"/>
    </row>
    <row r="57" spans="1:11" x14ac:dyDescent="0.25">
      <c r="A57" s="20" t="s">
        <v>36</v>
      </c>
      <c r="B57" s="17"/>
      <c r="C57" s="17"/>
      <c r="D57" s="98">
        <v>0</v>
      </c>
      <c r="E57" s="128">
        <v>0</v>
      </c>
      <c r="F57" s="128">
        <v>0</v>
      </c>
      <c r="G57" s="21">
        <v>0</v>
      </c>
      <c r="H57" s="128">
        <v>0</v>
      </c>
      <c r="I57" s="21">
        <f t="shared" si="4"/>
        <v>0</v>
      </c>
      <c r="K57" s="213"/>
    </row>
    <row r="58" spans="1:11" x14ac:dyDescent="0.25">
      <c r="A58" s="20"/>
      <c r="B58" s="17"/>
      <c r="C58" s="17"/>
      <c r="D58" s="98"/>
      <c r="E58" s="128"/>
      <c r="F58" s="128"/>
      <c r="G58" s="21"/>
      <c r="H58" s="128"/>
      <c r="I58" s="21"/>
      <c r="K58" s="213"/>
    </row>
    <row r="59" spans="1:11" x14ac:dyDescent="0.25">
      <c r="A59" s="20" t="s">
        <v>37</v>
      </c>
      <c r="B59" s="17"/>
      <c r="C59" s="17"/>
      <c r="D59" s="98">
        <v>-1304614.7820000001</v>
      </c>
      <c r="E59" s="128">
        <v>-263607.837</v>
      </c>
      <c r="F59" s="128">
        <v>-751939.60499999986</v>
      </c>
      <c r="G59" s="21">
        <v>-2320162.2239999999</v>
      </c>
      <c r="H59" s="128">
        <v>187771.89199999996</v>
      </c>
      <c r="I59" s="21">
        <f t="shared" ref="I59:I70" si="5">+SUM(G59:H59)</f>
        <v>-2132390.3319999999</v>
      </c>
      <c r="K59" s="213"/>
    </row>
    <row r="60" spans="1:11" x14ac:dyDescent="0.25">
      <c r="A60" s="20" t="s">
        <v>38</v>
      </c>
      <c r="B60" s="17"/>
      <c r="C60" s="17"/>
      <c r="D60" s="98">
        <v>-1452.4839999999999</v>
      </c>
      <c r="E60" s="128">
        <v>-656.6</v>
      </c>
      <c r="F60" s="128">
        <v>-8780.5580000000009</v>
      </c>
      <c r="G60" s="21">
        <v>-10889.642</v>
      </c>
      <c r="H60" s="128">
        <v>-2324.9090000000001</v>
      </c>
      <c r="I60" s="21">
        <f t="shared" si="5"/>
        <v>-13214.550999999999</v>
      </c>
      <c r="K60" s="213"/>
    </row>
    <row r="61" spans="1:11" x14ac:dyDescent="0.25">
      <c r="A61" s="20"/>
      <c r="B61" s="17" t="s">
        <v>39</v>
      </c>
      <c r="C61" s="17"/>
      <c r="D61" s="98">
        <v>0</v>
      </c>
      <c r="E61" s="128">
        <v>0</v>
      </c>
      <c r="F61" s="128">
        <v>0</v>
      </c>
      <c r="G61" s="21">
        <v>0</v>
      </c>
      <c r="H61" s="128">
        <v>0</v>
      </c>
      <c r="I61" s="21">
        <f t="shared" si="5"/>
        <v>0</v>
      </c>
      <c r="K61" s="213"/>
    </row>
    <row r="62" spans="1:11" x14ac:dyDescent="0.25">
      <c r="A62" s="20"/>
      <c r="B62" s="17"/>
      <c r="C62" s="17" t="s">
        <v>40</v>
      </c>
      <c r="D62" s="98">
        <v>0</v>
      </c>
      <c r="E62" s="128">
        <v>0</v>
      </c>
      <c r="F62" s="128">
        <v>0</v>
      </c>
      <c r="G62" s="21">
        <v>0</v>
      </c>
      <c r="H62" s="128">
        <v>0</v>
      </c>
      <c r="I62" s="21">
        <f t="shared" si="5"/>
        <v>0</v>
      </c>
      <c r="K62" s="213"/>
    </row>
    <row r="63" spans="1:11" x14ac:dyDescent="0.25">
      <c r="A63" s="20"/>
      <c r="B63" s="17"/>
      <c r="C63" s="17" t="s">
        <v>41</v>
      </c>
      <c r="D63" s="98">
        <v>0</v>
      </c>
      <c r="E63" s="128">
        <v>0</v>
      </c>
      <c r="F63" s="128">
        <v>0</v>
      </c>
      <c r="G63" s="21">
        <v>0</v>
      </c>
      <c r="H63" s="128">
        <v>0</v>
      </c>
      <c r="I63" s="21">
        <f t="shared" si="5"/>
        <v>0</v>
      </c>
      <c r="K63" s="213"/>
    </row>
    <row r="64" spans="1:11" x14ac:dyDescent="0.25">
      <c r="A64" s="20"/>
      <c r="B64" s="17" t="s">
        <v>42</v>
      </c>
      <c r="C64" s="17"/>
      <c r="D64" s="98">
        <v>1452.4839999999999</v>
      </c>
      <c r="E64" s="128">
        <v>656.6</v>
      </c>
      <c r="F64" s="128">
        <v>8780.5580000000009</v>
      </c>
      <c r="G64" s="21">
        <v>10889.642</v>
      </c>
      <c r="H64" s="128">
        <v>2324.9090000000001</v>
      </c>
      <c r="I64" s="21">
        <f t="shared" si="5"/>
        <v>13214.550999999999</v>
      </c>
      <c r="K64" s="213"/>
    </row>
    <row r="65" spans="1:11" x14ac:dyDescent="0.25">
      <c r="A65" s="20" t="s">
        <v>43</v>
      </c>
      <c r="B65" s="17"/>
      <c r="C65" s="17"/>
      <c r="D65" s="98">
        <v>-1272084.4650000001</v>
      </c>
      <c r="E65" s="128">
        <v>-235520.51</v>
      </c>
      <c r="F65" s="128">
        <v>-715210.6179999999</v>
      </c>
      <c r="G65" s="21">
        <v>-2222815.5929999999</v>
      </c>
      <c r="H65" s="128">
        <v>217316.56099999999</v>
      </c>
      <c r="I65" s="21">
        <f t="shared" si="5"/>
        <v>-2005499.0319999999</v>
      </c>
      <c r="K65" s="213"/>
    </row>
    <row r="66" spans="1:11" x14ac:dyDescent="0.25">
      <c r="A66" s="20"/>
      <c r="B66" s="17" t="s">
        <v>39</v>
      </c>
      <c r="C66" s="17"/>
      <c r="D66" s="98">
        <v>0</v>
      </c>
      <c r="E66" s="128">
        <v>0</v>
      </c>
      <c r="F66" s="128">
        <v>846265.799</v>
      </c>
      <c r="G66" s="21">
        <v>846265.799</v>
      </c>
      <c r="H66" s="128">
        <v>811370.47100000002</v>
      </c>
      <c r="I66" s="21">
        <f t="shared" si="5"/>
        <v>1657636.27</v>
      </c>
      <c r="K66" s="213"/>
    </row>
    <row r="67" spans="1:11" x14ac:dyDescent="0.25">
      <c r="A67" s="20"/>
      <c r="B67" s="17"/>
      <c r="C67" s="17" t="s">
        <v>40</v>
      </c>
      <c r="D67" s="98">
        <v>0</v>
      </c>
      <c r="E67" s="128">
        <v>0</v>
      </c>
      <c r="F67" s="128">
        <v>846265.799</v>
      </c>
      <c r="G67" s="21">
        <v>846265.799</v>
      </c>
      <c r="H67" s="128">
        <v>811370.47100000002</v>
      </c>
      <c r="I67" s="21">
        <f t="shared" si="5"/>
        <v>1657636.27</v>
      </c>
      <c r="K67" s="213"/>
    </row>
    <row r="68" spans="1:11" x14ac:dyDescent="0.25">
      <c r="A68" s="20"/>
      <c r="B68" s="17"/>
      <c r="C68" s="17" t="s">
        <v>41</v>
      </c>
      <c r="D68" s="98">
        <v>0</v>
      </c>
      <c r="E68" s="128">
        <v>0</v>
      </c>
      <c r="F68" s="128">
        <v>0</v>
      </c>
      <c r="G68" s="21">
        <v>0</v>
      </c>
      <c r="H68" s="128">
        <v>0</v>
      </c>
      <c r="I68" s="21">
        <f t="shared" si="5"/>
        <v>0</v>
      </c>
      <c r="K68" s="213"/>
    </row>
    <row r="69" spans="1:11" x14ac:dyDescent="0.25">
      <c r="A69" s="20"/>
      <c r="B69" s="17" t="s">
        <v>42</v>
      </c>
      <c r="C69" s="17"/>
      <c r="D69" s="98">
        <v>1272084.4650000001</v>
      </c>
      <c r="E69" s="128">
        <v>235520.51</v>
      </c>
      <c r="F69" s="128">
        <v>1561476.4169999999</v>
      </c>
      <c r="G69" s="21">
        <v>3069081.392</v>
      </c>
      <c r="H69" s="128">
        <v>594053.91</v>
      </c>
      <c r="I69" s="21">
        <f t="shared" si="5"/>
        <v>3663135.3020000001</v>
      </c>
      <c r="K69" s="213"/>
    </row>
    <row r="70" spans="1:11" x14ac:dyDescent="0.25">
      <c r="A70" s="20" t="s">
        <v>44</v>
      </c>
      <c r="B70" s="17"/>
      <c r="C70" s="17"/>
      <c r="D70" s="98">
        <v>-31077.832999999999</v>
      </c>
      <c r="E70" s="128">
        <v>-27430.726999999999</v>
      </c>
      <c r="F70" s="128">
        <v>-27948.429</v>
      </c>
      <c r="G70" s="21">
        <v>-86456.989000000001</v>
      </c>
      <c r="H70" s="128">
        <v>-27219.759999999998</v>
      </c>
      <c r="I70" s="21">
        <f t="shared" si="5"/>
        <v>-113676.749</v>
      </c>
      <c r="K70" s="213"/>
    </row>
    <row r="71" spans="1:11" x14ac:dyDescent="0.25">
      <c r="A71" s="20"/>
      <c r="B71" s="17"/>
      <c r="C71" s="17"/>
      <c r="D71" s="98"/>
      <c r="E71" s="128"/>
      <c r="F71" s="128"/>
      <c r="G71" s="21"/>
      <c r="H71" s="128"/>
      <c r="I71" s="21"/>
      <c r="K71" s="213"/>
    </row>
    <row r="72" spans="1:11" ht="13" x14ac:dyDescent="0.3">
      <c r="A72" s="24" t="s">
        <v>45</v>
      </c>
      <c r="B72" s="25"/>
      <c r="C72" s="25"/>
      <c r="D72" s="100">
        <v>511489.54499999993</v>
      </c>
      <c r="E72" s="131">
        <v>-303833.44300000003</v>
      </c>
      <c r="F72" s="131">
        <v>-1767810.9219999998</v>
      </c>
      <c r="G72" s="26">
        <v>-1560154.8200000003</v>
      </c>
      <c r="H72" s="131">
        <v>1248185.7990000001</v>
      </c>
      <c r="I72" s="26">
        <f>+SUM(G72:H72)</f>
        <v>-311969.02100000018</v>
      </c>
      <c r="K72" s="213"/>
    </row>
    <row r="73" spans="1:11" x14ac:dyDescent="0.25">
      <c r="A73" s="30"/>
      <c r="B73" s="31"/>
      <c r="C73" s="31"/>
      <c r="D73" s="102"/>
      <c r="E73" s="132"/>
      <c r="F73" s="132"/>
      <c r="G73" s="210"/>
      <c r="H73" s="132"/>
      <c r="I73" s="32"/>
      <c r="K73" s="213"/>
    </row>
    <row r="74" spans="1:11" ht="13.75" customHeight="1" x14ac:dyDescent="0.25">
      <c r="A74" s="214" t="s">
        <v>46</v>
      </c>
      <c r="B74" s="226" t="s">
        <v>49</v>
      </c>
      <c r="C74" s="226"/>
      <c r="D74" s="226"/>
      <c r="E74" s="226"/>
      <c r="F74" s="226"/>
      <c r="G74" s="226"/>
      <c r="H74" s="226"/>
      <c r="I74" s="226"/>
    </row>
    <row r="75" spans="1:11" ht="12.75" customHeight="1" x14ac:dyDescent="0.25">
      <c r="A75" s="36" t="s">
        <v>47</v>
      </c>
      <c r="B75" s="225" t="s">
        <v>63</v>
      </c>
      <c r="C75" s="225"/>
      <c r="D75" s="225"/>
      <c r="E75" s="225"/>
      <c r="F75" s="225"/>
      <c r="G75" s="225"/>
      <c r="H75" s="225"/>
      <c r="I75" s="225"/>
    </row>
    <row r="76" spans="1:11" ht="25.4" customHeight="1" x14ac:dyDescent="0.25">
      <c r="A76" s="36" t="s">
        <v>48</v>
      </c>
      <c r="B76" s="225" t="s">
        <v>82</v>
      </c>
      <c r="C76" s="225"/>
      <c r="D76" s="225"/>
      <c r="E76" s="225"/>
      <c r="F76" s="225"/>
      <c r="G76" s="225"/>
      <c r="H76" s="225"/>
      <c r="I76" s="225"/>
    </row>
    <row r="77" spans="1:11" s="72" customFormat="1" ht="13" customHeight="1" x14ac:dyDescent="0.25">
      <c r="A77" s="37" t="s">
        <v>50</v>
      </c>
      <c r="B77" s="225" t="s">
        <v>65</v>
      </c>
      <c r="C77" s="225"/>
      <c r="D77" s="225"/>
      <c r="E77" s="225"/>
      <c r="F77" s="225"/>
      <c r="G77" s="225"/>
      <c r="H77" s="225"/>
      <c r="I77" s="225"/>
      <c r="J77" s="212"/>
    </row>
    <row r="78" spans="1:11" x14ac:dyDescent="0.25">
      <c r="A78" s="17"/>
      <c r="B78" s="17"/>
      <c r="C78" s="17"/>
      <c r="D78" s="33"/>
      <c r="E78" s="17"/>
      <c r="F78" s="17"/>
      <c r="G78" s="17"/>
    </row>
    <row r="79" spans="1:11" x14ac:dyDescent="0.25">
      <c r="A79" s="17"/>
      <c r="B79" s="17"/>
      <c r="C79" s="17"/>
      <c r="D79" s="33"/>
      <c r="E79" s="17"/>
      <c r="F79" s="17"/>
      <c r="G79" s="17"/>
    </row>
  </sheetData>
  <mergeCells count="4">
    <mergeCell ref="B75:I75"/>
    <mergeCell ref="B76:I76"/>
    <mergeCell ref="B74:I74"/>
    <mergeCell ref="B77:I77"/>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80"/>
  <sheetViews>
    <sheetView workbookViewId="0">
      <selection activeCell="K13" sqref="K13"/>
    </sheetView>
  </sheetViews>
  <sheetFormatPr baseColWidth="10" defaultRowHeight="12.5" x14ac:dyDescent="0.25"/>
  <cols>
    <col min="1" max="2" width="2.81640625" customWidth="1"/>
    <col min="3" max="3" width="52.54296875" customWidth="1"/>
    <col min="4" max="5" width="11" customWidth="1"/>
    <col min="6" max="7" width="12.26953125" bestFit="1" customWidth="1"/>
    <col min="8" max="8" width="11" customWidth="1"/>
    <col min="9" max="9" width="12.26953125" bestFit="1" customWidth="1"/>
    <col min="10" max="10" width="6.54296875" bestFit="1" customWidth="1"/>
  </cols>
  <sheetData>
    <row r="1" spans="1:11" ht="25.4" customHeight="1" x14ac:dyDescent="0.25">
      <c r="J1" s="219">
        <v>7</v>
      </c>
    </row>
    <row r="2" spans="1:11" ht="13" x14ac:dyDescent="0.3">
      <c r="A2" s="1" t="s">
        <v>78</v>
      </c>
      <c r="B2" s="2"/>
      <c r="C2" s="2"/>
      <c r="D2" s="2"/>
      <c r="E2" s="2"/>
      <c r="F2" s="2"/>
      <c r="G2" s="2"/>
      <c r="H2" s="2"/>
      <c r="I2" s="2"/>
    </row>
    <row r="3" spans="1:11" ht="13" x14ac:dyDescent="0.3">
      <c r="A3" s="45" t="str">
        <f>+Total!A3</f>
        <v>ESTADO DE OPERACIONES DE GOBIERNO  2021</v>
      </c>
      <c r="B3" s="5"/>
      <c r="C3" s="5"/>
      <c r="D3" s="2"/>
      <c r="E3" s="2"/>
      <c r="F3" s="2"/>
      <c r="G3" s="2"/>
      <c r="H3" s="2"/>
      <c r="I3" s="2"/>
    </row>
    <row r="4" spans="1:11" ht="13" x14ac:dyDescent="0.3">
      <c r="A4" s="1" t="s">
        <v>1</v>
      </c>
      <c r="B4" s="2"/>
      <c r="C4" s="2"/>
      <c r="D4" s="2"/>
      <c r="E4" s="2"/>
      <c r="F4" s="2"/>
      <c r="G4" s="2"/>
      <c r="H4" s="2"/>
      <c r="I4" s="2"/>
    </row>
    <row r="5" spans="1:11" ht="13" x14ac:dyDescent="0.3">
      <c r="A5" s="1" t="s">
        <v>54</v>
      </c>
      <c r="B5" s="2"/>
      <c r="C5" s="7"/>
      <c r="D5" s="2"/>
      <c r="E5" s="2"/>
      <c r="F5" s="2"/>
      <c r="G5" s="2"/>
      <c r="H5" s="2"/>
      <c r="I5" s="2"/>
    </row>
    <row r="6" spans="1:11" ht="13" x14ac:dyDescent="0.3">
      <c r="A6" s="1" t="s">
        <v>55</v>
      </c>
      <c r="B6" s="2"/>
      <c r="C6" s="7"/>
      <c r="D6" s="2"/>
      <c r="E6" s="2"/>
      <c r="F6" s="2"/>
      <c r="G6" s="2"/>
      <c r="H6" s="2"/>
      <c r="I6" s="2"/>
    </row>
    <row r="7" spans="1:11" ht="13" x14ac:dyDescent="0.3">
      <c r="A7" s="9"/>
      <c r="B7" s="10"/>
      <c r="C7" s="11"/>
      <c r="D7" s="2"/>
      <c r="E7" s="2"/>
      <c r="F7" s="2"/>
      <c r="G7" s="2"/>
    </row>
    <row r="8" spans="1:11" ht="25.5" customHeight="1" x14ac:dyDescent="0.25">
      <c r="A8" s="13"/>
      <c r="B8" s="14"/>
      <c r="C8" s="14"/>
      <c r="D8" s="15" t="s">
        <v>5</v>
      </c>
      <c r="E8" s="116" t="s">
        <v>85</v>
      </c>
      <c r="F8" s="116" t="s">
        <v>86</v>
      </c>
      <c r="G8" s="142" t="s">
        <v>93</v>
      </c>
      <c r="H8" s="116" t="s">
        <v>87</v>
      </c>
      <c r="I8" s="34" t="s">
        <v>88</v>
      </c>
    </row>
    <row r="9" spans="1:11" ht="13" x14ac:dyDescent="0.3">
      <c r="A9" s="16"/>
      <c r="B9" s="17"/>
      <c r="C9" s="17"/>
      <c r="D9" s="96"/>
      <c r="E9" s="130"/>
      <c r="F9" s="130"/>
      <c r="G9" s="209"/>
      <c r="H9" s="130"/>
      <c r="I9" s="201"/>
    </row>
    <row r="10" spans="1:11" ht="13" x14ac:dyDescent="0.3">
      <c r="A10" s="19" t="s">
        <v>6</v>
      </c>
      <c r="B10" s="17"/>
      <c r="C10" s="17"/>
      <c r="D10" s="97"/>
      <c r="E10" s="124"/>
      <c r="F10" s="124"/>
      <c r="G10" s="202"/>
      <c r="H10" s="124"/>
      <c r="I10" s="202"/>
    </row>
    <row r="11" spans="1:11" x14ac:dyDescent="0.25">
      <c r="A11" s="20" t="s">
        <v>7</v>
      </c>
      <c r="B11" s="17"/>
      <c r="C11" s="17"/>
      <c r="D11" s="98">
        <v>158320.35569</v>
      </c>
      <c r="E11" s="128">
        <v>20573.478449999995</v>
      </c>
      <c r="F11" s="128">
        <v>225798.33407000001</v>
      </c>
      <c r="G11" s="21">
        <v>404692.16821000003</v>
      </c>
      <c r="H11" s="128">
        <v>286756.51</v>
      </c>
      <c r="I11" s="21">
        <f>+SUM(G11:H11)</f>
        <v>691448.67821000004</v>
      </c>
    </row>
    <row r="12" spans="1:11" x14ac:dyDescent="0.25">
      <c r="A12" s="20"/>
      <c r="B12" s="17" t="s">
        <v>83</v>
      </c>
      <c r="C12" s="17"/>
      <c r="D12" s="98">
        <v>0</v>
      </c>
      <c r="E12" s="128">
        <v>0</v>
      </c>
      <c r="F12" s="128">
        <v>0</v>
      </c>
      <c r="G12" s="21">
        <v>0</v>
      </c>
      <c r="H12" s="128">
        <v>0</v>
      </c>
      <c r="I12" s="21">
        <f t="shared" ref="I12:I30" si="0">+SUM(G12:H12)</f>
        <v>0</v>
      </c>
    </row>
    <row r="13" spans="1:11" s="162" customFormat="1" x14ac:dyDescent="0.25">
      <c r="A13" s="79"/>
      <c r="B13" s="77"/>
      <c r="C13" s="77" t="s">
        <v>69</v>
      </c>
      <c r="D13" s="163">
        <v>0</v>
      </c>
      <c r="E13" s="164">
        <v>0</v>
      </c>
      <c r="F13" s="164">
        <v>0</v>
      </c>
      <c r="G13" s="159">
        <v>0</v>
      </c>
      <c r="H13" s="164">
        <v>0</v>
      </c>
      <c r="I13" s="21">
        <f t="shared" si="0"/>
        <v>0</v>
      </c>
    </row>
    <row r="14" spans="1:11" s="162" customFormat="1" x14ac:dyDescent="0.25">
      <c r="A14" s="79"/>
      <c r="B14" s="77"/>
      <c r="C14" s="77" t="s">
        <v>84</v>
      </c>
      <c r="D14" s="163">
        <v>0</v>
      </c>
      <c r="E14" s="164">
        <v>0</v>
      </c>
      <c r="F14" s="164">
        <v>0</v>
      </c>
      <c r="G14" s="159">
        <v>0</v>
      </c>
      <c r="H14" s="164">
        <v>0</v>
      </c>
      <c r="I14" s="21">
        <f t="shared" si="0"/>
        <v>0</v>
      </c>
    </row>
    <row r="15" spans="1:11" x14ac:dyDescent="0.25">
      <c r="A15" s="20"/>
      <c r="B15" s="17" t="s">
        <v>94</v>
      </c>
      <c r="C15" s="17"/>
      <c r="D15" s="98">
        <v>63709.355689999997</v>
      </c>
      <c r="E15" s="128">
        <v>140534.47845</v>
      </c>
      <c r="F15" s="128">
        <v>145644.33407000001</v>
      </c>
      <c r="G15" s="21">
        <v>349888.16821000003</v>
      </c>
      <c r="H15" s="128">
        <v>235355.51</v>
      </c>
      <c r="I15" s="21">
        <f t="shared" si="0"/>
        <v>585243.67821000004</v>
      </c>
      <c r="K15" s="213"/>
    </row>
    <row r="16" spans="1:11" x14ac:dyDescent="0.25">
      <c r="A16" s="20"/>
      <c r="B16" s="17" t="s">
        <v>9</v>
      </c>
      <c r="C16" s="17"/>
      <c r="D16" s="98">
        <v>0</v>
      </c>
      <c r="E16" s="128">
        <v>0</v>
      </c>
      <c r="F16" s="128">
        <v>0</v>
      </c>
      <c r="G16" s="21">
        <v>0</v>
      </c>
      <c r="H16" s="128">
        <v>0</v>
      </c>
      <c r="I16" s="21">
        <f t="shared" si="0"/>
        <v>0</v>
      </c>
    </row>
    <row r="17" spans="1:9" x14ac:dyDescent="0.25">
      <c r="A17" s="20"/>
      <c r="B17" s="17" t="s">
        <v>56</v>
      </c>
      <c r="C17" s="17"/>
      <c r="D17" s="98">
        <v>0</v>
      </c>
      <c r="E17" s="128">
        <v>0</v>
      </c>
      <c r="F17" s="128">
        <v>0</v>
      </c>
      <c r="G17" s="21">
        <v>0</v>
      </c>
      <c r="H17" s="128">
        <v>0</v>
      </c>
      <c r="I17" s="21">
        <f t="shared" si="0"/>
        <v>0</v>
      </c>
    </row>
    <row r="18" spans="1:9" x14ac:dyDescent="0.25">
      <c r="A18" s="20"/>
      <c r="B18" s="77" t="s">
        <v>57</v>
      </c>
      <c r="C18" s="17"/>
      <c r="D18" s="98">
        <v>16387</v>
      </c>
      <c r="E18" s="128">
        <v>17162</v>
      </c>
      <c r="F18" s="128">
        <v>19838</v>
      </c>
      <c r="G18" s="21">
        <v>53387</v>
      </c>
      <c r="H18" s="128">
        <v>18710</v>
      </c>
      <c r="I18" s="21">
        <f t="shared" si="0"/>
        <v>72097</v>
      </c>
    </row>
    <row r="19" spans="1:9" x14ac:dyDescent="0.25">
      <c r="A19" s="20"/>
      <c r="B19" s="17" t="s">
        <v>10</v>
      </c>
      <c r="C19" s="17"/>
      <c r="D19" s="98">
        <v>299</v>
      </c>
      <c r="E19" s="128">
        <v>220</v>
      </c>
      <c r="F19" s="128">
        <v>217</v>
      </c>
      <c r="G19" s="21">
        <v>736</v>
      </c>
      <c r="H19" s="128">
        <v>216</v>
      </c>
      <c r="I19" s="21">
        <f t="shared" si="0"/>
        <v>952</v>
      </c>
    </row>
    <row r="20" spans="1:9" x14ac:dyDescent="0.25">
      <c r="A20" s="20"/>
      <c r="B20" s="17" t="s">
        <v>11</v>
      </c>
      <c r="C20" s="17"/>
      <c r="D20" s="98">
        <v>77925</v>
      </c>
      <c r="E20" s="128">
        <v>-137343</v>
      </c>
      <c r="F20" s="128">
        <v>60099</v>
      </c>
      <c r="G20" s="21">
        <v>681</v>
      </c>
      <c r="H20" s="128">
        <v>32475</v>
      </c>
      <c r="I20" s="21">
        <f t="shared" si="0"/>
        <v>33156</v>
      </c>
    </row>
    <row r="21" spans="1:9" x14ac:dyDescent="0.25">
      <c r="A21" s="20"/>
      <c r="B21" s="17"/>
      <c r="C21" s="17"/>
      <c r="D21" s="96"/>
      <c r="E21" s="130"/>
      <c r="F21" s="130"/>
      <c r="G21" s="209"/>
      <c r="H21" s="130"/>
      <c r="I21" s="21"/>
    </row>
    <row r="22" spans="1:9" x14ac:dyDescent="0.25">
      <c r="A22" s="20" t="s">
        <v>12</v>
      </c>
      <c r="B22" s="17"/>
      <c r="C22" s="17"/>
      <c r="D22" s="98">
        <v>207874</v>
      </c>
      <c r="E22" s="128">
        <v>46390</v>
      </c>
      <c r="F22" s="128">
        <v>41834</v>
      </c>
      <c r="G22" s="21">
        <v>296098</v>
      </c>
      <c r="H22" s="128">
        <v>52909</v>
      </c>
      <c r="I22" s="21">
        <f t="shared" si="0"/>
        <v>349007</v>
      </c>
    </row>
    <row r="23" spans="1:9" x14ac:dyDescent="0.25">
      <c r="A23" s="20"/>
      <c r="B23" s="17" t="s">
        <v>13</v>
      </c>
      <c r="C23" s="17"/>
      <c r="D23" s="98">
        <v>8565</v>
      </c>
      <c r="E23" s="128">
        <v>8707</v>
      </c>
      <c r="F23" s="128">
        <v>3525</v>
      </c>
      <c r="G23" s="21">
        <v>20797</v>
      </c>
      <c r="H23" s="128">
        <v>19916</v>
      </c>
      <c r="I23" s="21">
        <f t="shared" si="0"/>
        <v>40713</v>
      </c>
    </row>
    <row r="24" spans="1:9" x14ac:dyDescent="0.25">
      <c r="A24" s="20"/>
      <c r="B24" s="17" t="s">
        <v>14</v>
      </c>
      <c r="C24" s="17"/>
      <c r="D24" s="98">
        <v>4290</v>
      </c>
      <c r="E24" s="128">
        <v>2934</v>
      </c>
      <c r="F24" s="128">
        <v>5339</v>
      </c>
      <c r="G24" s="21">
        <v>12563</v>
      </c>
      <c r="H24" s="128">
        <v>14019</v>
      </c>
      <c r="I24" s="21">
        <f t="shared" si="0"/>
        <v>26582</v>
      </c>
    </row>
    <row r="25" spans="1:9" x14ac:dyDescent="0.25">
      <c r="A25" s="20"/>
      <c r="B25" s="17" t="s">
        <v>15</v>
      </c>
      <c r="C25" s="17"/>
      <c r="D25" s="98">
        <v>194631</v>
      </c>
      <c r="E25" s="128">
        <v>34553</v>
      </c>
      <c r="F25" s="128">
        <v>13381</v>
      </c>
      <c r="G25" s="21">
        <v>242565</v>
      </c>
      <c r="H25" s="128">
        <v>14653</v>
      </c>
      <c r="I25" s="21">
        <f t="shared" si="0"/>
        <v>257218</v>
      </c>
    </row>
    <row r="26" spans="1:9" x14ac:dyDescent="0.25">
      <c r="A26" s="20"/>
      <c r="B26" s="17" t="s">
        <v>58</v>
      </c>
      <c r="C26" s="17"/>
      <c r="D26" s="98">
        <v>388</v>
      </c>
      <c r="E26" s="128">
        <v>196</v>
      </c>
      <c r="F26" s="128">
        <v>19588</v>
      </c>
      <c r="G26" s="21">
        <v>20172</v>
      </c>
      <c r="H26" s="128">
        <v>4321</v>
      </c>
      <c r="I26" s="21">
        <f t="shared" si="0"/>
        <v>24493</v>
      </c>
    </row>
    <row r="27" spans="1:9" x14ac:dyDescent="0.25">
      <c r="A27" s="20"/>
      <c r="B27" s="17" t="s">
        <v>60</v>
      </c>
      <c r="C27" s="17"/>
      <c r="D27" s="98">
        <v>0</v>
      </c>
      <c r="E27" s="128">
        <v>0</v>
      </c>
      <c r="F27" s="128">
        <v>1</v>
      </c>
      <c r="G27" s="21">
        <v>1</v>
      </c>
      <c r="H27" s="128">
        <v>0</v>
      </c>
      <c r="I27" s="21">
        <f t="shared" si="0"/>
        <v>1</v>
      </c>
    </row>
    <row r="28" spans="1:9" x14ac:dyDescent="0.25">
      <c r="A28" s="20"/>
      <c r="B28" s="17" t="s">
        <v>16</v>
      </c>
      <c r="C28" s="17"/>
      <c r="D28" s="98">
        <v>0</v>
      </c>
      <c r="E28" s="128">
        <v>0</v>
      </c>
      <c r="F28" s="128">
        <v>0</v>
      </c>
      <c r="G28" s="21">
        <v>0</v>
      </c>
      <c r="H28" s="128">
        <v>0</v>
      </c>
      <c r="I28" s="21">
        <f t="shared" si="0"/>
        <v>0</v>
      </c>
    </row>
    <row r="29" spans="1:9" x14ac:dyDescent="0.25">
      <c r="A29" s="20"/>
      <c r="B29" s="17"/>
      <c r="C29" s="17"/>
      <c r="D29" s="98"/>
      <c r="E29" s="128"/>
      <c r="F29" s="128"/>
      <c r="G29" s="21"/>
      <c r="H29" s="128"/>
      <c r="I29" s="21"/>
    </row>
    <row r="30" spans="1:9" x14ac:dyDescent="0.25">
      <c r="A30" s="22" t="s">
        <v>17</v>
      </c>
      <c r="B30" s="23"/>
      <c r="C30" s="23"/>
      <c r="D30" s="98">
        <v>-49553.644310000003</v>
      </c>
      <c r="E30" s="128">
        <v>-25816.521550000005</v>
      </c>
      <c r="F30" s="128">
        <v>183964.33407000001</v>
      </c>
      <c r="G30" s="21">
        <v>108594.16821000003</v>
      </c>
      <c r="H30" s="128">
        <v>233847.51</v>
      </c>
      <c r="I30" s="21">
        <f t="shared" si="0"/>
        <v>342441.67821000004</v>
      </c>
    </row>
    <row r="31" spans="1:9" x14ac:dyDescent="0.25">
      <c r="A31" s="20"/>
      <c r="B31" s="17"/>
      <c r="C31" s="17"/>
      <c r="D31" s="98"/>
      <c r="E31" s="128"/>
      <c r="F31" s="128"/>
      <c r="G31" s="21"/>
      <c r="H31" s="128"/>
      <c r="I31" s="21"/>
    </row>
    <row r="32" spans="1:9" x14ac:dyDescent="0.25">
      <c r="A32" s="19" t="s">
        <v>18</v>
      </c>
      <c r="B32" s="17"/>
      <c r="C32" s="17"/>
      <c r="D32" s="98"/>
      <c r="E32" s="128"/>
      <c r="F32" s="128"/>
      <c r="G32" s="21"/>
      <c r="H32" s="128"/>
      <c r="I32" s="21"/>
    </row>
    <row r="33" spans="1:9" x14ac:dyDescent="0.25">
      <c r="A33" s="20" t="s">
        <v>19</v>
      </c>
      <c r="B33" s="17"/>
      <c r="C33" s="17"/>
      <c r="D33" s="98">
        <v>39</v>
      </c>
      <c r="E33" s="128">
        <v>15</v>
      </c>
      <c r="F33" s="128">
        <v>0</v>
      </c>
      <c r="G33" s="21">
        <v>54</v>
      </c>
      <c r="H33" s="128">
        <v>743</v>
      </c>
      <c r="I33" s="21">
        <f t="shared" ref="I33:I36" si="1">+SUM(G33:H33)</f>
        <v>797</v>
      </c>
    </row>
    <row r="34" spans="1:9" x14ac:dyDescent="0.25">
      <c r="A34" s="20"/>
      <c r="B34" s="17" t="s">
        <v>20</v>
      </c>
      <c r="C34" s="17"/>
      <c r="D34" s="98">
        <v>0</v>
      </c>
      <c r="E34" s="128">
        <v>0</v>
      </c>
      <c r="F34" s="128">
        <v>0</v>
      </c>
      <c r="G34" s="21">
        <v>0</v>
      </c>
      <c r="H34" s="128">
        <v>0</v>
      </c>
      <c r="I34" s="21">
        <f t="shared" si="1"/>
        <v>0</v>
      </c>
    </row>
    <row r="35" spans="1:9" x14ac:dyDescent="0.25">
      <c r="A35" s="20"/>
      <c r="B35" s="17" t="s">
        <v>21</v>
      </c>
      <c r="C35" s="17"/>
      <c r="D35" s="98">
        <v>39</v>
      </c>
      <c r="E35" s="128">
        <v>15</v>
      </c>
      <c r="F35" s="128">
        <v>0</v>
      </c>
      <c r="G35" s="21">
        <v>54</v>
      </c>
      <c r="H35" s="128">
        <v>743</v>
      </c>
      <c r="I35" s="21">
        <f t="shared" si="1"/>
        <v>797</v>
      </c>
    </row>
    <row r="36" spans="1:9" x14ac:dyDescent="0.25">
      <c r="A36" s="20"/>
      <c r="B36" s="17" t="s">
        <v>22</v>
      </c>
      <c r="C36" s="17"/>
      <c r="D36" s="98">
        <v>0</v>
      </c>
      <c r="E36" s="128">
        <v>0</v>
      </c>
      <c r="F36" s="128">
        <v>0</v>
      </c>
      <c r="G36" s="21">
        <v>0</v>
      </c>
      <c r="H36" s="128">
        <v>0</v>
      </c>
      <c r="I36" s="21">
        <f t="shared" si="1"/>
        <v>0</v>
      </c>
    </row>
    <row r="37" spans="1:9" x14ac:dyDescent="0.25">
      <c r="A37" s="20"/>
      <c r="B37" s="17"/>
      <c r="C37" s="17"/>
      <c r="D37" s="98"/>
      <c r="E37" s="128"/>
      <c r="F37" s="128"/>
      <c r="G37" s="21"/>
      <c r="H37" s="128"/>
      <c r="I37" s="21"/>
    </row>
    <row r="38" spans="1:9" ht="13" x14ac:dyDescent="0.3">
      <c r="A38" s="24" t="s">
        <v>61</v>
      </c>
      <c r="B38" s="25"/>
      <c r="C38" s="25"/>
      <c r="D38" s="100">
        <v>158320.35569</v>
      </c>
      <c r="E38" s="131">
        <v>20573.478449999995</v>
      </c>
      <c r="F38" s="131">
        <v>225798.33407000001</v>
      </c>
      <c r="G38" s="26">
        <v>404692.16821000003</v>
      </c>
      <c r="H38" s="131">
        <v>286756.51</v>
      </c>
      <c r="I38" s="26">
        <f t="shared" ref="I38:I40" si="2">+SUM(G38:H38)</f>
        <v>691448.67821000004</v>
      </c>
    </row>
    <row r="39" spans="1:9" ht="13" x14ac:dyDescent="0.3">
      <c r="A39" s="24" t="s">
        <v>62</v>
      </c>
      <c r="B39" s="25"/>
      <c r="C39" s="25"/>
      <c r="D39" s="100">
        <v>207913</v>
      </c>
      <c r="E39" s="131">
        <v>46405</v>
      </c>
      <c r="F39" s="131">
        <v>41834</v>
      </c>
      <c r="G39" s="26">
        <v>296152</v>
      </c>
      <c r="H39" s="131">
        <v>53652</v>
      </c>
      <c r="I39" s="26">
        <f t="shared" si="2"/>
        <v>349804</v>
      </c>
    </row>
    <row r="40" spans="1:9" ht="13" x14ac:dyDescent="0.3">
      <c r="A40" s="24" t="s">
        <v>23</v>
      </c>
      <c r="B40" s="25"/>
      <c r="C40" s="25"/>
      <c r="D40" s="100">
        <v>-49592.644310000003</v>
      </c>
      <c r="E40" s="131">
        <v>-25831.521550000005</v>
      </c>
      <c r="F40" s="131">
        <v>183964.33407000001</v>
      </c>
      <c r="G40" s="26">
        <v>108540.16821000003</v>
      </c>
      <c r="H40" s="131">
        <v>233104.51</v>
      </c>
      <c r="I40" s="26">
        <f t="shared" si="2"/>
        <v>341644.67821000004</v>
      </c>
    </row>
    <row r="41" spans="1:9" ht="13" x14ac:dyDescent="0.3">
      <c r="A41" s="27"/>
      <c r="B41" s="28"/>
      <c r="C41" s="28"/>
      <c r="D41" s="102"/>
      <c r="E41" s="132"/>
      <c r="F41" s="132"/>
      <c r="G41" s="210"/>
      <c r="H41" s="132"/>
      <c r="I41" s="29"/>
    </row>
    <row r="42" spans="1:9" x14ac:dyDescent="0.25">
      <c r="A42" s="19" t="s">
        <v>24</v>
      </c>
      <c r="B42" s="17"/>
      <c r="C42" s="17"/>
      <c r="D42" s="96"/>
      <c r="E42" s="130"/>
      <c r="F42" s="130"/>
      <c r="G42" s="209"/>
      <c r="H42" s="130"/>
      <c r="I42" s="18"/>
    </row>
    <row r="43" spans="1:9" x14ac:dyDescent="0.25">
      <c r="A43" s="19"/>
      <c r="B43" s="17"/>
      <c r="C43" s="17"/>
      <c r="D43" s="96"/>
      <c r="E43" s="130"/>
      <c r="F43" s="130"/>
      <c r="G43" s="209"/>
      <c r="H43" s="130"/>
      <c r="I43" s="18"/>
    </row>
    <row r="44" spans="1:9" x14ac:dyDescent="0.25">
      <c r="A44" s="20" t="s">
        <v>25</v>
      </c>
      <c r="B44" s="17"/>
      <c r="C44" s="17"/>
      <c r="D44" s="98">
        <v>4248626.3556899996</v>
      </c>
      <c r="E44" s="128">
        <v>-25831.521549999947</v>
      </c>
      <c r="F44" s="128">
        <v>182976.3340700001</v>
      </c>
      <c r="G44" s="21">
        <v>4405771.1682099998</v>
      </c>
      <c r="H44" s="128">
        <v>1731744.5099999998</v>
      </c>
      <c r="I44" s="21">
        <f t="shared" ref="I44:I57" si="3">+SUM(G44:H44)</f>
        <v>6137515.6782099996</v>
      </c>
    </row>
    <row r="45" spans="1:9" x14ac:dyDescent="0.25">
      <c r="A45" s="20" t="s">
        <v>26</v>
      </c>
      <c r="B45" s="17"/>
      <c r="C45" s="17"/>
      <c r="D45" s="98">
        <v>-389</v>
      </c>
      <c r="E45" s="128">
        <v>-16</v>
      </c>
      <c r="F45" s="128">
        <v>-27</v>
      </c>
      <c r="G45" s="21">
        <v>-432</v>
      </c>
      <c r="H45" s="128">
        <v>-25</v>
      </c>
      <c r="I45" s="21">
        <f t="shared" si="3"/>
        <v>-457</v>
      </c>
    </row>
    <row r="46" spans="1:9" x14ac:dyDescent="0.25">
      <c r="A46" s="20"/>
      <c r="B46" s="17" t="s">
        <v>27</v>
      </c>
      <c r="C46" s="17"/>
      <c r="D46" s="98">
        <v>59</v>
      </c>
      <c r="E46" s="128">
        <v>41</v>
      </c>
      <c r="F46" s="128">
        <v>55</v>
      </c>
      <c r="G46" s="21">
        <v>155</v>
      </c>
      <c r="H46" s="128">
        <v>77</v>
      </c>
      <c r="I46" s="21">
        <f t="shared" si="3"/>
        <v>232</v>
      </c>
    </row>
    <row r="47" spans="1:9" x14ac:dyDescent="0.25">
      <c r="A47" s="20"/>
      <c r="B47" s="17" t="s">
        <v>28</v>
      </c>
      <c r="C47" s="17"/>
      <c r="D47" s="98">
        <v>448</v>
      </c>
      <c r="E47" s="128">
        <v>57</v>
      </c>
      <c r="F47" s="128">
        <v>82</v>
      </c>
      <c r="G47" s="21">
        <v>587</v>
      </c>
      <c r="H47" s="128">
        <v>102</v>
      </c>
      <c r="I47" s="21">
        <f t="shared" si="3"/>
        <v>689</v>
      </c>
    </row>
    <row r="48" spans="1:9" x14ac:dyDescent="0.25">
      <c r="A48" s="20" t="s">
        <v>29</v>
      </c>
      <c r="B48" s="17"/>
      <c r="C48" s="17"/>
      <c r="D48" s="98">
        <v>4290433</v>
      </c>
      <c r="E48" s="128">
        <v>-1695087</v>
      </c>
      <c r="F48" s="128">
        <v>-1531942</v>
      </c>
      <c r="G48" s="21">
        <v>1063404</v>
      </c>
      <c r="H48" s="128">
        <v>-914597</v>
      </c>
      <c r="I48" s="21">
        <f t="shared" si="3"/>
        <v>148807</v>
      </c>
    </row>
    <row r="49" spans="1:9" x14ac:dyDescent="0.25">
      <c r="A49" s="20"/>
      <c r="B49" s="17" t="s">
        <v>30</v>
      </c>
      <c r="C49" s="17"/>
      <c r="D49" s="98">
        <v>5042364</v>
      </c>
      <c r="E49" s="128">
        <v>-1559543</v>
      </c>
      <c r="F49" s="128">
        <v>-1530414</v>
      </c>
      <c r="G49" s="21">
        <v>1952407</v>
      </c>
      <c r="H49" s="128">
        <v>2318036</v>
      </c>
      <c r="I49" s="21">
        <f t="shared" si="3"/>
        <v>4270443</v>
      </c>
    </row>
    <row r="50" spans="1:9" x14ac:dyDescent="0.25">
      <c r="A50" s="20"/>
      <c r="B50" s="17" t="s">
        <v>31</v>
      </c>
      <c r="C50" s="17"/>
      <c r="D50" s="98">
        <v>751931</v>
      </c>
      <c r="E50" s="128">
        <v>135544</v>
      </c>
      <c r="F50" s="128">
        <v>1528</v>
      </c>
      <c r="G50" s="21">
        <v>889003</v>
      </c>
      <c r="H50" s="128">
        <v>3232633</v>
      </c>
      <c r="I50" s="21">
        <f t="shared" si="3"/>
        <v>4121636</v>
      </c>
    </row>
    <row r="51" spans="1:9" x14ac:dyDescent="0.25">
      <c r="A51" s="20" t="s">
        <v>32</v>
      </c>
      <c r="B51" s="17"/>
      <c r="C51" s="17"/>
      <c r="D51" s="98">
        <v>-49441</v>
      </c>
      <c r="E51" s="128">
        <v>1662872</v>
      </c>
      <c r="F51" s="128">
        <v>1676278</v>
      </c>
      <c r="G51" s="21">
        <v>3289709</v>
      </c>
      <c r="H51" s="128">
        <v>1666784</v>
      </c>
      <c r="I51" s="21">
        <f t="shared" si="3"/>
        <v>4956493</v>
      </c>
    </row>
    <row r="52" spans="1:9" x14ac:dyDescent="0.25">
      <c r="A52" s="20" t="s">
        <v>33</v>
      </c>
      <c r="B52" s="17"/>
      <c r="C52" s="17"/>
      <c r="D52" s="98">
        <v>8023.3556899996474</v>
      </c>
      <c r="E52" s="128">
        <v>6399.4784500000533</v>
      </c>
      <c r="F52" s="128">
        <v>38667.334070000099</v>
      </c>
      <c r="G52" s="21">
        <v>53090.1682099998</v>
      </c>
      <c r="H52" s="128">
        <v>979582.50999999978</v>
      </c>
      <c r="I52" s="21">
        <f t="shared" si="3"/>
        <v>1032672.6782099996</v>
      </c>
    </row>
    <row r="53" spans="1:9" x14ac:dyDescent="0.25">
      <c r="A53" s="20" t="s">
        <v>89</v>
      </c>
      <c r="B53" s="17"/>
      <c r="C53" s="17"/>
      <c r="D53" s="98">
        <v>0</v>
      </c>
      <c r="E53" s="128">
        <v>0</v>
      </c>
      <c r="F53" s="128">
        <v>0</v>
      </c>
      <c r="G53" s="21">
        <v>0</v>
      </c>
      <c r="H53" s="128">
        <v>0</v>
      </c>
      <c r="I53" s="21">
        <f t="shared" si="3"/>
        <v>0</v>
      </c>
    </row>
    <row r="54" spans="1:9" x14ac:dyDescent="0.25">
      <c r="A54" s="20"/>
      <c r="B54" s="17" t="s">
        <v>34</v>
      </c>
      <c r="C54" s="17"/>
      <c r="D54" s="98">
        <v>0</v>
      </c>
      <c r="E54" s="128">
        <v>0</v>
      </c>
      <c r="F54" s="128">
        <v>0</v>
      </c>
      <c r="G54" s="21">
        <v>0</v>
      </c>
      <c r="H54" s="128">
        <v>0</v>
      </c>
      <c r="I54" s="21">
        <f t="shared" si="3"/>
        <v>0</v>
      </c>
    </row>
    <row r="55" spans="1:9" x14ac:dyDescent="0.25">
      <c r="A55" s="20"/>
      <c r="B55" s="17" t="s">
        <v>35</v>
      </c>
      <c r="C55" s="17"/>
      <c r="D55" s="98">
        <v>0</v>
      </c>
      <c r="E55" s="128">
        <v>0</v>
      </c>
      <c r="F55" s="128">
        <v>0</v>
      </c>
      <c r="G55" s="21">
        <v>0</v>
      </c>
      <c r="H55" s="128">
        <v>0</v>
      </c>
      <c r="I55" s="21">
        <f t="shared" si="3"/>
        <v>0</v>
      </c>
    </row>
    <row r="56" spans="1:9" x14ac:dyDescent="0.25">
      <c r="A56" s="79" t="s">
        <v>91</v>
      </c>
      <c r="B56" s="17"/>
      <c r="C56" s="17"/>
      <c r="D56" s="98">
        <v>0</v>
      </c>
      <c r="E56" s="128">
        <v>0</v>
      </c>
      <c r="F56" s="128">
        <v>0</v>
      </c>
      <c r="G56" s="21">
        <v>0</v>
      </c>
      <c r="H56" s="128">
        <v>0</v>
      </c>
      <c r="I56" s="21">
        <f t="shared" si="3"/>
        <v>0</v>
      </c>
    </row>
    <row r="57" spans="1:9" x14ac:dyDescent="0.25">
      <c r="A57" s="20" t="s">
        <v>36</v>
      </c>
      <c r="B57" s="17"/>
      <c r="C57" s="17"/>
      <c r="D57" s="98">
        <v>0</v>
      </c>
      <c r="E57" s="128">
        <v>0</v>
      </c>
      <c r="F57" s="128">
        <v>0</v>
      </c>
      <c r="G57" s="21">
        <v>0</v>
      </c>
      <c r="H57" s="128">
        <v>0</v>
      </c>
      <c r="I57" s="21">
        <f t="shared" si="3"/>
        <v>0</v>
      </c>
    </row>
    <row r="58" spans="1:9" x14ac:dyDescent="0.25">
      <c r="A58" s="20"/>
      <c r="B58" s="17"/>
      <c r="C58" s="17"/>
      <c r="D58" s="98"/>
      <c r="E58" s="128"/>
      <c r="F58" s="128"/>
      <c r="G58" s="21"/>
      <c r="H58" s="128"/>
      <c r="I58" s="21"/>
    </row>
    <row r="59" spans="1:9" x14ac:dyDescent="0.25">
      <c r="A59" s="20" t="s">
        <v>37</v>
      </c>
      <c r="B59" s="17"/>
      <c r="C59" s="17"/>
      <c r="D59" s="98">
        <v>4298219</v>
      </c>
      <c r="E59" s="128">
        <v>0</v>
      </c>
      <c r="F59" s="128">
        <v>-988</v>
      </c>
      <c r="G59" s="21">
        <v>4297231</v>
      </c>
      <c r="H59" s="128">
        <v>1498640</v>
      </c>
      <c r="I59" s="21">
        <f t="shared" ref="I59:I70" si="4">+SUM(G59:H59)</f>
        <v>5795871</v>
      </c>
    </row>
    <row r="60" spans="1:9" x14ac:dyDescent="0.25">
      <c r="A60" s="20" t="s">
        <v>38</v>
      </c>
      <c r="B60" s="17"/>
      <c r="C60" s="17"/>
      <c r="D60" s="98">
        <v>4298928</v>
      </c>
      <c r="E60" s="128">
        <v>0</v>
      </c>
      <c r="F60" s="128">
        <v>-988</v>
      </c>
      <c r="G60" s="21">
        <v>4297940</v>
      </c>
      <c r="H60" s="128">
        <v>1498500</v>
      </c>
      <c r="I60" s="21">
        <f t="shared" si="4"/>
        <v>5796440</v>
      </c>
    </row>
    <row r="61" spans="1:9" x14ac:dyDescent="0.25">
      <c r="A61" s="20"/>
      <c r="B61" s="17" t="s">
        <v>39</v>
      </c>
      <c r="C61" s="17"/>
      <c r="D61" s="98">
        <v>4299077</v>
      </c>
      <c r="E61" s="128">
        <v>0</v>
      </c>
      <c r="F61" s="128">
        <v>0</v>
      </c>
      <c r="G61" s="21">
        <v>4299077</v>
      </c>
      <c r="H61" s="128">
        <v>1500000</v>
      </c>
      <c r="I61" s="21">
        <f t="shared" si="4"/>
        <v>5799077</v>
      </c>
    </row>
    <row r="62" spans="1:9" x14ac:dyDescent="0.25">
      <c r="A62" s="20"/>
      <c r="B62" s="17"/>
      <c r="C62" s="17" t="s">
        <v>40</v>
      </c>
      <c r="D62" s="98">
        <v>4299077</v>
      </c>
      <c r="E62" s="128">
        <v>0</v>
      </c>
      <c r="F62" s="128">
        <v>0</v>
      </c>
      <c r="G62" s="21">
        <v>4299077</v>
      </c>
      <c r="H62" s="128">
        <v>1500000</v>
      </c>
      <c r="I62" s="21">
        <f t="shared" si="4"/>
        <v>5799077</v>
      </c>
    </row>
    <row r="63" spans="1:9" x14ac:dyDescent="0.25">
      <c r="A63" s="20"/>
      <c r="B63" s="17"/>
      <c r="C63" s="17" t="s">
        <v>41</v>
      </c>
      <c r="D63" s="98">
        <v>0</v>
      </c>
      <c r="E63" s="128">
        <v>0</v>
      </c>
      <c r="F63" s="128">
        <v>0</v>
      </c>
      <c r="G63" s="21">
        <v>0</v>
      </c>
      <c r="H63" s="128">
        <v>0</v>
      </c>
      <c r="I63" s="21">
        <f t="shared" si="4"/>
        <v>0</v>
      </c>
    </row>
    <row r="64" spans="1:9" x14ac:dyDescent="0.25">
      <c r="A64" s="20"/>
      <c r="B64" s="17" t="s">
        <v>42</v>
      </c>
      <c r="C64" s="17"/>
      <c r="D64" s="98">
        <v>149</v>
      </c>
      <c r="E64" s="128">
        <v>0</v>
      </c>
      <c r="F64" s="128">
        <v>988</v>
      </c>
      <c r="G64" s="21">
        <v>1137</v>
      </c>
      <c r="H64" s="128">
        <v>1500</v>
      </c>
      <c r="I64" s="21">
        <f t="shared" si="4"/>
        <v>2637</v>
      </c>
    </row>
    <row r="65" spans="1:12" x14ac:dyDescent="0.25">
      <c r="A65" s="20" t="s">
        <v>43</v>
      </c>
      <c r="B65" s="17"/>
      <c r="C65" s="17"/>
      <c r="D65" s="98">
        <v>-709</v>
      </c>
      <c r="E65" s="128">
        <v>0</v>
      </c>
      <c r="F65" s="128">
        <v>0</v>
      </c>
      <c r="G65" s="21">
        <v>-709</v>
      </c>
      <c r="H65" s="128">
        <v>140</v>
      </c>
      <c r="I65" s="21">
        <f t="shared" si="4"/>
        <v>-569</v>
      </c>
    </row>
    <row r="66" spans="1:12" x14ac:dyDescent="0.25">
      <c r="A66" s="20"/>
      <c r="B66" s="17" t="s">
        <v>39</v>
      </c>
      <c r="C66" s="17"/>
      <c r="D66" s="98">
        <v>0</v>
      </c>
      <c r="E66" s="128">
        <v>0</v>
      </c>
      <c r="F66" s="128">
        <v>0</v>
      </c>
      <c r="G66" s="21">
        <v>0</v>
      </c>
      <c r="H66" s="128">
        <v>0</v>
      </c>
      <c r="I66" s="21">
        <f t="shared" si="4"/>
        <v>0</v>
      </c>
    </row>
    <row r="67" spans="1:12" x14ac:dyDescent="0.25">
      <c r="A67" s="20"/>
      <c r="B67" s="17"/>
      <c r="C67" s="17" t="s">
        <v>40</v>
      </c>
      <c r="D67" s="98">
        <v>0</v>
      </c>
      <c r="E67" s="128">
        <v>0</v>
      </c>
      <c r="F67" s="128">
        <v>0</v>
      </c>
      <c r="G67" s="21">
        <v>0</v>
      </c>
      <c r="H67" s="128">
        <v>0</v>
      </c>
      <c r="I67" s="21">
        <f t="shared" si="4"/>
        <v>0</v>
      </c>
    </row>
    <row r="68" spans="1:12" x14ac:dyDescent="0.25">
      <c r="A68" s="20"/>
      <c r="B68" s="17"/>
      <c r="C68" s="17" t="s">
        <v>41</v>
      </c>
      <c r="D68" s="98">
        <v>0</v>
      </c>
      <c r="E68" s="128">
        <v>0</v>
      </c>
      <c r="F68" s="128">
        <v>0</v>
      </c>
      <c r="G68" s="21">
        <v>0</v>
      </c>
      <c r="H68" s="128">
        <v>0</v>
      </c>
      <c r="I68" s="21">
        <f t="shared" si="4"/>
        <v>0</v>
      </c>
    </row>
    <row r="69" spans="1:12" x14ac:dyDescent="0.25">
      <c r="A69" s="20"/>
      <c r="B69" s="17" t="s">
        <v>42</v>
      </c>
      <c r="C69" s="17"/>
      <c r="D69" s="98">
        <v>709</v>
      </c>
      <c r="E69" s="128">
        <v>0</v>
      </c>
      <c r="F69" s="128">
        <v>0</v>
      </c>
      <c r="G69" s="21">
        <v>709</v>
      </c>
      <c r="H69" s="128">
        <v>-140</v>
      </c>
      <c r="I69" s="21">
        <f t="shared" si="4"/>
        <v>569</v>
      </c>
    </row>
    <row r="70" spans="1:12" x14ac:dyDescent="0.25">
      <c r="A70" s="20" t="s">
        <v>44</v>
      </c>
      <c r="B70" s="17"/>
      <c r="C70" s="17"/>
      <c r="D70" s="98">
        <v>0</v>
      </c>
      <c r="E70" s="128">
        <v>0</v>
      </c>
      <c r="F70" s="128">
        <v>0</v>
      </c>
      <c r="G70" s="21">
        <v>0</v>
      </c>
      <c r="H70" s="128">
        <v>0</v>
      </c>
      <c r="I70" s="21">
        <f t="shared" si="4"/>
        <v>0</v>
      </c>
    </row>
    <row r="71" spans="1:12" x14ac:dyDescent="0.25">
      <c r="A71" s="20"/>
      <c r="B71" s="17"/>
      <c r="C71" s="17"/>
      <c r="D71" s="98"/>
      <c r="E71" s="128"/>
      <c r="F71" s="128"/>
      <c r="G71" s="21"/>
      <c r="H71" s="128"/>
      <c r="I71" s="21"/>
    </row>
    <row r="72" spans="1:12" ht="13" x14ac:dyDescent="0.3">
      <c r="A72" s="24" t="s">
        <v>45</v>
      </c>
      <c r="B72" s="25"/>
      <c r="C72" s="25"/>
      <c r="D72" s="100">
        <v>-49592.644310000353</v>
      </c>
      <c r="E72" s="131">
        <v>-25831.521549999947</v>
      </c>
      <c r="F72" s="131">
        <v>183964.3340700001</v>
      </c>
      <c r="G72" s="26">
        <v>108540.1682099998</v>
      </c>
      <c r="H72" s="131">
        <v>233104.50999999978</v>
      </c>
      <c r="I72" s="26">
        <f t="shared" ref="I72" si="5">+SUM(G72:H72)</f>
        <v>341644.67820999958</v>
      </c>
    </row>
    <row r="73" spans="1:12" x14ac:dyDescent="0.25">
      <c r="A73" s="30"/>
      <c r="B73" s="31"/>
      <c r="C73" s="31"/>
      <c r="D73" s="102"/>
      <c r="E73" s="132"/>
      <c r="F73" s="132"/>
      <c r="G73" s="210"/>
      <c r="H73" s="132"/>
      <c r="I73" s="32"/>
    </row>
    <row r="74" spans="1:12" ht="14.25" customHeight="1" x14ac:dyDescent="0.25">
      <c r="A74" s="214" t="s">
        <v>46</v>
      </c>
      <c r="B74" s="226" t="s">
        <v>49</v>
      </c>
      <c r="C74" s="226"/>
      <c r="D74" s="226"/>
      <c r="E74" s="226"/>
      <c r="F74" s="226"/>
      <c r="G74" s="226"/>
      <c r="H74" s="226"/>
      <c r="I74" s="226"/>
    </row>
    <row r="75" spans="1:12" ht="12.75" customHeight="1" x14ac:dyDescent="0.25">
      <c r="A75" s="36" t="s">
        <v>47</v>
      </c>
      <c r="B75" s="225" t="s">
        <v>63</v>
      </c>
      <c r="C75" s="225"/>
      <c r="D75" s="225"/>
      <c r="E75" s="225"/>
      <c r="F75" s="225"/>
      <c r="G75" s="225"/>
      <c r="H75" s="225"/>
      <c r="I75" s="225"/>
    </row>
    <row r="76" spans="1:12" ht="25.4" customHeight="1" x14ac:dyDescent="0.25">
      <c r="A76" s="36" t="s">
        <v>48</v>
      </c>
      <c r="B76" s="225" t="s">
        <v>64</v>
      </c>
      <c r="C76" s="225"/>
      <c r="D76" s="225"/>
      <c r="E76" s="225"/>
      <c r="F76" s="225"/>
      <c r="G76" s="225"/>
      <c r="H76" s="225"/>
      <c r="I76" s="225"/>
    </row>
    <row r="77" spans="1:12" s="72" customFormat="1" ht="13" customHeight="1" x14ac:dyDescent="0.25">
      <c r="A77" s="37" t="s">
        <v>50</v>
      </c>
      <c r="B77" s="225" t="s">
        <v>70</v>
      </c>
      <c r="C77" s="225"/>
      <c r="D77" s="225"/>
      <c r="E77" s="225"/>
      <c r="F77" s="225"/>
      <c r="G77" s="225"/>
      <c r="H77" s="225"/>
      <c r="I77" s="225"/>
      <c r="J77" s="212"/>
    </row>
    <row r="78" spans="1:12" s="137" customFormat="1" ht="25.5" customHeight="1" x14ac:dyDescent="0.25">
      <c r="A78" s="134"/>
      <c r="B78" s="229"/>
      <c r="C78" s="229"/>
      <c r="D78" s="229"/>
      <c r="E78" s="229"/>
      <c r="F78" s="229"/>
      <c r="G78" s="200"/>
      <c r="H78" s="229"/>
      <c r="I78" s="229"/>
      <c r="J78" s="229"/>
      <c r="K78" s="229"/>
      <c r="L78" s="229"/>
    </row>
    <row r="79" spans="1:12" ht="24.75" customHeight="1" x14ac:dyDescent="0.25">
      <c r="A79" s="76"/>
    </row>
    <row r="80" spans="1:12" x14ac:dyDescent="0.25">
      <c r="B80" s="75"/>
    </row>
  </sheetData>
  <mergeCells count="7">
    <mergeCell ref="B74:I74"/>
    <mergeCell ref="B77:I77"/>
    <mergeCell ref="H78:I78"/>
    <mergeCell ref="J78:L78"/>
    <mergeCell ref="B78:F78"/>
    <mergeCell ref="B75:I75"/>
    <mergeCell ref="B76:I76"/>
  </mergeCells>
  <phoneticPr fontId="0" type="noConversion"/>
  <printOptions horizontalCentered="1"/>
  <pageMargins left="0.59055118110236227" right="0" top="0.39370078740157483" bottom="0" header="0" footer="0"/>
  <pageSetup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44"/>
  <sheetViews>
    <sheetView workbookViewId="0">
      <selection activeCell="Q12" sqref="Q12"/>
    </sheetView>
  </sheetViews>
  <sheetFormatPr baseColWidth="10" defaultRowHeight="12.5" x14ac:dyDescent="0.25"/>
  <cols>
    <col min="1" max="2" width="2.81640625" customWidth="1"/>
    <col min="3" max="3" width="44.54296875" customWidth="1"/>
    <col min="4" max="6" width="7.453125" customWidth="1"/>
    <col min="7" max="7" width="7.453125" bestFit="1" customWidth="1"/>
    <col min="8" max="8" width="7.453125" customWidth="1"/>
    <col min="9" max="9" width="10" bestFit="1" customWidth="1"/>
    <col min="10" max="10" width="1.81640625" customWidth="1"/>
    <col min="11" max="13" width="7.453125" customWidth="1"/>
    <col min="14" max="14" width="7.453125" bestFit="1" customWidth="1"/>
    <col min="15" max="15" width="7.453125" customWidth="1"/>
    <col min="16" max="16" width="10" bestFit="1" customWidth="1"/>
    <col min="17" max="17" width="4.54296875" customWidth="1"/>
    <col min="18" max="21" width="9.453125" customWidth="1"/>
  </cols>
  <sheetData>
    <row r="1" spans="1:23" ht="30" customHeight="1" x14ac:dyDescent="0.4">
      <c r="J1" s="40"/>
      <c r="Q1" s="223">
        <v>8</v>
      </c>
      <c r="W1" s="74"/>
    </row>
    <row r="2" spans="1:23" ht="13" x14ac:dyDescent="0.3">
      <c r="A2" s="45" t="s">
        <v>96</v>
      </c>
      <c r="B2" s="2"/>
      <c r="C2" s="2"/>
      <c r="D2" s="44"/>
      <c r="E2" s="44"/>
      <c r="F2" s="44"/>
      <c r="G2" s="44"/>
      <c r="H2" s="44"/>
      <c r="I2" s="44"/>
      <c r="J2" s="44"/>
      <c r="K2" s="44"/>
      <c r="L2" s="44"/>
      <c r="M2" s="2"/>
      <c r="N2" s="2"/>
      <c r="O2" s="2"/>
      <c r="P2" s="2"/>
      <c r="Q2" s="40"/>
      <c r="R2" s="2"/>
      <c r="S2" s="2"/>
      <c r="T2" s="2"/>
      <c r="U2" s="2"/>
      <c r="V2" s="2"/>
    </row>
    <row r="3" spans="1:23" ht="13" x14ac:dyDescent="0.3">
      <c r="A3" s="45" t="str">
        <f>+Total!A3</f>
        <v>ESTADO DE OPERACIONES DE GOBIERNO  2021</v>
      </c>
      <c r="B3" s="2"/>
      <c r="C3" s="2"/>
      <c r="D3" s="44"/>
      <c r="E3" s="44"/>
      <c r="F3" s="44"/>
      <c r="G3" s="44"/>
      <c r="H3" s="44"/>
      <c r="I3" s="44"/>
      <c r="J3" s="44"/>
      <c r="K3" s="44"/>
      <c r="L3" s="44"/>
      <c r="M3" s="2"/>
      <c r="N3" s="2"/>
      <c r="O3" s="2"/>
      <c r="P3" s="2"/>
      <c r="Q3" s="40"/>
      <c r="R3" s="2"/>
      <c r="S3" s="2"/>
      <c r="T3" s="2"/>
      <c r="U3" s="2"/>
      <c r="V3" s="2"/>
    </row>
    <row r="4" spans="1:23" ht="13" x14ac:dyDescent="0.3">
      <c r="A4" s="1" t="s">
        <v>1</v>
      </c>
      <c r="B4" s="2"/>
      <c r="C4" s="2"/>
      <c r="D4" s="44"/>
      <c r="E4" s="44"/>
      <c r="F4" s="44"/>
      <c r="G4" s="44"/>
      <c r="H4" s="44"/>
      <c r="I4" s="44"/>
      <c r="J4" s="44"/>
      <c r="K4" s="44"/>
      <c r="L4" s="44"/>
      <c r="M4" s="2"/>
      <c r="N4" s="2"/>
      <c r="O4" s="2"/>
      <c r="P4" s="2"/>
      <c r="Q4" s="40"/>
      <c r="R4" s="2"/>
      <c r="S4" s="2"/>
      <c r="T4" s="2"/>
      <c r="U4" s="2"/>
      <c r="V4" s="2"/>
    </row>
    <row r="5" spans="1:23" ht="13" x14ac:dyDescent="0.3">
      <c r="A5" s="1" t="s">
        <v>2</v>
      </c>
      <c r="B5" s="2"/>
      <c r="C5" s="2"/>
      <c r="D5" s="44"/>
      <c r="E5" s="44"/>
      <c r="F5" s="44"/>
      <c r="G5" s="44"/>
      <c r="H5" s="44"/>
      <c r="I5" s="44"/>
      <c r="J5" s="44"/>
      <c r="K5" s="44"/>
      <c r="L5" s="44"/>
      <c r="M5" s="2"/>
      <c r="N5" s="2"/>
      <c r="O5" s="2"/>
      <c r="P5" s="2"/>
      <c r="Q5" s="40"/>
      <c r="R5" s="2"/>
      <c r="S5" s="2"/>
      <c r="T5" s="2"/>
      <c r="U5" s="2"/>
      <c r="V5" s="2"/>
    </row>
    <row r="6" spans="1:23" ht="13" x14ac:dyDescent="0.3">
      <c r="A6" s="1" t="s">
        <v>72</v>
      </c>
      <c r="B6" s="2"/>
      <c r="C6" s="2"/>
      <c r="D6" s="44"/>
      <c r="E6" s="44"/>
      <c r="F6" s="44"/>
      <c r="G6" s="44"/>
      <c r="H6" s="44"/>
      <c r="I6" s="44"/>
      <c r="J6" s="44"/>
      <c r="K6" s="44"/>
      <c r="L6" s="44"/>
      <c r="M6" s="2"/>
      <c r="N6" s="2"/>
      <c r="O6" s="2"/>
      <c r="P6" s="2"/>
      <c r="Q6" s="40"/>
      <c r="R6" s="2"/>
      <c r="S6" s="2"/>
      <c r="T6" s="2"/>
      <c r="U6" s="2"/>
      <c r="V6" s="2"/>
    </row>
    <row r="7" spans="1:23" ht="13" x14ac:dyDescent="0.3">
      <c r="A7" s="1"/>
      <c r="B7" s="2"/>
      <c r="C7" s="7"/>
      <c r="D7" s="71" t="s">
        <v>110</v>
      </c>
      <c r="E7" s="80"/>
      <c r="F7" s="80"/>
      <c r="G7" s="80"/>
      <c r="H7" s="80"/>
      <c r="I7" s="81"/>
      <c r="J7" s="46"/>
      <c r="K7" s="138" t="s">
        <v>107</v>
      </c>
      <c r="L7" s="139"/>
      <c r="M7" s="140"/>
      <c r="N7" s="140"/>
      <c r="O7" s="140"/>
      <c r="P7" s="141"/>
      <c r="Q7" s="40"/>
    </row>
    <row r="8" spans="1:23" ht="25.5" customHeight="1" x14ac:dyDescent="0.25">
      <c r="A8" s="13"/>
      <c r="B8" s="14"/>
      <c r="C8" s="14"/>
      <c r="D8" s="82" t="s">
        <v>5</v>
      </c>
      <c r="E8" s="113" t="s">
        <v>85</v>
      </c>
      <c r="F8" s="113" t="s">
        <v>86</v>
      </c>
      <c r="G8" s="34" t="s">
        <v>101</v>
      </c>
      <c r="H8" s="113" t="s">
        <v>87</v>
      </c>
      <c r="I8" s="34" t="s">
        <v>88</v>
      </c>
      <c r="J8" s="70"/>
      <c r="K8" s="15" t="s">
        <v>5</v>
      </c>
      <c r="L8" s="116" t="s">
        <v>85</v>
      </c>
      <c r="M8" s="116" t="s">
        <v>86</v>
      </c>
      <c r="N8" s="142" t="s">
        <v>101</v>
      </c>
      <c r="O8" s="116" t="s">
        <v>87</v>
      </c>
      <c r="P8" s="142" t="s">
        <v>88</v>
      </c>
    </row>
    <row r="9" spans="1:23" ht="13" x14ac:dyDescent="0.3">
      <c r="A9" s="16"/>
      <c r="B9" s="17"/>
      <c r="C9" s="17"/>
      <c r="D9" s="89"/>
      <c r="E9" s="114"/>
      <c r="F9" s="114"/>
      <c r="G9" s="90"/>
      <c r="H9" s="114"/>
      <c r="I9" s="90"/>
      <c r="J9" s="17"/>
      <c r="K9" s="143"/>
      <c r="L9" s="144"/>
      <c r="M9" s="144"/>
      <c r="N9" s="145"/>
      <c r="O9" s="144"/>
      <c r="P9" s="145"/>
    </row>
    <row r="10" spans="1:23" x14ac:dyDescent="0.25">
      <c r="A10" s="19" t="s">
        <v>6</v>
      </c>
      <c r="B10" s="17"/>
      <c r="C10" s="17"/>
      <c r="D10" s="20"/>
      <c r="E10" s="17"/>
      <c r="F10" s="17"/>
      <c r="G10" s="47"/>
      <c r="H10" s="17"/>
      <c r="I10" s="47"/>
      <c r="J10" s="17"/>
      <c r="K10" s="35"/>
      <c r="L10" s="33"/>
      <c r="M10" s="33"/>
      <c r="N10" s="18"/>
      <c r="O10" s="33"/>
      <c r="P10" s="18"/>
    </row>
    <row r="11" spans="1:23" x14ac:dyDescent="0.25">
      <c r="A11" s="20" t="s">
        <v>7</v>
      </c>
      <c r="B11" s="17"/>
      <c r="C11" s="17"/>
      <c r="D11" s="83">
        <v>9.3735963640538564</v>
      </c>
      <c r="E11" s="109">
        <v>7.8210677618406068</v>
      </c>
      <c r="F11" s="109">
        <v>9.3786367757393929</v>
      </c>
      <c r="G11" s="48">
        <v>26.573300901633857</v>
      </c>
      <c r="H11" s="109">
        <v>14.986633283315989</v>
      </c>
      <c r="I11" s="48">
        <v>41.559934184949846</v>
      </c>
      <c r="K11" s="147">
        <v>9.6603580938380755</v>
      </c>
      <c r="L11" s="148">
        <v>8.0409026680580791</v>
      </c>
      <c r="M11" s="148">
        <v>7.7079075119176332</v>
      </c>
      <c r="N11" s="149">
        <v>25.409168273813787</v>
      </c>
      <c r="O11" s="148">
        <v>9.6953413301589997</v>
      </c>
      <c r="P11" s="149">
        <v>35.104509603972787</v>
      </c>
    </row>
    <row r="12" spans="1:23" x14ac:dyDescent="0.25">
      <c r="A12" s="20"/>
      <c r="B12" s="17" t="s">
        <v>8</v>
      </c>
      <c r="C12" s="17"/>
      <c r="D12" s="83">
        <v>9.4917147880734465</v>
      </c>
      <c r="E12" s="109">
        <v>7.9437579444360127</v>
      </c>
      <c r="F12" s="109">
        <v>8.1124589876647395</v>
      </c>
      <c r="G12" s="48">
        <v>25.547931720174198</v>
      </c>
      <c r="H12" s="109">
        <v>15.440512187461339</v>
      </c>
      <c r="I12" s="48">
        <v>40.988443907635535</v>
      </c>
      <c r="K12" s="147">
        <v>10.207237711906721</v>
      </c>
      <c r="L12" s="148">
        <v>7.9265987870432983</v>
      </c>
      <c r="M12" s="148">
        <v>7.7322962428963526</v>
      </c>
      <c r="N12" s="149">
        <v>25.866132741846371</v>
      </c>
      <c r="O12" s="148">
        <v>10.152742768348071</v>
      </c>
      <c r="P12" s="149">
        <v>36.018875510194441</v>
      </c>
    </row>
    <row r="13" spans="1:23" s="162" customFormat="1" x14ac:dyDescent="0.25">
      <c r="A13" s="79"/>
      <c r="B13" s="77"/>
      <c r="C13" s="77" t="s">
        <v>73</v>
      </c>
      <c r="D13" s="166">
        <v>10.216727058203585</v>
      </c>
      <c r="E13" s="167">
        <v>15.885132166595984</v>
      </c>
      <c r="F13" s="167">
        <v>12.514326807802719</v>
      </c>
      <c r="G13" s="168">
        <v>38.616186032602286</v>
      </c>
      <c r="H13" s="167">
        <v>42.433008045597411</v>
      </c>
      <c r="I13" s="168">
        <v>81.04919407819969</v>
      </c>
      <c r="K13" s="169">
        <v>9.3980993038860117</v>
      </c>
      <c r="L13" s="170">
        <v>10.212877923310062</v>
      </c>
      <c r="M13" s="170">
        <v>7.1997810107065598</v>
      </c>
      <c r="N13" s="171">
        <v>26.810758237902633</v>
      </c>
      <c r="O13" s="170">
        <v>6.5420956412805857</v>
      </c>
      <c r="P13" s="171">
        <v>33.352853879183215</v>
      </c>
    </row>
    <row r="14" spans="1:23" s="162" customFormat="1" x14ac:dyDescent="0.25">
      <c r="A14" s="79"/>
      <c r="B14" s="77"/>
      <c r="C14" s="77" t="s">
        <v>59</v>
      </c>
      <c r="D14" s="166">
        <v>9.4668449006022186</v>
      </c>
      <c r="E14" s="167">
        <v>7.6713472675290033</v>
      </c>
      <c r="F14" s="167">
        <v>7.9614629813069353</v>
      </c>
      <c r="G14" s="168">
        <v>25.099655149438156</v>
      </c>
      <c r="H14" s="167">
        <v>14.514596362010598</v>
      </c>
      <c r="I14" s="168">
        <v>39.614251511448757</v>
      </c>
      <c r="K14" s="169">
        <v>10.242550755186256</v>
      </c>
      <c r="L14" s="170">
        <v>7.8268192273440143</v>
      </c>
      <c r="M14" s="170">
        <v>7.7555366839073407</v>
      </c>
      <c r="N14" s="171">
        <v>25.824906666437609</v>
      </c>
      <c r="O14" s="170">
        <v>10.310321418677075</v>
      </c>
      <c r="P14" s="171">
        <v>36.135228085114683</v>
      </c>
    </row>
    <row r="15" spans="1:23" x14ac:dyDescent="0.25">
      <c r="A15" s="20"/>
      <c r="B15" s="17" t="s">
        <v>94</v>
      </c>
      <c r="C15" s="17"/>
      <c r="D15" s="83">
        <v>3.621565743963203</v>
      </c>
      <c r="E15" s="109">
        <v>7.9784308279657834</v>
      </c>
      <c r="F15" s="109">
        <v>8.3113219120204782</v>
      </c>
      <c r="G15" s="48">
        <v>19.911318483949465</v>
      </c>
      <c r="H15" s="109">
        <v>13.088329416452153</v>
      </c>
      <c r="I15" s="48">
        <v>32.999647900401619</v>
      </c>
      <c r="K15" s="147">
        <v>4.4033363201049527</v>
      </c>
      <c r="L15" s="148">
        <v>5.6095380833060027</v>
      </c>
      <c r="M15" s="148">
        <v>5.8514889393243692</v>
      </c>
      <c r="N15" s="149">
        <v>15.864363342735324</v>
      </c>
      <c r="O15" s="148">
        <v>4.1483952141685796</v>
      </c>
      <c r="P15" s="149">
        <v>20.012758556903904</v>
      </c>
    </row>
    <row r="16" spans="1:23" x14ac:dyDescent="0.25">
      <c r="A16" s="20"/>
      <c r="B16" s="17" t="s">
        <v>9</v>
      </c>
      <c r="C16" s="17"/>
      <c r="D16" s="83">
        <v>9.9524878470982721</v>
      </c>
      <c r="E16" s="109">
        <v>9.0111470690888833</v>
      </c>
      <c r="F16" s="109">
        <v>9.6146873098352899</v>
      </c>
      <c r="G16" s="48">
        <v>28.578322226022443</v>
      </c>
      <c r="H16" s="109">
        <v>9.4312463943969753</v>
      </c>
      <c r="I16" s="48">
        <v>38.009568620419415</v>
      </c>
      <c r="K16" s="147">
        <v>9.1066242419396755</v>
      </c>
      <c r="L16" s="148">
        <v>8.791224768642703</v>
      </c>
      <c r="M16" s="148">
        <v>9.1554678836943992</v>
      </c>
      <c r="N16" s="149">
        <v>27.053316894276776</v>
      </c>
      <c r="O16" s="148">
        <v>8.5236424159261546</v>
      </c>
      <c r="P16" s="149">
        <v>35.57695931020293</v>
      </c>
    </row>
    <row r="17" spans="1:16" x14ac:dyDescent="0.25">
      <c r="A17" s="20"/>
      <c r="B17" s="17" t="s">
        <v>56</v>
      </c>
      <c r="C17" s="17"/>
      <c r="D17" s="83">
        <v>6.805976192260256</v>
      </c>
      <c r="E17" s="109">
        <v>2.6104626189325408</v>
      </c>
      <c r="F17" s="109">
        <v>3.8205100234324725</v>
      </c>
      <c r="G17" s="48">
        <v>13.23694883462527</v>
      </c>
      <c r="H17" s="109">
        <v>33.756858229344296</v>
      </c>
      <c r="I17" s="48">
        <v>46.99380706396957</v>
      </c>
      <c r="K17" s="147">
        <v>6.1111863547749961</v>
      </c>
      <c r="L17" s="148">
        <v>15.430356828584715</v>
      </c>
      <c r="M17" s="148">
        <v>1.6142182139740751</v>
      </c>
      <c r="N17" s="149">
        <v>23.155761397333784</v>
      </c>
      <c r="O17" s="148">
        <v>5.2415470835255578</v>
      </c>
      <c r="P17" s="149">
        <v>28.397308480859341</v>
      </c>
    </row>
    <row r="18" spans="1:16" x14ac:dyDescent="0.25">
      <c r="A18" s="20"/>
      <c r="B18" s="17" t="s">
        <v>57</v>
      </c>
      <c r="C18" s="17"/>
      <c r="D18" s="83">
        <v>4.2552743215757287</v>
      </c>
      <c r="E18" s="109">
        <v>5.2041661420205703</v>
      </c>
      <c r="F18" s="109">
        <v>4.2156973649477996</v>
      </c>
      <c r="G18" s="48">
        <v>13.675137828544099</v>
      </c>
      <c r="H18" s="109">
        <v>6.0734892650460655</v>
      </c>
      <c r="I18" s="48">
        <v>19.748627093590166</v>
      </c>
      <c r="K18" s="147">
        <v>5.1219064421439091</v>
      </c>
      <c r="L18" s="148">
        <v>9.0460759942885556</v>
      </c>
      <c r="M18" s="148">
        <v>8.1545735853778751</v>
      </c>
      <c r="N18" s="149">
        <v>22.322556021810339</v>
      </c>
      <c r="O18" s="148">
        <v>5.4239122030541385</v>
      </c>
      <c r="P18" s="149">
        <v>27.746468224864479</v>
      </c>
    </row>
    <row r="19" spans="1:16" x14ac:dyDescent="0.25">
      <c r="A19" s="20"/>
      <c r="B19" s="17" t="s">
        <v>10</v>
      </c>
      <c r="C19" s="17"/>
      <c r="D19" s="83">
        <v>6.6766698395853625</v>
      </c>
      <c r="E19" s="109">
        <v>7.8234846959387179</v>
      </c>
      <c r="F19" s="109">
        <v>40.201773834495469</v>
      </c>
      <c r="G19" s="48">
        <v>54.701928370019552</v>
      </c>
      <c r="H19" s="109">
        <v>12.322842785656409</v>
      </c>
      <c r="I19" s="48">
        <v>67.024771155675964</v>
      </c>
      <c r="K19" s="147">
        <v>8.7092826049211709</v>
      </c>
      <c r="L19" s="148">
        <v>9.9744489392145912</v>
      </c>
      <c r="M19" s="148">
        <v>7.3223370502945428</v>
      </c>
      <c r="N19" s="149">
        <v>26.006068594430303</v>
      </c>
      <c r="O19" s="148">
        <v>4.4643665152188028</v>
      </c>
      <c r="P19" s="149">
        <v>30.470435109649106</v>
      </c>
    </row>
    <row r="20" spans="1:16" x14ac:dyDescent="0.25">
      <c r="A20" s="20"/>
      <c r="B20" s="17" t="s">
        <v>11</v>
      </c>
      <c r="C20" s="17"/>
      <c r="D20" s="83">
        <v>14.026778448860124</v>
      </c>
      <c r="E20" s="109">
        <v>4.5939456227177438</v>
      </c>
      <c r="F20" s="109">
        <v>24.339435537697085</v>
      </c>
      <c r="G20" s="48">
        <v>42.960159609274953</v>
      </c>
      <c r="H20" s="109">
        <v>18.155542462184052</v>
      </c>
      <c r="I20" s="48">
        <v>61.115702071459005</v>
      </c>
      <c r="K20" s="147">
        <v>6.339072974957773</v>
      </c>
      <c r="L20" s="148">
        <v>8.3748105981131147</v>
      </c>
      <c r="M20" s="148">
        <v>6.5096007724240526</v>
      </c>
      <c r="N20" s="149">
        <v>21.223484345494938</v>
      </c>
      <c r="O20" s="148">
        <v>11.46908554517791</v>
      </c>
      <c r="P20" s="149">
        <v>32.69256989067285</v>
      </c>
    </row>
    <row r="21" spans="1:16" x14ac:dyDescent="0.25">
      <c r="A21" s="49"/>
      <c r="B21" s="50"/>
      <c r="C21" s="50"/>
      <c r="D21" s="84"/>
      <c r="E21" s="110"/>
      <c r="F21" s="110"/>
      <c r="G21" s="51"/>
      <c r="H21" s="110"/>
      <c r="I21" s="51"/>
      <c r="J21" s="52"/>
      <c r="K21" s="150"/>
      <c r="L21" s="151"/>
      <c r="M21" s="151"/>
      <c r="N21" s="152"/>
      <c r="O21" s="151"/>
      <c r="P21" s="152"/>
    </row>
    <row r="22" spans="1:16" x14ac:dyDescent="0.25">
      <c r="A22" s="20" t="s">
        <v>12</v>
      </c>
      <c r="B22" s="17"/>
      <c r="C22" s="17"/>
      <c r="D22" s="83">
        <v>8.1434668336404616</v>
      </c>
      <c r="E22" s="109">
        <v>7.8337868108652291</v>
      </c>
      <c r="F22" s="109">
        <v>11.954738451172274</v>
      </c>
      <c r="G22" s="48">
        <v>27.931992095677963</v>
      </c>
      <c r="H22" s="109">
        <v>10.954341844547971</v>
      </c>
      <c r="I22" s="48">
        <v>38.886333940225931</v>
      </c>
      <c r="K22" s="147">
        <v>7.3935621174533184</v>
      </c>
      <c r="L22" s="148">
        <v>7.3876344198324704</v>
      </c>
      <c r="M22" s="148">
        <v>9.7915160733915894</v>
      </c>
      <c r="N22" s="149">
        <v>24.572712610677378</v>
      </c>
      <c r="O22" s="148">
        <v>8.0588371792700535</v>
      </c>
      <c r="P22" s="149">
        <v>32.631549789947428</v>
      </c>
    </row>
    <row r="23" spans="1:16" x14ac:dyDescent="0.25">
      <c r="A23" s="20"/>
      <c r="B23" s="17" t="s">
        <v>13</v>
      </c>
      <c r="C23" s="17"/>
      <c r="D23" s="83">
        <v>8.8257562356734098</v>
      </c>
      <c r="E23" s="109">
        <v>8.3252017451547289</v>
      </c>
      <c r="F23" s="109">
        <v>10.725483948945586</v>
      </c>
      <c r="G23" s="48">
        <v>27.876441929773726</v>
      </c>
      <c r="H23" s="109">
        <v>8.4361006856731109</v>
      </c>
      <c r="I23" s="48">
        <v>36.312542615446837</v>
      </c>
      <c r="K23" s="147">
        <v>8.2345344399333449</v>
      </c>
      <c r="L23" s="148">
        <v>7.8370164959593813</v>
      </c>
      <c r="M23" s="148">
        <v>10.401799859767438</v>
      </c>
      <c r="N23" s="149">
        <v>26.473350795660167</v>
      </c>
      <c r="O23" s="148">
        <v>8.0567379434929052</v>
      </c>
      <c r="P23" s="149">
        <v>34.530088739153072</v>
      </c>
    </row>
    <row r="24" spans="1:16" x14ac:dyDescent="0.25">
      <c r="A24" s="20"/>
      <c r="B24" s="17" t="s">
        <v>14</v>
      </c>
      <c r="C24" s="17"/>
      <c r="D24" s="83">
        <v>5.9398665438577272</v>
      </c>
      <c r="E24" s="109">
        <v>8.6802701946424179</v>
      </c>
      <c r="F24" s="109">
        <v>11.332038406313826</v>
      </c>
      <c r="G24" s="48">
        <v>25.952175144813971</v>
      </c>
      <c r="H24" s="109">
        <v>10.173844000185749</v>
      </c>
      <c r="I24" s="48">
        <v>36.126019144999717</v>
      </c>
      <c r="K24" s="147">
        <v>5.3987482601893815</v>
      </c>
      <c r="L24" s="148">
        <v>7.6908123256356067</v>
      </c>
      <c r="M24" s="148">
        <v>10.815479354894924</v>
      </c>
      <c r="N24" s="149">
        <v>23.905039940719909</v>
      </c>
      <c r="O24" s="148">
        <v>9.4066623082020069</v>
      </c>
      <c r="P24" s="149">
        <v>33.311702248921918</v>
      </c>
    </row>
    <row r="25" spans="1:16" x14ac:dyDescent="0.25">
      <c r="A25" s="20"/>
      <c r="B25" s="17" t="s">
        <v>15</v>
      </c>
      <c r="C25" s="17"/>
      <c r="D25" s="83">
        <v>17.944217970274217</v>
      </c>
      <c r="E25" s="109">
        <v>1.3951269974566729</v>
      </c>
      <c r="F25" s="109">
        <v>25.514979302269818</v>
      </c>
      <c r="G25" s="48">
        <v>44.854324270000703</v>
      </c>
      <c r="H25" s="109">
        <v>1.8263165260598684</v>
      </c>
      <c r="I25" s="48">
        <v>46.680640796060572</v>
      </c>
      <c r="K25" s="147">
        <v>17.823411514543562</v>
      </c>
      <c r="L25" s="148">
        <v>2.888474977700155</v>
      </c>
      <c r="M25" s="148">
        <v>28.144833738903742</v>
      </c>
      <c r="N25" s="149">
        <v>48.856720231147463</v>
      </c>
      <c r="O25" s="148">
        <v>1.7218071903832326</v>
      </c>
      <c r="P25" s="149">
        <v>50.578527421530694</v>
      </c>
    </row>
    <row r="26" spans="1:16" x14ac:dyDescent="0.25">
      <c r="A26" s="20"/>
      <c r="B26" s="17" t="s">
        <v>58</v>
      </c>
      <c r="C26" s="17"/>
      <c r="D26" s="83">
        <v>7.0624228362220371</v>
      </c>
      <c r="E26" s="109">
        <v>7.4163465922520651</v>
      </c>
      <c r="F26" s="109">
        <v>11.869800222922743</v>
      </c>
      <c r="G26" s="48">
        <v>26.348569651396843</v>
      </c>
      <c r="H26" s="109">
        <v>14.136189896916518</v>
      </c>
      <c r="I26" s="48">
        <v>40.484759548313363</v>
      </c>
      <c r="K26" s="147">
        <v>5.2688306404058087</v>
      </c>
      <c r="L26" s="148">
        <v>6.8489427511545564</v>
      </c>
      <c r="M26" s="148">
        <v>7.5496220079937961</v>
      </c>
      <c r="N26" s="149">
        <v>19.667395399554163</v>
      </c>
      <c r="O26" s="148">
        <v>8.2467403109321413</v>
      </c>
      <c r="P26" s="149">
        <v>27.914135710486306</v>
      </c>
    </row>
    <row r="27" spans="1:16" x14ac:dyDescent="0.25">
      <c r="A27" s="20"/>
      <c r="B27" s="17" t="s">
        <v>74</v>
      </c>
      <c r="C27" s="17"/>
      <c r="D27" s="83">
        <v>8.4795320901589104</v>
      </c>
      <c r="E27" s="109">
        <v>9.4763359813216788</v>
      </c>
      <c r="F27" s="109">
        <v>10.443710988547991</v>
      </c>
      <c r="G27" s="48">
        <v>28.399579060028579</v>
      </c>
      <c r="H27" s="109">
        <v>8.6121245469001693</v>
      </c>
      <c r="I27" s="48">
        <v>37.011703606928748</v>
      </c>
      <c r="K27" s="147">
        <v>10.222880228965584</v>
      </c>
      <c r="L27" s="148">
        <v>9.1088779287194566</v>
      </c>
      <c r="M27" s="148">
        <v>9.8673605146458012</v>
      </c>
      <c r="N27" s="149">
        <v>29.19911867233084</v>
      </c>
      <c r="O27" s="148">
        <v>8.3948688963824232</v>
      </c>
      <c r="P27" s="149">
        <v>37.59398756871326</v>
      </c>
    </row>
    <row r="28" spans="1:16" x14ac:dyDescent="0.25">
      <c r="A28" s="20"/>
      <c r="B28" s="17" t="s">
        <v>75</v>
      </c>
      <c r="C28" s="17"/>
      <c r="D28" s="84"/>
      <c r="E28" s="110"/>
      <c r="F28" s="110"/>
      <c r="G28" s="51"/>
      <c r="H28" s="110"/>
      <c r="I28" s="51"/>
      <c r="J28" s="52"/>
      <c r="K28" s="150"/>
      <c r="L28" s="151"/>
      <c r="M28" s="151"/>
      <c r="N28" s="152"/>
      <c r="O28" s="151"/>
      <c r="P28" s="152"/>
    </row>
    <row r="29" spans="1:16" x14ac:dyDescent="0.25">
      <c r="A29" s="20"/>
      <c r="B29" s="17"/>
      <c r="C29" s="17"/>
      <c r="D29" s="85"/>
      <c r="E29" s="111"/>
      <c r="F29" s="111"/>
      <c r="G29" s="53"/>
      <c r="H29" s="111"/>
      <c r="I29" s="53"/>
      <c r="K29" s="88"/>
      <c r="L29" s="117"/>
      <c r="M29" s="117"/>
      <c r="N29" s="67"/>
      <c r="O29" s="117"/>
      <c r="P29" s="67"/>
    </row>
    <row r="30" spans="1:16" ht="14" x14ac:dyDescent="0.3">
      <c r="A30" s="20" t="s">
        <v>17</v>
      </c>
      <c r="B30" s="23"/>
      <c r="C30" s="23"/>
      <c r="D30" s="198">
        <v>45.083995442860811</v>
      </c>
      <c r="E30" s="109">
        <v>7.4518364692469419</v>
      </c>
      <c r="F30" s="109">
        <v>-65.405047887433028</v>
      </c>
      <c r="G30" s="48">
        <v>-12.869215975325275</v>
      </c>
      <c r="H30" s="109">
        <v>132.04319758843624</v>
      </c>
      <c r="I30" s="48">
        <v>119.17398161311097</v>
      </c>
      <c r="K30" s="147">
        <v>78.321491752387089</v>
      </c>
      <c r="L30" s="148">
        <v>27.828364342417167</v>
      </c>
      <c r="M30" s="148">
        <v>-55.404488761004565</v>
      </c>
      <c r="N30" s="149">
        <v>50.745367333799685</v>
      </c>
      <c r="O30" s="148">
        <v>59.264967978324499</v>
      </c>
      <c r="P30" s="149">
        <v>110.01033531212418</v>
      </c>
    </row>
    <row r="31" spans="1:16" x14ac:dyDescent="0.25">
      <c r="A31" s="20"/>
      <c r="B31" s="17"/>
      <c r="C31" s="17"/>
      <c r="D31" s="85"/>
      <c r="E31" s="111"/>
      <c r="F31" s="111"/>
      <c r="G31" s="53"/>
      <c r="H31" s="111"/>
      <c r="I31" s="53"/>
      <c r="K31" s="88"/>
      <c r="L31" s="117"/>
      <c r="M31" s="117"/>
      <c r="N31" s="67"/>
      <c r="O31" s="117"/>
      <c r="P31" s="67"/>
    </row>
    <row r="32" spans="1:16" x14ac:dyDescent="0.25">
      <c r="A32" s="19" t="s">
        <v>18</v>
      </c>
      <c r="B32" s="17"/>
      <c r="C32" s="17"/>
      <c r="D32" s="85"/>
      <c r="E32" s="111"/>
      <c r="F32" s="111"/>
      <c r="G32" s="53"/>
      <c r="H32" s="111"/>
      <c r="I32" s="53"/>
      <c r="K32" s="88"/>
      <c r="L32" s="117"/>
      <c r="M32" s="117"/>
      <c r="N32" s="67"/>
      <c r="O32" s="117"/>
      <c r="P32" s="67"/>
    </row>
    <row r="33" spans="1:22" x14ac:dyDescent="0.25">
      <c r="A33" s="20" t="s">
        <v>19</v>
      </c>
      <c r="B33" s="17"/>
      <c r="C33" s="17"/>
      <c r="D33" s="83">
        <v>2.5919459721210174</v>
      </c>
      <c r="E33" s="109">
        <v>5.4439749861595903</v>
      </c>
      <c r="F33" s="109">
        <v>8.0462286863536789</v>
      </c>
      <c r="G33" s="48">
        <v>16.082149644634285</v>
      </c>
      <c r="H33" s="109">
        <v>7.3385194582445701</v>
      </c>
      <c r="I33" s="48">
        <v>23.420669102878854</v>
      </c>
      <c r="K33" s="147">
        <v>2.9186071249668712</v>
      </c>
      <c r="L33" s="148">
        <v>4.4409495130791772</v>
      </c>
      <c r="M33" s="148">
        <v>6.9344553611311088</v>
      </c>
      <c r="N33" s="149">
        <v>14.294011999177158</v>
      </c>
      <c r="O33" s="148">
        <v>7.4787854763662969</v>
      </c>
      <c r="P33" s="149">
        <v>21.772797475543456</v>
      </c>
    </row>
    <row r="34" spans="1:22" x14ac:dyDescent="0.25">
      <c r="A34" s="20"/>
      <c r="B34" s="17" t="s">
        <v>20</v>
      </c>
      <c r="C34" s="17"/>
      <c r="D34" s="83">
        <v>1.2096214673834409</v>
      </c>
      <c r="E34" s="109">
        <v>1.6507996261549938</v>
      </c>
      <c r="F34" s="109">
        <v>6.6875553912784627</v>
      </c>
      <c r="G34" s="48">
        <v>9.5479764848168962</v>
      </c>
      <c r="H34" s="109">
        <v>1.745128463857708</v>
      </c>
      <c r="I34" s="48">
        <v>11.293104948674603</v>
      </c>
      <c r="K34" s="147">
        <v>0.4434599393616846</v>
      </c>
      <c r="L34" s="148">
        <v>0.69988691237093659</v>
      </c>
      <c r="M34" s="148">
        <v>0.55338021557358441</v>
      </c>
      <c r="N34" s="149">
        <v>1.6967270673062056</v>
      </c>
      <c r="O34" s="148">
        <v>10.721437653790332</v>
      </c>
      <c r="P34" s="149">
        <v>12.418164721096538</v>
      </c>
    </row>
    <row r="35" spans="1:22" x14ac:dyDescent="0.25">
      <c r="A35" s="20"/>
      <c r="B35" s="17" t="s">
        <v>21</v>
      </c>
      <c r="C35" s="17"/>
      <c r="D35" s="83">
        <v>1.5786610536753578</v>
      </c>
      <c r="E35" s="109">
        <v>5.0897326224017032</v>
      </c>
      <c r="F35" s="109">
        <v>7.2771351478659891</v>
      </c>
      <c r="G35" s="48">
        <v>13.94552882394305</v>
      </c>
      <c r="H35" s="109">
        <v>7.2428708495443166</v>
      </c>
      <c r="I35" s="48">
        <v>21.188399673487368</v>
      </c>
      <c r="K35" s="147">
        <v>1.533035830247274</v>
      </c>
      <c r="L35" s="148">
        <v>4.170055442409712</v>
      </c>
      <c r="M35" s="148">
        <v>7.4416305966234626</v>
      </c>
      <c r="N35" s="149">
        <v>13.144721869280449</v>
      </c>
      <c r="O35" s="148">
        <v>6.3902556414345071</v>
      </c>
      <c r="P35" s="149">
        <v>19.534977510714956</v>
      </c>
    </row>
    <row r="36" spans="1:22" x14ac:dyDescent="0.25">
      <c r="A36" s="20"/>
      <c r="B36" s="17" t="s">
        <v>22</v>
      </c>
      <c r="C36" s="17"/>
      <c r="D36" s="83">
        <v>3.9243019039554516</v>
      </c>
      <c r="E36" s="109">
        <v>5.8916377681601766</v>
      </c>
      <c r="F36" s="109">
        <v>9.0558055790804772</v>
      </c>
      <c r="G36" s="48">
        <v>18.871745251196106</v>
      </c>
      <c r="H36" s="109">
        <v>7.4343700203249385</v>
      </c>
      <c r="I36" s="48">
        <v>26.306115271521044</v>
      </c>
      <c r="K36" s="147">
        <v>4.6220754039640504</v>
      </c>
      <c r="L36" s="148">
        <v>4.7525878173710154</v>
      </c>
      <c r="M36" s="148">
        <v>6.263021594356549</v>
      </c>
      <c r="N36" s="149">
        <v>15.637684815691614</v>
      </c>
      <c r="O36" s="148">
        <v>8.8511543755778597</v>
      </c>
      <c r="P36" s="149">
        <v>24.488839191269474</v>
      </c>
    </row>
    <row r="37" spans="1:22" x14ac:dyDescent="0.25">
      <c r="A37" s="49"/>
      <c r="B37" s="50"/>
      <c r="C37" s="50"/>
      <c r="D37" s="84"/>
      <c r="E37" s="110"/>
      <c r="F37" s="110"/>
      <c r="G37" s="51"/>
      <c r="H37" s="110"/>
      <c r="I37" s="51"/>
      <c r="J37" s="52"/>
      <c r="K37" s="150"/>
      <c r="L37" s="151"/>
      <c r="M37" s="151"/>
      <c r="N37" s="152"/>
      <c r="O37" s="151"/>
      <c r="P37" s="152"/>
    </row>
    <row r="38" spans="1:22" ht="13" x14ac:dyDescent="0.3">
      <c r="A38" s="24" t="s">
        <v>76</v>
      </c>
      <c r="B38" s="25"/>
      <c r="C38" s="25"/>
      <c r="D38" s="86">
        <v>9.3702050373509227</v>
      </c>
      <c r="E38" s="112">
        <v>7.8185046237421121</v>
      </c>
      <c r="F38" s="112">
        <v>9.3775188967313845</v>
      </c>
      <c r="G38" s="54">
        <v>26.56622855782442</v>
      </c>
      <c r="H38" s="112">
        <v>14.981132743511589</v>
      </c>
      <c r="I38" s="54">
        <v>41.547361301336011</v>
      </c>
      <c r="J38" s="55"/>
      <c r="K38" s="153">
        <v>9.6554808097928984</v>
      </c>
      <c r="L38" s="154">
        <v>8.037018040234214</v>
      </c>
      <c r="M38" s="154">
        <v>7.7041215677476513</v>
      </c>
      <c r="N38" s="155">
        <v>25.396620417774766</v>
      </c>
      <c r="O38" s="154">
        <v>9.6958843071067946</v>
      </c>
      <c r="P38" s="155">
        <v>35.092504724881564</v>
      </c>
    </row>
    <row r="39" spans="1:22" ht="13" x14ac:dyDescent="0.3">
      <c r="A39" s="24" t="s">
        <v>77</v>
      </c>
      <c r="B39" s="25"/>
      <c r="C39" s="25"/>
      <c r="D39" s="86">
        <v>7.2869519633128927</v>
      </c>
      <c r="E39" s="112">
        <v>7.4639125064005105</v>
      </c>
      <c r="F39" s="112">
        <v>11.351574942887806</v>
      </c>
      <c r="G39" s="54">
        <v>26.102439412601207</v>
      </c>
      <c r="H39" s="112">
        <v>10.394769272875505</v>
      </c>
      <c r="I39" s="54">
        <v>36.497208685476714</v>
      </c>
      <c r="J39" s="55"/>
      <c r="K39" s="153">
        <v>6.6890440847320587</v>
      </c>
      <c r="L39" s="154">
        <v>6.9227475924565285</v>
      </c>
      <c r="M39" s="154">
        <v>9.3394995083208556</v>
      </c>
      <c r="N39" s="155">
        <v>22.951291185509444</v>
      </c>
      <c r="O39" s="154">
        <v>7.9691589130730183</v>
      </c>
      <c r="P39" s="155">
        <v>30.920450098582464</v>
      </c>
    </row>
    <row r="40" spans="1:22" ht="13" x14ac:dyDescent="0.3">
      <c r="A40" s="56"/>
      <c r="B40" s="57"/>
      <c r="C40" s="57"/>
      <c r="D40" s="87"/>
      <c r="E40" s="115"/>
      <c r="F40" s="115"/>
      <c r="G40" s="58"/>
      <c r="H40" s="115"/>
      <c r="I40" s="58"/>
      <c r="J40" s="59"/>
      <c r="K40" s="156"/>
      <c r="L40" s="157"/>
      <c r="M40" s="157"/>
      <c r="N40" s="158"/>
      <c r="O40" s="157"/>
      <c r="P40" s="158"/>
    </row>
    <row r="41" spans="1:22" ht="13" x14ac:dyDescent="0.3">
      <c r="A41" s="60"/>
      <c r="B41" s="60"/>
      <c r="C41" s="60"/>
      <c r="D41" s="61"/>
      <c r="E41" s="61"/>
      <c r="F41" s="61"/>
      <c r="G41" s="61"/>
      <c r="H41" s="61"/>
      <c r="I41" s="61"/>
      <c r="J41" s="60"/>
      <c r="K41" s="60"/>
    </row>
    <row r="42" spans="1:22" ht="25.5" customHeight="1" x14ac:dyDescent="0.25">
      <c r="A42" s="72" t="s">
        <v>80</v>
      </c>
      <c r="B42" s="230" t="s">
        <v>81</v>
      </c>
      <c r="C42" s="230"/>
      <c r="D42" s="230"/>
      <c r="E42" s="230"/>
      <c r="F42" s="230"/>
      <c r="G42" s="230"/>
      <c r="H42" s="230"/>
      <c r="I42" s="230"/>
      <c r="J42" s="230"/>
      <c r="K42" s="230"/>
      <c r="L42" s="230"/>
      <c r="M42" s="230"/>
      <c r="N42" s="230"/>
      <c r="O42" s="230"/>
      <c r="P42" s="230"/>
      <c r="Q42" s="41"/>
      <c r="R42" s="41"/>
      <c r="S42" s="41"/>
      <c r="T42" s="41"/>
      <c r="U42" s="41"/>
      <c r="V42" s="41"/>
    </row>
    <row r="43" spans="1:22" ht="35.5" customHeight="1" x14ac:dyDescent="0.25">
      <c r="A43" s="62"/>
      <c r="D43" s="63"/>
      <c r="E43" s="63"/>
      <c r="F43" s="63"/>
      <c r="G43" s="63"/>
      <c r="H43" s="63"/>
      <c r="I43" s="63"/>
    </row>
    <row r="44" spans="1:22" x14ac:dyDescent="0.25">
      <c r="A44" s="17"/>
      <c r="C44" s="62"/>
      <c r="D44" s="63"/>
      <c r="E44" s="63"/>
      <c r="F44" s="63"/>
      <c r="G44" s="63"/>
      <c r="H44" s="63"/>
      <c r="I44" s="63"/>
    </row>
  </sheetData>
  <mergeCells count="1">
    <mergeCell ref="B42:P42"/>
  </mergeCells>
  <phoneticPr fontId="0" type="noConversion"/>
  <printOptions horizontalCentered="1"/>
  <pageMargins left="0.39370078740157483" right="0" top="1.1811023622047245" bottom="0" header="0" footer="0"/>
  <pageSetup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workbookViewId="0">
      <selection activeCell="J13" sqref="J13"/>
    </sheetView>
  </sheetViews>
  <sheetFormatPr baseColWidth="10" defaultRowHeight="12.5" x14ac:dyDescent="0.25"/>
  <cols>
    <col min="1" max="2" width="3.1796875" customWidth="1"/>
    <col min="3" max="3" width="44.81640625" customWidth="1"/>
    <col min="4" max="4" width="1.1796875" hidden="1" customWidth="1"/>
    <col min="5" max="6" width="8.81640625" customWidth="1"/>
    <col min="7" max="7" width="9.7265625" bestFit="1" customWidth="1"/>
    <col min="8" max="9" width="8.81640625" customWidth="1"/>
    <col min="10" max="10" width="10.453125" customWidth="1"/>
    <col min="11" max="11" width="5.54296875" bestFit="1" customWidth="1"/>
  </cols>
  <sheetData>
    <row r="1" spans="1:11" ht="24.65" customHeight="1" x14ac:dyDescent="0.25">
      <c r="A1" s="40"/>
      <c r="K1" s="220">
        <v>9</v>
      </c>
    </row>
    <row r="2" spans="1:11" ht="13" x14ac:dyDescent="0.3">
      <c r="A2" s="1" t="s">
        <v>97</v>
      </c>
      <c r="B2" s="2"/>
      <c r="C2" s="2"/>
      <c r="D2" s="2"/>
      <c r="E2" s="2"/>
      <c r="F2" s="2"/>
      <c r="G2" s="2"/>
      <c r="H2" s="2"/>
      <c r="I2" s="2"/>
      <c r="J2" s="2"/>
    </row>
    <row r="3" spans="1:11" ht="13" x14ac:dyDescent="0.3">
      <c r="A3" s="45" t="str">
        <f>+Total!A3</f>
        <v>ESTADO DE OPERACIONES DE GOBIERNO  2021</v>
      </c>
      <c r="B3" s="1"/>
      <c r="C3" s="1"/>
      <c r="D3" s="1"/>
      <c r="E3" s="1"/>
      <c r="F3" s="2"/>
      <c r="G3" s="2"/>
      <c r="H3" s="2"/>
      <c r="I3" s="2"/>
      <c r="J3" s="2"/>
    </row>
    <row r="4" spans="1:11" ht="13" x14ac:dyDescent="0.3">
      <c r="A4" s="4" t="s">
        <v>1</v>
      </c>
      <c r="B4" s="5"/>
      <c r="C4" s="5"/>
      <c r="D4" s="5"/>
      <c r="E4" s="5"/>
      <c r="F4" s="2"/>
      <c r="G4" s="2"/>
      <c r="H4" s="2"/>
      <c r="I4" s="2"/>
      <c r="J4" s="2"/>
    </row>
    <row r="5" spans="1:11" ht="13" x14ac:dyDescent="0.3">
      <c r="A5" s="4" t="s">
        <v>2</v>
      </c>
      <c r="B5" s="1"/>
      <c r="C5" s="1"/>
      <c r="D5" s="1"/>
      <c r="E5" s="1"/>
      <c r="F5" s="2"/>
      <c r="G5" s="2"/>
      <c r="H5" s="2"/>
      <c r="I5" s="2"/>
      <c r="J5" s="2"/>
    </row>
    <row r="6" spans="1:11" ht="13" x14ac:dyDescent="0.3">
      <c r="A6" s="1" t="s">
        <v>79</v>
      </c>
      <c r="B6" s="1"/>
      <c r="C6" s="1"/>
      <c r="D6" s="1"/>
      <c r="E6" s="1"/>
      <c r="F6" s="2"/>
      <c r="G6" s="2"/>
      <c r="H6" s="2"/>
      <c r="I6" s="2"/>
      <c r="J6" s="2"/>
    </row>
    <row r="7" spans="1:11" ht="13" x14ac:dyDescent="0.3">
      <c r="A7" s="64"/>
      <c r="B7" s="2"/>
      <c r="C7" s="7"/>
      <c r="D7" s="2"/>
      <c r="E7" s="71" t="str">
        <f>+VarTotal!E7</f>
        <v>2021 / 2020</v>
      </c>
      <c r="F7" s="91"/>
      <c r="G7" s="91"/>
      <c r="H7" s="91"/>
      <c r="I7" s="91"/>
      <c r="J7" s="92"/>
    </row>
    <row r="8" spans="1:11" x14ac:dyDescent="0.25">
      <c r="A8" s="13"/>
      <c r="B8" s="14"/>
      <c r="C8" s="65"/>
      <c r="D8" s="66"/>
      <c r="E8" s="118" t="s">
        <v>5</v>
      </c>
      <c r="F8" s="119" t="s">
        <v>85</v>
      </c>
      <c r="G8" s="119" t="s">
        <v>86</v>
      </c>
      <c r="H8" s="34" t="s">
        <v>93</v>
      </c>
      <c r="I8" s="113" t="s">
        <v>87</v>
      </c>
      <c r="J8" s="34" t="s">
        <v>88</v>
      </c>
    </row>
    <row r="9" spans="1:11" ht="13" x14ac:dyDescent="0.3">
      <c r="A9" s="16"/>
      <c r="B9" s="17"/>
      <c r="C9" s="17"/>
      <c r="E9" s="20"/>
      <c r="F9" s="17"/>
      <c r="G9" s="17"/>
      <c r="H9" s="47"/>
      <c r="I9" s="17"/>
      <c r="J9" s="47"/>
    </row>
    <row r="10" spans="1:11" x14ac:dyDescent="0.25">
      <c r="A10" s="19" t="s">
        <v>6</v>
      </c>
      <c r="B10" s="17"/>
      <c r="C10" s="17"/>
      <c r="E10" s="20"/>
      <c r="F10" s="17"/>
      <c r="G10" s="17"/>
      <c r="H10" s="47"/>
      <c r="I10" s="17"/>
      <c r="J10" s="47"/>
    </row>
    <row r="11" spans="1:11" x14ac:dyDescent="0.25">
      <c r="A11" s="79" t="s">
        <v>7</v>
      </c>
      <c r="B11" s="17"/>
      <c r="C11" s="17"/>
      <c r="E11" s="88">
        <v>-3.8777414499629015</v>
      </c>
      <c r="F11" s="117">
        <v>-3.3907679662505297</v>
      </c>
      <c r="G11" s="117">
        <v>20.809115577828209</v>
      </c>
      <c r="H11" s="67">
        <v>3.7682042311255382</v>
      </c>
      <c r="I11" s="117">
        <v>52.822218926208244</v>
      </c>
      <c r="J11" s="67">
        <v>17.373382505661141</v>
      </c>
    </row>
    <row r="12" spans="1:11" x14ac:dyDescent="0.25">
      <c r="A12" s="20"/>
      <c r="B12" s="17" t="s">
        <v>8</v>
      </c>
      <c r="C12" s="17"/>
      <c r="E12" s="88">
        <v>-4.6581948351718143</v>
      </c>
      <c r="F12" s="117">
        <v>3.0225957492159283</v>
      </c>
      <c r="G12" s="117">
        <v>7.814330179458584</v>
      </c>
      <c r="H12" s="67">
        <v>1.4307101201334049</v>
      </c>
      <c r="I12" s="117">
        <v>55.617996463636253</v>
      </c>
      <c r="J12" s="67">
        <v>16.768294368492054</v>
      </c>
    </row>
    <row r="13" spans="1:11" s="162" customFormat="1" x14ac:dyDescent="0.25">
      <c r="A13" s="79"/>
      <c r="B13" s="77"/>
      <c r="C13" s="77" t="s">
        <v>73</v>
      </c>
      <c r="E13" s="172">
        <v>-11.602695781332685</v>
      </c>
      <c r="F13" s="173">
        <v>26.810844250382381</v>
      </c>
      <c r="G13" s="173">
        <v>41.657966828799609</v>
      </c>
      <c r="H13" s="174">
        <v>17.307517014953767</v>
      </c>
      <c r="I13" s="173">
        <v>426.36714133359908</v>
      </c>
      <c r="J13" s="174">
        <v>97.756011998451228</v>
      </c>
    </row>
    <row r="14" spans="1:11" s="162" customFormat="1" x14ac:dyDescent="0.25">
      <c r="A14" s="79"/>
      <c r="B14" s="77"/>
      <c r="C14" s="77" t="s">
        <v>59</v>
      </c>
      <c r="D14" s="175"/>
      <c r="E14" s="172">
        <v>-4.380104896465653</v>
      </c>
      <c r="F14" s="173">
        <v>1.6679128947788113</v>
      </c>
      <c r="G14" s="173">
        <v>6.4431428721707595</v>
      </c>
      <c r="H14" s="174">
        <v>0.71135087661777785</v>
      </c>
      <c r="I14" s="173">
        <v>45.351147512876054</v>
      </c>
      <c r="J14" s="174">
        <v>13.505920795000659</v>
      </c>
    </row>
    <row r="15" spans="1:11" x14ac:dyDescent="0.25">
      <c r="A15" s="20"/>
      <c r="B15" s="17" t="s">
        <v>94</v>
      </c>
      <c r="C15" s="17"/>
      <c r="E15" s="88">
        <v>-11.208058285061895</v>
      </c>
      <c r="F15" s="117">
        <v>53.955732133008169</v>
      </c>
      <c r="G15" s="117">
        <v>53.690948980618344</v>
      </c>
      <c r="H15" s="67">
        <v>35.717143375136004</v>
      </c>
      <c r="I15" s="117">
        <v>239.93643084704564</v>
      </c>
      <c r="J15" s="67">
        <v>78.159146560794767</v>
      </c>
    </row>
    <row r="16" spans="1:11" x14ac:dyDescent="0.25">
      <c r="A16" s="20"/>
      <c r="B16" s="17" t="s">
        <v>9</v>
      </c>
      <c r="C16" s="17"/>
      <c r="E16" s="88">
        <v>-15.684050545474214</v>
      </c>
      <c r="F16" s="117">
        <v>-20.711056224572889</v>
      </c>
      <c r="G16" s="117">
        <v>-18.796330144188865</v>
      </c>
      <c r="H16" s="67">
        <v>-18.369960525925421</v>
      </c>
      <c r="I16" s="117">
        <v>-14.805031708105975</v>
      </c>
      <c r="J16" s="67">
        <v>-17.50904227954053</v>
      </c>
    </row>
    <row r="17" spans="1:10" x14ac:dyDescent="0.25">
      <c r="A17" s="20"/>
      <c r="B17" s="17" t="s">
        <v>56</v>
      </c>
      <c r="C17" s="17"/>
      <c r="E17" s="88">
        <v>-25.495842472380026</v>
      </c>
      <c r="F17" s="117">
        <v>-88.652411928738999</v>
      </c>
      <c r="G17" s="117">
        <v>58.693906030427122</v>
      </c>
      <c r="H17" s="67">
        <v>-61.696122844742298</v>
      </c>
      <c r="I17" s="117">
        <v>329.98441921138857</v>
      </c>
      <c r="J17" s="67">
        <v>10.796437485842358</v>
      </c>
    </row>
    <row r="18" spans="1:10" x14ac:dyDescent="0.25">
      <c r="A18" s="20"/>
      <c r="B18" s="77" t="s">
        <v>67</v>
      </c>
      <c r="C18" s="17"/>
      <c r="E18" s="88">
        <v>-39.916641029728837</v>
      </c>
      <c r="F18" s="117">
        <v>-58.284673561661606</v>
      </c>
      <c r="G18" s="117">
        <v>-62.527558292674627</v>
      </c>
      <c r="H18" s="67">
        <v>-55.624386033797002</v>
      </c>
      <c r="I18" s="117">
        <v>-19.180068073759749</v>
      </c>
      <c r="J18" s="67">
        <v>-48.484939132593972</v>
      </c>
    </row>
    <row r="19" spans="1:10" x14ac:dyDescent="0.25">
      <c r="A19" s="20"/>
      <c r="B19" s="17" t="s">
        <v>10</v>
      </c>
      <c r="C19" s="17"/>
      <c r="E19" s="88">
        <v>-33.230794703363053</v>
      </c>
      <c r="F19" s="117">
        <v>-31.505380409407547</v>
      </c>
      <c r="G19" s="117">
        <v>379.26943084058405</v>
      </c>
      <c r="H19" s="67">
        <v>83.495291073865175</v>
      </c>
      <c r="I19" s="117">
        <v>139.92987928639872</v>
      </c>
      <c r="J19" s="67">
        <v>91.735314189000945</v>
      </c>
    </row>
    <row r="20" spans="1:10" x14ac:dyDescent="0.25">
      <c r="A20" s="20"/>
      <c r="B20" s="17" t="s">
        <v>11</v>
      </c>
      <c r="C20" s="17"/>
      <c r="E20" s="88">
        <v>87.698405571556577</v>
      </c>
      <c r="F20" s="117">
        <v>-53.346342522656165</v>
      </c>
      <c r="G20" s="117">
        <v>217.88503621319273</v>
      </c>
      <c r="H20" s="67">
        <v>71.979190324905403</v>
      </c>
      <c r="I20" s="117">
        <v>34.011915675594025</v>
      </c>
      <c r="J20" s="67">
        <v>58.700712984679448</v>
      </c>
    </row>
    <row r="21" spans="1:10" x14ac:dyDescent="0.25">
      <c r="A21" s="49"/>
      <c r="B21" s="50"/>
      <c r="C21" s="50"/>
      <c r="D21" s="52"/>
      <c r="E21" s="93"/>
      <c r="F21" s="120"/>
      <c r="G21" s="120"/>
      <c r="H21" s="68"/>
      <c r="I21" s="120"/>
      <c r="J21" s="68"/>
    </row>
    <row r="22" spans="1:10" x14ac:dyDescent="0.25">
      <c r="A22" s="20" t="s">
        <v>12</v>
      </c>
      <c r="B22" s="17"/>
      <c r="C22" s="17"/>
      <c r="E22" s="88">
        <v>8.9593392016994891</v>
      </c>
      <c r="F22" s="117">
        <v>5.1772109060445937</v>
      </c>
      <c r="G22" s="117">
        <v>21.055501819365972</v>
      </c>
      <c r="H22" s="67">
        <v>12.63048791416994</v>
      </c>
      <c r="I22" s="117">
        <v>34.201491762799293</v>
      </c>
      <c r="J22" s="67">
        <v>17.981765813269448</v>
      </c>
    </row>
    <row r="23" spans="1:10" x14ac:dyDescent="0.25">
      <c r="A23" s="20"/>
      <c r="B23" s="17" t="s">
        <v>13</v>
      </c>
      <c r="C23" s="17"/>
      <c r="E23" s="88">
        <v>9.652071538929242</v>
      </c>
      <c r="F23" s="117">
        <v>8.9668537028769979</v>
      </c>
      <c r="G23" s="117">
        <v>5.7299207302441646</v>
      </c>
      <c r="H23" s="67">
        <v>7.9022972145755599</v>
      </c>
      <c r="I23" s="117">
        <v>6.9106721272200522</v>
      </c>
      <c r="J23" s="67">
        <v>7.6737066870457005</v>
      </c>
    </row>
    <row r="24" spans="1:10" x14ac:dyDescent="0.25">
      <c r="A24" s="20"/>
      <c r="B24" s="17" t="s">
        <v>14</v>
      </c>
      <c r="C24" s="17"/>
      <c r="E24" s="88">
        <v>13.474054756538445</v>
      </c>
      <c r="F24" s="117">
        <v>16.713323592582661</v>
      </c>
      <c r="G24" s="117">
        <v>8.3080578681718578</v>
      </c>
      <c r="H24" s="67">
        <v>12.14903858681633</v>
      </c>
      <c r="I24" s="117">
        <v>11.326117818605663</v>
      </c>
      <c r="J24" s="67">
        <v>11.939401714200471</v>
      </c>
    </row>
    <row r="25" spans="1:10" x14ac:dyDescent="0.25">
      <c r="A25" s="20"/>
      <c r="B25" s="17" t="s">
        <v>15</v>
      </c>
      <c r="C25" s="17"/>
      <c r="E25" s="88">
        <v>7.8828974373771565</v>
      </c>
      <c r="F25" s="117">
        <v>-48.106797134773075</v>
      </c>
      <c r="G25" s="117">
        <v>-2.6354248947397574</v>
      </c>
      <c r="H25" s="67">
        <v>-1.4634821018403743</v>
      </c>
      <c r="I25" s="117">
        <v>13.434461214593995</v>
      </c>
      <c r="J25" s="67">
        <v>-1.0225490893934319</v>
      </c>
    </row>
    <row r="26" spans="1:10" x14ac:dyDescent="0.25">
      <c r="A26" s="20"/>
      <c r="B26" s="17" t="s">
        <v>58</v>
      </c>
      <c r="C26" s="17"/>
      <c r="E26" s="88">
        <v>30.633322672455954</v>
      </c>
      <c r="F26" s="117">
        <v>5.8101721619131519</v>
      </c>
      <c r="G26" s="117">
        <v>53.574191562070375</v>
      </c>
      <c r="H26" s="67">
        <v>30.774477446550328</v>
      </c>
      <c r="I26" s="117">
        <v>66.724386764315113</v>
      </c>
      <c r="J26" s="67">
        <v>41.458357583606102</v>
      </c>
    </row>
    <row r="27" spans="1:10" x14ac:dyDescent="0.25">
      <c r="A27" s="20"/>
      <c r="B27" s="17" t="s">
        <v>74</v>
      </c>
      <c r="C27" s="17"/>
      <c r="E27" s="88">
        <v>-21.611031951128577</v>
      </c>
      <c r="F27" s="117">
        <v>-1.4223767873736137</v>
      </c>
      <c r="G27" s="117">
        <v>0.25261754680461213</v>
      </c>
      <c r="H27" s="67">
        <v>-7.9345260572092124</v>
      </c>
      <c r="I27" s="117">
        <v>-3.2419079465252243</v>
      </c>
      <c r="J27" s="67">
        <v>-6.8841203882711532</v>
      </c>
    </row>
    <row r="28" spans="1:10" x14ac:dyDescent="0.25">
      <c r="A28" s="20"/>
      <c r="B28" s="17" t="s">
        <v>16</v>
      </c>
      <c r="C28" s="17"/>
      <c r="E28" s="88">
        <v>-8.9149807122881342</v>
      </c>
      <c r="F28" s="117">
        <v>107.08431418304518</v>
      </c>
      <c r="G28" s="117">
        <v>-42.608307107794417</v>
      </c>
      <c r="H28" s="67">
        <v>-6.2401919912817183</v>
      </c>
      <c r="I28" s="117">
        <v>55.604761431263427</v>
      </c>
      <c r="J28" s="67">
        <v>4.0299105645932976</v>
      </c>
    </row>
    <row r="29" spans="1:10" x14ac:dyDescent="0.25">
      <c r="A29" s="20"/>
      <c r="B29" s="17"/>
      <c r="C29" s="17"/>
      <c r="E29" s="85"/>
      <c r="F29" s="111"/>
      <c r="G29" s="111"/>
      <c r="H29" s="53"/>
      <c r="I29" s="111"/>
      <c r="J29" s="53"/>
    </row>
    <row r="30" spans="1:10" x14ac:dyDescent="0.25">
      <c r="A30" s="79" t="s">
        <v>17</v>
      </c>
      <c r="B30" s="23"/>
      <c r="C30" s="23"/>
      <c r="E30" s="88">
        <v>-40.583785522435825</v>
      </c>
      <c r="F30" s="117">
        <v>-72.286868029750011</v>
      </c>
      <c r="G30" s="117">
        <v>-22.128040208581655</v>
      </c>
      <c r="H30" s="67">
        <v>-126.21908445639596</v>
      </c>
      <c r="I30" s="117">
        <v>129.51765139723236</v>
      </c>
      <c r="J30" s="67">
        <v>11.907251471218361</v>
      </c>
    </row>
    <row r="31" spans="1:10" x14ac:dyDescent="0.25">
      <c r="A31" s="20"/>
      <c r="B31" s="17"/>
      <c r="C31" s="17"/>
      <c r="E31" s="85"/>
      <c r="F31" s="111"/>
      <c r="G31" s="111"/>
      <c r="H31" s="53"/>
      <c r="I31" s="111"/>
      <c r="J31" s="53"/>
    </row>
    <row r="32" spans="1:10" x14ac:dyDescent="0.25">
      <c r="A32" s="19" t="s">
        <v>18</v>
      </c>
      <c r="B32" s="17"/>
      <c r="C32" s="17"/>
      <c r="E32" s="85"/>
      <c r="F32" s="111"/>
      <c r="G32" s="111"/>
      <c r="H32" s="53"/>
      <c r="I32" s="111"/>
      <c r="J32" s="53"/>
    </row>
    <row r="33" spans="1:10" x14ac:dyDescent="0.25">
      <c r="A33" s="20" t="s">
        <v>19</v>
      </c>
      <c r="B33" s="17"/>
      <c r="C33" s="17"/>
      <c r="E33" s="88">
        <v>-14.070641153272412</v>
      </c>
      <c r="F33" s="117">
        <v>18.926323428742343</v>
      </c>
      <c r="G33" s="117">
        <v>12.527020510740773</v>
      </c>
      <c r="H33" s="67">
        <v>9.0384133401316458</v>
      </c>
      <c r="I33" s="117">
        <v>-5.2447635486345678</v>
      </c>
      <c r="J33" s="67">
        <v>4.1652994302396218</v>
      </c>
    </row>
    <row r="34" spans="1:10" x14ac:dyDescent="0.25">
      <c r="A34" s="20"/>
      <c r="B34" s="17" t="s">
        <v>20</v>
      </c>
      <c r="C34" s="17"/>
      <c r="E34" s="88">
        <v>112.09543109886147</v>
      </c>
      <c r="F34" s="117">
        <v>83.886206231067376</v>
      </c>
      <c r="G34" s="117">
        <v>841.81482969198669</v>
      </c>
      <c r="H34" s="67">
        <v>338.26205927460205</v>
      </c>
      <c r="I34" s="117">
        <v>-87.368783505836163</v>
      </c>
      <c r="J34" s="67">
        <v>-29.231676909938255</v>
      </c>
    </row>
    <row r="35" spans="1:10" x14ac:dyDescent="0.25">
      <c r="A35" s="20"/>
      <c r="B35" s="17" t="s">
        <v>21</v>
      </c>
      <c r="C35" s="17"/>
      <c r="E35" s="88">
        <v>2.3859463610809817</v>
      </c>
      <c r="F35" s="117">
        <v>21.675556522590057</v>
      </c>
      <c r="G35" s="117">
        <v>-2.5500474708260223</v>
      </c>
      <c r="H35" s="67">
        <v>5.6539278812564708</v>
      </c>
      <c r="I35" s="117">
        <v>12.468485926349015</v>
      </c>
      <c r="J35" s="67">
        <v>7.9283993773117345</v>
      </c>
    </row>
    <row r="36" spans="1:10" x14ac:dyDescent="0.25">
      <c r="A36" s="20"/>
      <c r="B36" s="17" t="s">
        <v>22</v>
      </c>
      <c r="C36" s="17"/>
      <c r="E36" s="88">
        <v>-20.765749518255049</v>
      </c>
      <c r="F36" s="117">
        <v>15.995168238666825</v>
      </c>
      <c r="G36" s="117">
        <v>35.243465255538673</v>
      </c>
      <c r="H36" s="67">
        <v>12.80425476836664</v>
      </c>
      <c r="I36" s="117">
        <v>-21.771247078388111</v>
      </c>
      <c r="J36" s="67">
        <v>0.32815478224152983</v>
      </c>
    </row>
    <row r="37" spans="1:10" x14ac:dyDescent="0.25">
      <c r="A37" s="49"/>
      <c r="B37" s="50"/>
      <c r="C37" s="50"/>
      <c r="D37" s="52"/>
      <c r="E37" s="93"/>
      <c r="F37" s="120"/>
      <c r="G37" s="120"/>
      <c r="H37" s="68"/>
      <c r="I37" s="120"/>
      <c r="J37" s="68"/>
    </row>
    <row r="38" spans="1:10" ht="13" x14ac:dyDescent="0.3">
      <c r="A38" s="24" t="s">
        <v>76</v>
      </c>
      <c r="B38" s="25"/>
      <c r="C38" s="25"/>
      <c r="E38" s="94">
        <v>-3.8749228639891165</v>
      </c>
      <c r="F38" s="121">
        <v>-3.3867461162329526</v>
      </c>
      <c r="G38" s="121">
        <v>20.840321709824394</v>
      </c>
      <c r="H38" s="69">
        <v>3.7800296753537355</v>
      </c>
      <c r="I38" s="121">
        <v>52.740187738209166</v>
      </c>
      <c r="J38" s="69">
        <v>17.364655417253474</v>
      </c>
    </row>
    <row r="39" spans="1:10" ht="13" x14ac:dyDescent="0.3">
      <c r="A39" s="24" t="s">
        <v>77</v>
      </c>
      <c r="B39" s="25"/>
      <c r="C39" s="25"/>
      <c r="E39" s="94">
        <v>7.3876773770255255</v>
      </c>
      <c r="F39" s="121">
        <v>6.5631590041988597</v>
      </c>
      <c r="G39" s="121">
        <v>20.085524125831313</v>
      </c>
      <c r="H39" s="69">
        <v>12.290981032680271</v>
      </c>
      <c r="I39" s="121">
        <v>28.324490399932721</v>
      </c>
      <c r="J39" s="69">
        <v>16.448307526740201</v>
      </c>
    </row>
    <row r="40" spans="1:10" x14ac:dyDescent="0.25">
      <c r="A40" s="30"/>
      <c r="B40" s="31"/>
      <c r="C40" s="31"/>
      <c r="D40" s="31"/>
      <c r="E40" s="95"/>
      <c r="F40" s="122"/>
      <c r="G40" s="122"/>
      <c r="H40" s="73"/>
      <c r="I40" s="122"/>
      <c r="J40" s="73"/>
    </row>
  </sheetData>
  <phoneticPr fontId="0" type="noConversion"/>
  <printOptions horizontalCentered="1"/>
  <pageMargins left="0.59055118110236227" right="0" top="0.78740157480314965" bottom="0" header="0" footer="0"/>
  <pageSetup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5"/>
  <sheetViews>
    <sheetView workbookViewId="0">
      <selection activeCell="J13" sqref="J13"/>
    </sheetView>
  </sheetViews>
  <sheetFormatPr baseColWidth="10" defaultRowHeight="12.5" x14ac:dyDescent="0.25"/>
  <cols>
    <col min="1" max="2" width="2.54296875" customWidth="1"/>
    <col min="3" max="3" width="42.453125" customWidth="1"/>
    <col min="4" max="4" width="10.453125" customWidth="1"/>
    <col min="5" max="9" width="8.54296875" customWidth="1"/>
    <col min="10" max="10" width="10.81640625" customWidth="1"/>
    <col min="11" max="11" width="7.54296875" bestFit="1" customWidth="1"/>
  </cols>
  <sheetData>
    <row r="1" spans="1:11" ht="26.5" customHeight="1" x14ac:dyDescent="0.6">
      <c r="K1" s="221">
        <v>10</v>
      </c>
    </row>
    <row r="2" spans="1:11" ht="13" x14ac:dyDescent="0.3">
      <c r="A2" s="1" t="s">
        <v>99</v>
      </c>
      <c r="B2" s="2"/>
      <c r="C2" s="2"/>
      <c r="D2" s="176"/>
      <c r="E2" s="2"/>
      <c r="F2" s="2"/>
      <c r="G2" s="2"/>
      <c r="H2" s="2"/>
      <c r="I2" s="2"/>
      <c r="J2" s="2"/>
    </row>
    <row r="3" spans="1:11" ht="13" x14ac:dyDescent="0.3">
      <c r="A3" s="45" t="str">
        <f>+Total!A3</f>
        <v>ESTADO DE OPERACIONES DE GOBIERNO  2021</v>
      </c>
      <c r="B3" s="5"/>
      <c r="C3" s="5"/>
      <c r="D3" s="177"/>
      <c r="E3" s="5"/>
      <c r="F3" s="2"/>
      <c r="G3" s="2"/>
      <c r="H3" s="2"/>
      <c r="I3" s="2"/>
      <c r="J3" s="2"/>
    </row>
    <row r="4" spans="1:11" ht="13" x14ac:dyDescent="0.3">
      <c r="A4" s="1" t="s">
        <v>92</v>
      </c>
      <c r="B4" s="2"/>
      <c r="C4" s="2"/>
      <c r="D4" s="176"/>
      <c r="E4" s="2"/>
      <c r="F4" s="2"/>
      <c r="G4" s="2"/>
      <c r="H4" s="2"/>
      <c r="I4" s="2"/>
      <c r="J4" s="2"/>
    </row>
    <row r="5" spans="1:11" ht="13" x14ac:dyDescent="0.3">
      <c r="A5" s="1" t="s">
        <v>2</v>
      </c>
      <c r="B5" s="2"/>
      <c r="C5" s="7"/>
      <c r="D5" s="178"/>
      <c r="E5" s="2"/>
      <c r="F5" s="2"/>
      <c r="G5" s="2"/>
      <c r="H5" s="2"/>
      <c r="I5" s="2"/>
      <c r="J5" s="2"/>
    </row>
    <row r="6" spans="1:11" ht="13" x14ac:dyDescent="0.3">
      <c r="A6" s="1" t="s">
        <v>3</v>
      </c>
      <c r="B6" s="2"/>
      <c r="C6" s="7"/>
      <c r="D6" s="178"/>
      <c r="E6" s="2"/>
      <c r="F6" s="2"/>
      <c r="G6" s="2"/>
      <c r="H6" s="2"/>
      <c r="I6" s="2"/>
      <c r="J6" s="2"/>
    </row>
    <row r="7" spans="1:11" ht="13" x14ac:dyDescent="0.3">
      <c r="A7" s="9"/>
      <c r="B7" s="10"/>
      <c r="C7" s="11"/>
      <c r="D7" s="179"/>
      <c r="E7" s="133"/>
      <c r="F7" s="2"/>
      <c r="G7" s="2"/>
      <c r="H7" s="2"/>
      <c r="I7" s="2"/>
      <c r="J7" s="2"/>
    </row>
    <row r="8" spans="1:11" x14ac:dyDescent="0.25">
      <c r="A8" s="182"/>
      <c r="B8" s="183"/>
      <c r="C8" s="183"/>
      <c r="D8" s="116"/>
      <c r="E8" s="15" t="s">
        <v>5</v>
      </c>
      <c r="F8" s="116" t="s">
        <v>85</v>
      </c>
      <c r="G8" s="116" t="s">
        <v>86</v>
      </c>
      <c r="H8" s="142" t="s">
        <v>93</v>
      </c>
      <c r="I8" s="116" t="s">
        <v>87</v>
      </c>
      <c r="J8" s="142" t="s">
        <v>88</v>
      </c>
    </row>
    <row r="9" spans="1:11" ht="13" x14ac:dyDescent="0.3">
      <c r="A9" s="184"/>
      <c r="B9" s="33"/>
      <c r="C9" s="33"/>
      <c r="D9" s="146"/>
      <c r="E9" s="103"/>
      <c r="F9" s="129"/>
      <c r="G9" s="129"/>
      <c r="H9" s="208"/>
      <c r="I9" s="129"/>
      <c r="J9" s="208"/>
    </row>
    <row r="10" spans="1:11" ht="13" x14ac:dyDescent="0.3">
      <c r="A10" s="185" t="s">
        <v>6</v>
      </c>
      <c r="B10" s="33"/>
      <c r="C10" s="33"/>
      <c r="D10" s="146"/>
      <c r="E10" s="97"/>
      <c r="F10" s="124"/>
      <c r="G10" s="124"/>
      <c r="H10" s="202"/>
      <c r="I10" s="124"/>
      <c r="J10" s="202"/>
    </row>
    <row r="11" spans="1:11" x14ac:dyDescent="0.25">
      <c r="A11" s="35" t="s">
        <v>7</v>
      </c>
      <c r="B11" s="33"/>
      <c r="C11" s="33"/>
      <c r="D11" s="99"/>
      <c r="E11" s="98">
        <v>0</v>
      </c>
      <c r="F11" s="128">
        <v>0</v>
      </c>
      <c r="G11" s="128">
        <v>0</v>
      </c>
      <c r="H11" s="21">
        <v>0</v>
      </c>
      <c r="I11" s="128">
        <v>0</v>
      </c>
      <c r="J11" s="21">
        <f>+SUM(H11:I11)</f>
        <v>0</v>
      </c>
    </row>
    <row r="12" spans="1:11" x14ac:dyDescent="0.25">
      <c r="A12" s="35"/>
      <c r="B12" s="33" t="s">
        <v>8</v>
      </c>
      <c r="C12" s="33"/>
      <c r="D12" s="99"/>
      <c r="E12" s="98">
        <v>0</v>
      </c>
      <c r="F12" s="128">
        <v>0</v>
      </c>
      <c r="G12" s="128">
        <v>0</v>
      </c>
      <c r="H12" s="21">
        <v>0</v>
      </c>
      <c r="I12" s="128">
        <v>0</v>
      </c>
      <c r="J12" s="21">
        <f t="shared" ref="J12:J20" si="0">+SUM(H12:I12)</f>
        <v>0</v>
      </c>
    </row>
    <row r="13" spans="1:11" x14ac:dyDescent="0.25">
      <c r="A13" s="78"/>
      <c r="B13" s="186"/>
      <c r="C13" s="186" t="s">
        <v>73</v>
      </c>
      <c r="D13" s="165"/>
      <c r="E13" s="98">
        <v>0</v>
      </c>
      <c r="F13" s="164">
        <v>0</v>
      </c>
      <c r="G13" s="164">
        <v>0</v>
      </c>
      <c r="H13" s="159">
        <v>0</v>
      </c>
      <c r="I13" s="128">
        <v>0</v>
      </c>
      <c r="J13" s="21">
        <f t="shared" si="0"/>
        <v>0</v>
      </c>
    </row>
    <row r="14" spans="1:11" x14ac:dyDescent="0.25">
      <c r="A14" s="78"/>
      <c r="B14" s="186"/>
      <c r="C14" s="186" t="s">
        <v>59</v>
      </c>
      <c r="D14" s="165"/>
      <c r="E14" s="98">
        <v>0</v>
      </c>
      <c r="F14" s="164">
        <v>0</v>
      </c>
      <c r="G14" s="164">
        <v>0</v>
      </c>
      <c r="H14" s="159">
        <v>0</v>
      </c>
      <c r="I14" s="128">
        <v>0</v>
      </c>
      <c r="J14" s="21">
        <f t="shared" si="0"/>
        <v>0</v>
      </c>
    </row>
    <row r="15" spans="1:11" x14ac:dyDescent="0.25">
      <c r="A15" s="35"/>
      <c r="B15" s="33" t="s">
        <v>94</v>
      </c>
      <c r="C15" s="33"/>
      <c r="D15" s="99"/>
      <c r="E15" s="98">
        <v>0</v>
      </c>
      <c r="F15" s="128">
        <v>0</v>
      </c>
      <c r="G15" s="128">
        <v>0</v>
      </c>
      <c r="H15" s="21">
        <v>0</v>
      </c>
      <c r="I15" s="128">
        <v>0</v>
      </c>
      <c r="J15" s="21">
        <f t="shared" si="0"/>
        <v>0</v>
      </c>
    </row>
    <row r="16" spans="1:11" x14ac:dyDescent="0.25">
      <c r="A16" s="35"/>
      <c r="B16" s="33" t="s">
        <v>9</v>
      </c>
      <c r="C16" s="33"/>
      <c r="D16" s="99"/>
      <c r="E16" s="98">
        <v>0</v>
      </c>
      <c r="F16" s="128">
        <v>0</v>
      </c>
      <c r="G16" s="128">
        <v>0</v>
      </c>
      <c r="H16" s="21">
        <v>0</v>
      </c>
      <c r="I16" s="128">
        <v>0</v>
      </c>
      <c r="J16" s="21">
        <f t="shared" si="0"/>
        <v>0</v>
      </c>
    </row>
    <row r="17" spans="1:10" x14ac:dyDescent="0.25">
      <c r="A17" s="35"/>
      <c r="B17" s="33" t="s">
        <v>56</v>
      </c>
      <c r="C17" s="33"/>
      <c r="D17" s="99"/>
      <c r="E17" s="98">
        <v>0</v>
      </c>
      <c r="F17" s="128">
        <v>0</v>
      </c>
      <c r="G17" s="128">
        <v>0</v>
      </c>
      <c r="H17" s="21">
        <v>0</v>
      </c>
      <c r="I17" s="128">
        <v>0</v>
      </c>
      <c r="J17" s="21">
        <f t="shared" si="0"/>
        <v>0</v>
      </c>
    </row>
    <row r="18" spans="1:10" x14ac:dyDescent="0.25">
      <c r="A18" s="35"/>
      <c r="B18" s="186" t="s">
        <v>102</v>
      </c>
      <c r="C18" s="33"/>
      <c r="D18" s="99"/>
      <c r="E18" s="98">
        <v>0</v>
      </c>
      <c r="F18" s="128">
        <v>0</v>
      </c>
      <c r="G18" s="128">
        <v>0</v>
      </c>
      <c r="H18" s="21">
        <v>0</v>
      </c>
      <c r="I18" s="128">
        <v>0</v>
      </c>
      <c r="J18" s="21">
        <f t="shared" si="0"/>
        <v>0</v>
      </c>
    </row>
    <row r="19" spans="1:10" x14ac:dyDescent="0.25">
      <c r="A19" s="35"/>
      <c r="B19" s="33" t="s">
        <v>10</v>
      </c>
      <c r="C19" s="33"/>
      <c r="D19" s="99"/>
      <c r="E19" s="98">
        <v>0</v>
      </c>
      <c r="F19" s="128">
        <v>0</v>
      </c>
      <c r="G19" s="128">
        <v>0</v>
      </c>
      <c r="H19" s="21">
        <v>0</v>
      </c>
      <c r="I19" s="128">
        <v>0</v>
      </c>
      <c r="J19" s="21">
        <f t="shared" si="0"/>
        <v>0</v>
      </c>
    </row>
    <row r="20" spans="1:10" x14ac:dyDescent="0.25">
      <c r="A20" s="35"/>
      <c r="B20" s="33" t="s">
        <v>11</v>
      </c>
      <c r="C20" s="33"/>
      <c r="D20" s="99"/>
      <c r="E20" s="98">
        <v>0</v>
      </c>
      <c r="F20" s="128">
        <v>0</v>
      </c>
      <c r="G20" s="128">
        <v>0</v>
      </c>
      <c r="H20" s="21">
        <v>0</v>
      </c>
      <c r="I20" s="128">
        <v>0</v>
      </c>
      <c r="J20" s="21">
        <f t="shared" si="0"/>
        <v>0</v>
      </c>
    </row>
    <row r="21" spans="1:10" x14ac:dyDescent="0.25">
      <c r="A21" s="35"/>
      <c r="B21" s="33"/>
      <c r="C21" s="33"/>
      <c r="D21" s="146"/>
      <c r="E21" s="96"/>
      <c r="F21" s="130"/>
      <c r="G21" s="130"/>
      <c r="H21" s="209"/>
      <c r="I21" s="130"/>
      <c r="J21" s="18"/>
    </row>
    <row r="22" spans="1:10" x14ac:dyDescent="0.25">
      <c r="A22" s="35" t="s">
        <v>12</v>
      </c>
      <c r="B22" s="33"/>
      <c r="C22" s="33"/>
      <c r="D22" s="99"/>
      <c r="E22" s="98">
        <v>2367.8716626666669</v>
      </c>
      <c r="F22" s="128">
        <v>2317.5212793333335</v>
      </c>
      <c r="G22" s="128">
        <v>2267.1708960000001</v>
      </c>
      <c r="H22" s="21">
        <v>6952.563838</v>
      </c>
      <c r="I22" s="128">
        <v>2186.8706628888885</v>
      </c>
      <c r="J22" s="21">
        <f t="shared" ref="J22:J28" si="1">+SUM(H22:I22)</f>
        <v>9139.4345008888886</v>
      </c>
    </row>
    <row r="23" spans="1:10" x14ac:dyDescent="0.25">
      <c r="A23" s="35"/>
      <c r="B23" s="33" t="s">
        <v>13</v>
      </c>
      <c r="C23" s="33"/>
      <c r="D23" s="99"/>
      <c r="E23" s="98">
        <v>0</v>
      </c>
      <c r="F23" s="128">
        <v>0</v>
      </c>
      <c r="G23" s="128">
        <v>0</v>
      </c>
      <c r="H23" s="21">
        <v>0</v>
      </c>
      <c r="I23" s="128">
        <v>0</v>
      </c>
      <c r="J23" s="21">
        <f t="shared" si="1"/>
        <v>0</v>
      </c>
    </row>
    <row r="24" spans="1:10" x14ac:dyDescent="0.25">
      <c r="A24" s="35"/>
      <c r="B24" s="186" t="s">
        <v>104</v>
      </c>
      <c r="C24" s="33"/>
      <c r="D24" s="99"/>
      <c r="E24" s="98">
        <v>0</v>
      </c>
      <c r="F24" s="128">
        <v>0</v>
      </c>
      <c r="G24" s="128">
        <v>0</v>
      </c>
      <c r="H24" s="21">
        <v>0</v>
      </c>
      <c r="I24" s="128">
        <v>0</v>
      </c>
      <c r="J24" s="21">
        <f t="shared" si="1"/>
        <v>0</v>
      </c>
    </row>
    <row r="25" spans="1:10" x14ac:dyDescent="0.25">
      <c r="A25" s="35"/>
      <c r="B25" s="186" t="s">
        <v>103</v>
      </c>
      <c r="C25" s="33"/>
      <c r="D25" s="99"/>
      <c r="E25" s="98">
        <v>2367.8716626666669</v>
      </c>
      <c r="F25" s="128">
        <v>2317.5212793333335</v>
      </c>
      <c r="G25" s="128">
        <v>2267.1708960000001</v>
      </c>
      <c r="H25" s="21">
        <v>6952.563838</v>
      </c>
      <c r="I25" s="128">
        <v>2186.8706628888885</v>
      </c>
      <c r="J25" s="21">
        <f t="shared" si="1"/>
        <v>9139.4345008888886</v>
      </c>
    </row>
    <row r="26" spans="1:10" x14ac:dyDescent="0.25">
      <c r="A26" s="35"/>
      <c r="B26" s="33" t="s">
        <v>58</v>
      </c>
      <c r="C26" s="33"/>
      <c r="D26" s="99"/>
      <c r="E26" s="98">
        <v>0</v>
      </c>
      <c r="F26" s="128">
        <v>0</v>
      </c>
      <c r="G26" s="128">
        <v>0</v>
      </c>
      <c r="H26" s="21">
        <v>0</v>
      </c>
      <c r="I26" s="128">
        <v>0</v>
      </c>
      <c r="J26" s="21">
        <f t="shared" si="1"/>
        <v>0</v>
      </c>
    </row>
    <row r="27" spans="1:10" x14ac:dyDescent="0.25">
      <c r="A27" s="35"/>
      <c r="B27" s="186" t="s">
        <v>74</v>
      </c>
      <c r="C27" s="33"/>
      <c r="D27" s="99"/>
      <c r="E27" s="98">
        <v>0</v>
      </c>
      <c r="F27" s="128">
        <v>0</v>
      </c>
      <c r="G27" s="128">
        <v>0</v>
      </c>
      <c r="H27" s="21">
        <v>0</v>
      </c>
      <c r="I27" s="128">
        <v>0</v>
      </c>
      <c r="J27" s="21">
        <f t="shared" si="1"/>
        <v>0</v>
      </c>
    </row>
    <row r="28" spans="1:10" x14ac:dyDescent="0.25">
      <c r="A28" s="35"/>
      <c r="B28" s="33" t="s">
        <v>16</v>
      </c>
      <c r="C28" s="33"/>
      <c r="D28" s="99"/>
      <c r="E28" s="98">
        <v>0</v>
      </c>
      <c r="F28" s="128">
        <v>0</v>
      </c>
      <c r="G28" s="128">
        <v>0</v>
      </c>
      <c r="H28" s="21">
        <v>0</v>
      </c>
      <c r="I28" s="128">
        <v>0</v>
      </c>
      <c r="J28" s="21">
        <f t="shared" si="1"/>
        <v>0</v>
      </c>
    </row>
    <row r="29" spans="1:10" x14ac:dyDescent="0.25">
      <c r="A29" s="35"/>
      <c r="B29" s="33"/>
      <c r="C29" s="33"/>
      <c r="D29" s="99"/>
      <c r="E29" s="98"/>
      <c r="F29" s="128"/>
      <c r="G29" s="128"/>
      <c r="H29" s="21"/>
      <c r="I29" s="128"/>
      <c r="J29" s="21"/>
    </row>
    <row r="30" spans="1:10" x14ac:dyDescent="0.25">
      <c r="A30" s="187" t="s">
        <v>17</v>
      </c>
      <c r="B30" s="188"/>
      <c r="C30" s="188"/>
      <c r="D30" s="99"/>
      <c r="E30" s="98">
        <v>-2367.8716626666669</v>
      </c>
      <c r="F30" s="128">
        <v>-2317.5212793333335</v>
      </c>
      <c r="G30" s="128">
        <v>-2267.1708960000001</v>
      </c>
      <c r="H30" s="21">
        <v>-6952.563838</v>
      </c>
      <c r="I30" s="128">
        <v>-2186.8706628888885</v>
      </c>
      <c r="J30" s="21">
        <f>+SUM(H30:I30)</f>
        <v>-9139.4345008888886</v>
      </c>
    </row>
    <row r="31" spans="1:10" x14ac:dyDescent="0.25">
      <c r="A31" s="35"/>
      <c r="B31" s="33"/>
      <c r="C31" s="33"/>
      <c r="D31" s="99"/>
      <c r="E31" s="98"/>
      <c r="F31" s="128"/>
      <c r="G31" s="128"/>
      <c r="H31" s="21"/>
      <c r="I31" s="128"/>
      <c r="J31" s="21"/>
    </row>
    <row r="32" spans="1:10" x14ac:dyDescent="0.25">
      <c r="A32" s="185" t="s">
        <v>18</v>
      </c>
      <c r="B32" s="33"/>
      <c r="C32" s="33"/>
      <c r="D32" s="99"/>
      <c r="E32" s="98"/>
      <c r="F32" s="128"/>
      <c r="G32" s="128"/>
      <c r="H32" s="21"/>
      <c r="I32" s="128"/>
      <c r="J32" s="21"/>
    </row>
    <row r="33" spans="1:10" x14ac:dyDescent="0.25">
      <c r="A33" s="35" t="s">
        <v>19</v>
      </c>
      <c r="B33" s="33"/>
      <c r="C33" s="33"/>
      <c r="D33" s="99"/>
      <c r="E33" s="98">
        <v>0</v>
      </c>
      <c r="F33" s="128">
        <v>0</v>
      </c>
      <c r="G33" s="128">
        <v>0</v>
      </c>
      <c r="H33" s="21">
        <v>0</v>
      </c>
      <c r="I33" s="128">
        <v>0</v>
      </c>
      <c r="J33" s="21">
        <f t="shared" ref="J33:J36" si="2">+SUM(H33:I33)</f>
        <v>0</v>
      </c>
    </row>
    <row r="34" spans="1:10" x14ac:dyDescent="0.25">
      <c r="A34" s="35"/>
      <c r="B34" s="33" t="s">
        <v>20</v>
      </c>
      <c r="C34" s="33"/>
      <c r="D34" s="99"/>
      <c r="E34" s="98">
        <v>0</v>
      </c>
      <c r="F34" s="128">
        <v>0</v>
      </c>
      <c r="G34" s="128">
        <v>0</v>
      </c>
      <c r="H34" s="21">
        <v>0</v>
      </c>
      <c r="I34" s="128">
        <v>0</v>
      </c>
      <c r="J34" s="21">
        <f t="shared" si="2"/>
        <v>0</v>
      </c>
    </row>
    <row r="35" spans="1:10" x14ac:dyDescent="0.25">
      <c r="A35" s="35"/>
      <c r="B35" s="33" t="s">
        <v>21</v>
      </c>
      <c r="C35" s="33"/>
      <c r="D35" s="99"/>
      <c r="E35" s="98">
        <v>0</v>
      </c>
      <c r="F35" s="128">
        <v>0</v>
      </c>
      <c r="G35" s="128">
        <v>0</v>
      </c>
      <c r="H35" s="21">
        <v>0</v>
      </c>
      <c r="I35" s="128">
        <v>0</v>
      </c>
      <c r="J35" s="21">
        <f t="shared" si="2"/>
        <v>0</v>
      </c>
    </row>
    <row r="36" spans="1:10" x14ac:dyDescent="0.25">
      <c r="A36" s="35"/>
      <c r="B36" s="33" t="s">
        <v>22</v>
      </c>
      <c r="C36" s="33"/>
      <c r="D36" s="99"/>
      <c r="E36" s="98">
        <v>0</v>
      </c>
      <c r="F36" s="128">
        <v>0</v>
      </c>
      <c r="G36" s="128">
        <v>0</v>
      </c>
      <c r="H36" s="21">
        <v>0</v>
      </c>
      <c r="I36" s="128">
        <v>0</v>
      </c>
      <c r="J36" s="21">
        <f t="shared" si="2"/>
        <v>0</v>
      </c>
    </row>
    <row r="37" spans="1:10" x14ac:dyDescent="0.25">
      <c r="A37" s="35"/>
      <c r="B37" s="33"/>
      <c r="C37" s="33"/>
      <c r="D37" s="99"/>
      <c r="E37" s="98"/>
      <c r="F37" s="128"/>
      <c r="G37" s="128"/>
      <c r="H37" s="21"/>
      <c r="I37" s="128"/>
      <c r="J37" s="21"/>
    </row>
    <row r="38" spans="1:10" ht="13" x14ac:dyDescent="0.3">
      <c r="A38" s="189" t="s">
        <v>76</v>
      </c>
      <c r="B38" s="190"/>
      <c r="C38" s="190"/>
      <c r="D38" s="101"/>
      <c r="E38" s="100">
        <v>0</v>
      </c>
      <c r="F38" s="131">
        <v>0</v>
      </c>
      <c r="G38" s="131">
        <v>0</v>
      </c>
      <c r="H38" s="26">
        <v>0</v>
      </c>
      <c r="I38" s="131">
        <v>0</v>
      </c>
      <c r="J38" s="26">
        <f t="shared" ref="J38:J40" si="3">+SUM(H38:I38)</f>
        <v>0</v>
      </c>
    </row>
    <row r="39" spans="1:10" ht="13" x14ac:dyDescent="0.3">
      <c r="A39" s="189" t="s">
        <v>77</v>
      </c>
      <c r="B39" s="190"/>
      <c r="C39" s="190"/>
      <c r="D39" s="101"/>
      <c r="E39" s="100">
        <v>2367.8716626666669</v>
      </c>
      <c r="F39" s="131">
        <v>2317.5212793333335</v>
      </c>
      <c r="G39" s="131">
        <v>2267.1708960000001</v>
      </c>
      <c r="H39" s="26">
        <v>6952.563838</v>
      </c>
      <c r="I39" s="131">
        <v>2186.8706628888885</v>
      </c>
      <c r="J39" s="26">
        <f t="shared" si="3"/>
        <v>9139.4345008888886</v>
      </c>
    </row>
    <row r="40" spans="1:10" ht="13" x14ac:dyDescent="0.3">
      <c r="A40" s="189" t="s">
        <v>23</v>
      </c>
      <c r="B40" s="190"/>
      <c r="C40" s="190"/>
      <c r="D40" s="101"/>
      <c r="E40" s="100">
        <v>-2367.8716626666669</v>
      </c>
      <c r="F40" s="131">
        <v>-2317.5212793333335</v>
      </c>
      <c r="G40" s="131">
        <v>-2267.1708960000001</v>
      </c>
      <c r="H40" s="26">
        <v>-6952.563838</v>
      </c>
      <c r="I40" s="131">
        <v>-2186.8706628888885</v>
      </c>
      <c r="J40" s="26">
        <f t="shared" si="3"/>
        <v>-9139.4345008888886</v>
      </c>
    </row>
    <row r="41" spans="1:10" ht="13" x14ac:dyDescent="0.3">
      <c r="A41" s="27"/>
      <c r="B41" s="191"/>
      <c r="C41" s="191"/>
      <c r="D41" s="180"/>
      <c r="E41" s="102"/>
      <c r="F41" s="132"/>
      <c r="G41" s="132"/>
      <c r="H41" s="210"/>
      <c r="I41" s="132"/>
      <c r="J41" s="29"/>
    </row>
    <row r="42" spans="1:10" x14ac:dyDescent="0.25">
      <c r="A42" s="185" t="s">
        <v>24</v>
      </c>
      <c r="B42" s="33"/>
      <c r="C42" s="33"/>
      <c r="D42" s="146"/>
      <c r="E42" s="96"/>
      <c r="F42" s="130"/>
      <c r="G42" s="130"/>
      <c r="H42" s="209"/>
      <c r="I42" s="130"/>
      <c r="J42" s="18"/>
    </row>
    <row r="43" spans="1:10" x14ac:dyDescent="0.25">
      <c r="A43" s="185"/>
      <c r="B43" s="33"/>
      <c r="C43" s="33"/>
      <c r="D43" s="146"/>
      <c r="E43" s="96"/>
      <c r="F43" s="130"/>
      <c r="G43" s="130"/>
      <c r="H43" s="209"/>
      <c r="I43" s="130"/>
      <c r="J43" s="18"/>
    </row>
    <row r="44" spans="1:10" x14ac:dyDescent="0.25">
      <c r="A44" s="35" t="s">
        <v>25</v>
      </c>
      <c r="B44" s="33"/>
      <c r="C44" s="33"/>
      <c r="D44" s="99"/>
      <c r="E44" s="98">
        <v>0</v>
      </c>
      <c r="F44" s="128">
        <v>0</v>
      </c>
      <c r="G44" s="128">
        <v>0</v>
      </c>
      <c r="H44" s="21">
        <v>0</v>
      </c>
      <c r="I44" s="128">
        <v>0</v>
      </c>
      <c r="J44" s="21">
        <f t="shared" ref="J44:J57" si="4">+SUM(H44:I44)</f>
        <v>0</v>
      </c>
    </row>
    <row r="45" spans="1:10" x14ac:dyDescent="0.25">
      <c r="A45" s="35" t="s">
        <v>26</v>
      </c>
      <c r="B45" s="33"/>
      <c r="C45" s="33"/>
      <c r="D45" s="99"/>
      <c r="E45" s="98">
        <v>0</v>
      </c>
      <c r="F45" s="128">
        <v>0</v>
      </c>
      <c r="G45" s="128">
        <v>0</v>
      </c>
      <c r="H45" s="21">
        <v>0</v>
      </c>
      <c r="I45" s="128">
        <v>0</v>
      </c>
      <c r="J45" s="21">
        <f t="shared" si="4"/>
        <v>0</v>
      </c>
    </row>
    <row r="46" spans="1:10" x14ac:dyDescent="0.25">
      <c r="A46" s="35"/>
      <c r="B46" s="33" t="s">
        <v>27</v>
      </c>
      <c r="C46" s="33"/>
      <c r="D46" s="99"/>
      <c r="E46" s="98">
        <v>0</v>
      </c>
      <c r="F46" s="128">
        <v>0</v>
      </c>
      <c r="G46" s="128">
        <v>0</v>
      </c>
      <c r="H46" s="21">
        <v>0</v>
      </c>
      <c r="I46" s="128">
        <v>0</v>
      </c>
      <c r="J46" s="21">
        <f t="shared" si="4"/>
        <v>0</v>
      </c>
    </row>
    <row r="47" spans="1:10" x14ac:dyDescent="0.25">
      <c r="A47" s="35"/>
      <c r="B47" s="33" t="s">
        <v>28</v>
      </c>
      <c r="C47" s="33"/>
      <c r="D47" s="99"/>
      <c r="E47" s="98">
        <v>0</v>
      </c>
      <c r="F47" s="128">
        <v>0</v>
      </c>
      <c r="G47" s="128">
        <v>0</v>
      </c>
      <c r="H47" s="21">
        <v>0</v>
      </c>
      <c r="I47" s="128">
        <v>0</v>
      </c>
      <c r="J47" s="21">
        <f t="shared" si="4"/>
        <v>0</v>
      </c>
    </row>
    <row r="48" spans="1:10" x14ac:dyDescent="0.25">
      <c r="A48" s="35" t="s">
        <v>29</v>
      </c>
      <c r="B48" s="33"/>
      <c r="C48" s="33"/>
      <c r="D48" s="99"/>
      <c r="E48" s="98">
        <v>0</v>
      </c>
      <c r="F48" s="128">
        <v>0</v>
      </c>
      <c r="G48" s="128">
        <v>0</v>
      </c>
      <c r="H48" s="21">
        <v>0</v>
      </c>
      <c r="I48" s="128">
        <v>0</v>
      </c>
      <c r="J48" s="21">
        <f t="shared" si="4"/>
        <v>0</v>
      </c>
    </row>
    <row r="49" spans="1:10" x14ac:dyDescent="0.25">
      <c r="A49" s="35"/>
      <c r="B49" s="33" t="s">
        <v>30</v>
      </c>
      <c r="C49" s="33"/>
      <c r="D49" s="99"/>
      <c r="E49" s="98">
        <v>0</v>
      </c>
      <c r="F49" s="128">
        <v>0</v>
      </c>
      <c r="G49" s="128">
        <v>0</v>
      </c>
      <c r="H49" s="21">
        <v>0</v>
      </c>
      <c r="I49" s="128">
        <v>0</v>
      </c>
      <c r="J49" s="21">
        <f t="shared" si="4"/>
        <v>0</v>
      </c>
    </row>
    <row r="50" spans="1:10" x14ac:dyDescent="0.25">
      <c r="A50" s="35"/>
      <c r="B50" s="33" t="s">
        <v>31</v>
      </c>
      <c r="C50" s="33"/>
      <c r="D50" s="99"/>
      <c r="E50" s="98">
        <v>0</v>
      </c>
      <c r="F50" s="128">
        <v>0</v>
      </c>
      <c r="G50" s="164">
        <v>0</v>
      </c>
      <c r="H50" s="21">
        <v>0</v>
      </c>
      <c r="I50" s="128">
        <v>0</v>
      </c>
      <c r="J50" s="21">
        <f t="shared" si="4"/>
        <v>0</v>
      </c>
    </row>
    <row r="51" spans="1:10" x14ac:dyDescent="0.25">
      <c r="A51" s="35" t="s">
        <v>32</v>
      </c>
      <c r="B51" s="33"/>
      <c r="C51" s="33"/>
      <c r="D51" s="99"/>
      <c r="E51" s="98">
        <v>0</v>
      </c>
      <c r="F51" s="128">
        <v>0</v>
      </c>
      <c r="G51" s="128">
        <v>0</v>
      </c>
      <c r="H51" s="21">
        <v>0</v>
      </c>
      <c r="I51" s="128">
        <v>0</v>
      </c>
      <c r="J51" s="21">
        <f t="shared" si="4"/>
        <v>0</v>
      </c>
    </row>
    <row r="52" spans="1:10" x14ac:dyDescent="0.25">
      <c r="A52" s="35" t="s">
        <v>33</v>
      </c>
      <c r="B52" s="33"/>
      <c r="C52" s="33"/>
      <c r="D52" s="99"/>
      <c r="E52" s="98">
        <v>0</v>
      </c>
      <c r="F52" s="128">
        <v>0</v>
      </c>
      <c r="G52" s="128">
        <v>0</v>
      </c>
      <c r="H52" s="21">
        <v>0</v>
      </c>
      <c r="I52" s="128">
        <v>0</v>
      </c>
      <c r="J52" s="21">
        <f t="shared" si="4"/>
        <v>0</v>
      </c>
    </row>
    <row r="53" spans="1:10" x14ac:dyDescent="0.25">
      <c r="A53" s="35" t="s">
        <v>89</v>
      </c>
      <c r="B53" s="33"/>
      <c r="C53" s="33"/>
      <c r="D53" s="99"/>
      <c r="E53" s="98">
        <v>0</v>
      </c>
      <c r="F53" s="128">
        <v>0</v>
      </c>
      <c r="G53" s="128">
        <v>0</v>
      </c>
      <c r="H53" s="21">
        <v>0</v>
      </c>
      <c r="I53" s="128">
        <v>0</v>
      </c>
      <c r="J53" s="21">
        <f t="shared" si="4"/>
        <v>0</v>
      </c>
    </row>
    <row r="54" spans="1:10" x14ac:dyDescent="0.25">
      <c r="A54" s="35"/>
      <c r="B54" s="33" t="s">
        <v>34</v>
      </c>
      <c r="C54" s="33"/>
      <c r="D54" s="99"/>
      <c r="E54" s="98">
        <v>0</v>
      </c>
      <c r="F54" s="128">
        <v>0</v>
      </c>
      <c r="G54" s="128">
        <v>0</v>
      </c>
      <c r="H54" s="21">
        <v>0</v>
      </c>
      <c r="I54" s="128">
        <v>0</v>
      </c>
      <c r="J54" s="21">
        <f t="shared" si="4"/>
        <v>0</v>
      </c>
    </row>
    <row r="55" spans="1:10" x14ac:dyDescent="0.25">
      <c r="A55" s="35"/>
      <c r="B55" s="33" t="s">
        <v>35</v>
      </c>
      <c r="C55" s="33"/>
      <c r="D55" s="99"/>
      <c r="E55" s="98">
        <v>0</v>
      </c>
      <c r="F55" s="128">
        <v>0</v>
      </c>
      <c r="G55" s="128">
        <v>0</v>
      </c>
      <c r="H55" s="21">
        <v>0</v>
      </c>
      <c r="I55" s="128">
        <v>0</v>
      </c>
      <c r="J55" s="21">
        <f t="shared" si="4"/>
        <v>0</v>
      </c>
    </row>
    <row r="56" spans="1:10" x14ac:dyDescent="0.25">
      <c r="A56" s="78" t="s">
        <v>90</v>
      </c>
      <c r="B56" s="33"/>
      <c r="C56" s="33"/>
      <c r="D56" s="99"/>
      <c r="E56" s="98">
        <v>0</v>
      </c>
      <c r="F56" s="128">
        <v>0</v>
      </c>
      <c r="G56" s="128">
        <v>0</v>
      </c>
      <c r="H56" s="21">
        <v>0</v>
      </c>
      <c r="I56" s="128">
        <v>0</v>
      </c>
      <c r="J56" s="21">
        <f t="shared" si="4"/>
        <v>0</v>
      </c>
    </row>
    <row r="57" spans="1:10" x14ac:dyDescent="0.25">
      <c r="A57" s="35" t="s">
        <v>36</v>
      </c>
      <c r="B57" s="33"/>
      <c r="C57" s="33"/>
      <c r="D57" s="99"/>
      <c r="E57" s="98">
        <v>0</v>
      </c>
      <c r="F57" s="128">
        <v>0</v>
      </c>
      <c r="G57" s="128">
        <v>0</v>
      </c>
      <c r="H57" s="21">
        <v>0</v>
      </c>
      <c r="I57" s="128">
        <v>0</v>
      </c>
      <c r="J57" s="21">
        <f t="shared" si="4"/>
        <v>0</v>
      </c>
    </row>
    <row r="58" spans="1:10" x14ac:dyDescent="0.25">
      <c r="A58" s="35"/>
      <c r="B58" s="33"/>
      <c r="C58" s="33"/>
      <c r="D58" s="99"/>
      <c r="E58" s="98"/>
      <c r="F58" s="128"/>
      <c r="G58" s="128"/>
      <c r="H58" s="21"/>
      <c r="I58" s="128"/>
      <c r="J58" s="21"/>
    </row>
    <row r="59" spans="1:10" x14ac:dyDescent="0.25">
      <c r="A59" s="35" t="s">
        <v>37</v>
      </c>
      <c r="B59" s="33"/>
      <c r="C59" s="33"/>
      <c r="D59" s="99"/>
      <c r="E59" s="98">
        <v>2367.8716626666669</v>
      </c>
      <c r="F59" s="128">
        <v>2317.5212793333335</v>
      </c>
      <c r="G59" s="128">
        <v>2267.1708960000001</v>
      </c>
      <c r="H59" s="21">
        <v>6952.563838</v>
      </c>
      <c r="I59" s="128">
        <v>2186.8706628888885</v>
      </c>
      <c r="J59" s="21">
        <f t="shared" ref="J59:J70" si="5">+SUM(H59:I59)</f>
        <v>9139.4345008888886</v>
      </c>
    </row>
    <row r="60" spans="1:10" x14ac:dyDescent="0.25">
      <c r="A60" s="35" t="s">
        <v>38</v>
      </c>
      <c r="B60" s="33"/>
      <c r="C60" s="33"/>
      <c r="D60" s="99"/>
      <c r="E60" s="98">
        <v>0</v>
      </c>
      <c r="F60" s="128">
        <v>0</v>
      </c>
      <c r="G60" s="128">
        <v>0</v>
      </c>
      <c r="H60" s="21">
        <v>0</v>
      </c>
      <c r="I60" s="128">
        <v>0</v>
      </c>
      <c r="J60" s="21">
        <f t="shared" si="5"/>
        <v>0</v>
      </c>
    </row>
    <row r="61" spans="1:10" x14ac:dyDescent="0.25">
      <c r="A61" s="35"/>
      <c r="B61" s="33" t="s">
        <v>39</v>
      </c>
      <c r="C61" s="33"/>
      <c r="D61" s="99"/>
      <c r="E61" s="98">
        <v>0</v>
      </c>
      <c r="F61" s="128">
        <v>0</v>
      </c>
      <c r="G61" s="128">
        <v>0</v>
      </c>
      <c r="H61" s="21">
        <v>0</v>
      </c>
      <c r="I61" s="128">
        <v>0</v>
      </c>
      <c r="J61" s="21">
        <f t="shared" si="5"/>
        <v>0</v>
      </c>
    </row>
    <row r="62" spans="1:10" x14ac:dyDescent="0.25">
      <c r="A62" s="35"/>
      <c r="B62" s="33"/>
      <c r="C62" s="33" t="s">
        <v>40</v>
      </c>
      <c r="D62" s="99"/>
      <c r="E62" s="98">
        <v>0</v>
      </c>
      <c r="F62" s="128">
        <v>0</v>
      </c>
      <c r="G62" s="128">
        <v>0</v>
      </c>
      <c r="H62" s="21">
        <v>0</v>
      </c>
      <c r="I62" s="128">
        <v>0</v>
      </c>
      <c r="J62" s="21">
        <f t="shared" si="5"/>
        <v>0</v>
      </c>
    </row>
    <row r="63" spans="1:10" x14ac:dyDescent="0.25">
      <c r="A63" s="35"/>
      <c r="B63" s="33"/>
      <c r="C63" s="33" t="s">
        <v>41</v>
      </c>
      <c r="D63" s="99"/>
      <c r="E63" s="98">
        <v>0</v>
      </c>
      <c r="F63" s="128">
        <v>0</v>
      </c>
      <c r="G63" s="128">
        <v>0</v>
      </c>
      <c r="H63" s="21">
        <v>0</v>
      </c>
      <c r="I63" s="128">
        <v>0</v>
      </c>
      <c r="J63" s="21">
        <f t="shared" si="5"/>
        <v>0</v>
      </c>
    </row>
    <row r="64" spans="1:10" x14ac:dyDescent="0.25">
      <c r="A64" s="35"/>
      <c r="B64" s="33" t="s">
        <v>42</v>
      </c>
      <c r="C64" s="33"/>
      <c r="D64" s="99"/>
      <c r="E64" s="98">
        <v>0</v>
      </c>
      <c r="F64" s="128">
        <v>0</v>
      </c>
      <c r="G64" s="128">
        <v>0</v>
      </c>
      <c r="H64" s="21">
        <v>0</v>
      </c>
      <c r="I64" s="128">
        <v>0</v>
      </c>
      <c r="J64" s="21">
        <f t="shared" si="5"/>
        <v>0</v>
      </c>
    </row>
    <row r="65" spans="1:11" x14ac:dyDescent="0.25">
      <c r="A65" s="35" t="s">
        <v>43</v>
      </c>
      <c r="B65" s="33"/>
      <c r="C65" s="33"/>
      <c r="D65" s="99"/>
      <c r="E65" s="98">
        <v>0</v>
      </c>
      <c r="F65" s="128">
        <v>0</v>
      </c>
      <c r="G65" s="128">
        <v>0</v>
      </c>
      <c r="H65" s="21">
        <v>0</v>
      </c>
      <c r="I65" s="128">
        <v>0</v>
      </c>
      <c r="J65" s="21">
        <f t="shared" si="5"/>
        <v>0</v>
      </c>
    </row>
    <row r="66" spans="1:11" x14ac:dyDescent="0.25">
      <c r="A66" s="35"/>
      <c r="B66" s="33" t="s">
        <v>39</v>
      </c>
      <c r="C66" s="33"/>
      <c r="D66" s="99"/>
      <c r="E66" s="98">
        <v>0</v>
      </c>
      <c r="F66" s="128">
        <v>0</v>
      </c>
      <c r="G66" s="128">
        <v>0</v>
      </c>
      <c r="H66" s="21">
        <v>0</v>
      </c>
      <c r="I66" s="128">
        <v>0</v>
      </c>
      <c r="J66" s="21">
        <f t="shared" si="5"/>
        <v>0</v>
      </c>
    </row>
    <row r="67" spans="1:11" x14ac:dyDescent="0.25">
      <c r="A67" s="35"/>
      <c r="B67" s="33"/>
      <c r="C67" s="33" t="s">
        <v>40</v>
      </c>
      <c r="D67" s="99"/>
      <c r="E67" s="98">
        <v>0</v>
      </c>
      <c r="F67" s="128">
        <v>0</v>
      </c>
      <c r="G67" s="128">
        <v>0</v>
      </c>
      <c r="H67" s="21">
        <v>0</v>
      </c>
      <c r="I67" s="128">
        <v>0</v>
      </c>
      <c r="J67" s="21">
        <f t="shared" si="5"/>
        <v>0</v>
      </c>
    </row>
    <row r="68" spans="1:11" x14ac:dyDescent="0.25">
      <c r="A68" s="35"/>
      <c r="B68" s="33"/>
      <c r="C68" s="33" t="s">
        <v>41</v>
      </c>
      <c r="D68" s="99"/>
      <c r="E68" s="98">
        <v>0</v>
      </c>
      <c r="F68" s="128">
        <v>0</v>
      </c>
      <c r="G68" s="128">
        <v>0</v>
      </c>
      <c r="H68" s="21">
        <v>0</v>
      </c>
      <c r="I68" s="128">
        <v>0</v>
      </c>
      <c r="J68" s="21">
        <f t="shared" si="5"/>
        <v>0</v>
      </c>
    </row>
    <row r="69" spans="1:11" x14ac:dyDescent="0.25">
      <c r="A69" s="35"/>
      <c r="B69" s="33" t="s">
        <v>42</v>
      </c>
      <c r="C69" s="33"/>
      <c r="D69" s="99"/>
      <c r="E69" s="98">
        <v>0</v>
      </c>
      <c r="F69" s="128">
        <v>0</v>
      </c>
      <c r="G69" s="128">
        <v>0</v>
      </c>
      <c r="H69" s="21">
        <v>0</v>
      </c>
      <c r="I69" s="128">
        <v>0</v>
      </c>
      <c r="J69" s="21">
        <f t="shared" si="5"/>
        <v>0</v>
      </c>
    </row>
    <row r="70" spans="1:11" x14ac:dyDescent="0.25">
      <c r="A70" s="35" t="s">
        <v>44</v>
      </c>
      <c r="B70" s="33"/>
      <c r="C70" s="33"/>
      <c r="D70" s="99"/>
      <c r="E70" s="98">
        <v>2367.8716626666669</v>
      </c>
      <c r="F70" s="128">
        <v>2317.5212793333335</v>
      </c>
      <c r="G70" s="128">
        <v>2267.1708960000001</v>
      </c>
      <c r="H70" s="21">
        <v>6952.563838</v>
      </c>
      <c r="I70" s="128">
        <v>2186.8706628888885</v>
      </c>
      <c r="J70" s="21">
        <f t="shared" si="5"/>
        <v>9139.4345008888886</v>
      </c>
    </row>
    <row r="71" spans="1:11" x14ac:dyDescent="0.25">
      <c r="A71" s="35"/>
      <c r="B71" s="33"/>
      <c r="C71" s="33"/>
      <c r="D71" s="99"/>
      <c r="E71" s="98"/>
      <c r="F71" s="128"/>
      <c r="G71" s="128"/>
      <c r="H71" s="21"/>
      <c r="I71" s="128"/>
      <c r="J71" s="21"/>
    </row>
    <row r="72" spans="1:11" ht="13" x14ac:dyDescent="0.3">
      <c r="A72" s="189" t="s">
        <v>45</v>
      </c>
      <c r="B72" s="190"/>
      <c r="C72" s="190"/>
      <c r="D72" s="101"/>
      <c r="E72" s="100">
        <v>-2367.8716626666669</v>
      </c>
      <c r="F72" s="131">
        <v>-2317.5212793333335</v>
      </c>
      <c r="G72" s="131">
        <v>-2267.1708960000001</v>
      </c>
      <c r="H72" s="26">
        <v>-6952.563838</v>
      </c>
      <c r="I72" s="131">
        <v>-2186.8706628888885</v>
      </c>
      <c r="J72" s="26">
        <f t="shared" ref="J72" si="6">+SUM(H72:I72)</f>
        <v>-9139.4345008888886</v>
      </c>
    </row>
    <row r="73" spans="1:11" x14ac:dyDescent="0.25">
      <c r="A73" s="192"/>
      <c r="B73" s="193"/>
      <c r="C73" s="193"/>
      <c r="D73" s="181"/>
      <c r="E73" s="102"/>
      <c r="F73" s="132"/>
      <c r="G73" s="132"/>
      <c r="H73" s="210"/>
      <c r="I73" s="132"/>
      <c r="J73" s="32"/>
    </row>
    <row r="74" spans="1:11" ht="39.75" customHeight="1" x14ac:dyDescent="0.25">
      <c r="B74" s="224" t="s">
        <v>105</v>
      </c>
      <c r="C74" s="224" t="s">
        <v>106</v>
      </c>
      <c r="K74" s="212"/>
    </row>
    <row r="75" spans="1:11" ht="33.75" customHeight="1" x14ac:dyDescent="0.25"/>
  </sheetData>
  <printOptions horizontalCentered="1"/>
  <pageMargins left="0.59055118110236227" right="0" top="0.39370078740157483"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2"/>
  <sheetViews>
    <sheetView workbookViewId="0">
      <selection activeCell="J11" sqref="J11"/>
    </sheetView>
  </sheetViews>
  <sheetFormatPr baseColWidth="10" defaultRowHeight="12.5" x14ac:dyDescent="0.25"/>
  <cols>
    <col min="1" max="2" width="3.453125" customWidth="1"/>
    <col min="4" max="4" width="33.1796875" customWidth="1"/>
    <col min="5" max="5" width="8.453125" bestFit="1" customWidth="1"/>
    <col min="6" max="7" width="8.1796875" customWidth="1"/>
    <col min="8" max="8" width="10.453125" bestFit="1" customWidth="1"/>
    <col min="9" max="9" width="8.1796875" customWidth="1"/>
    <col min="10" max="10" width="10.1796875" customWidth="1"/>
    <col min="11" max="11" width="6.453125" bestFit="1" customWidth="1"/>
  </cols>
  <sheetData>
    <row r="1" spans="1:11" ht="28.4" customHeight="1" x14ac:dyDescent="0.5">
      <c r="K1" s="222">
        <v>11</v>
      </c>
    </row>
    <row r="2" spans="1:11" ht="13" x14ac:dyDescent="0.3">
      <c r="A2" s="4" t="s">
        <v>98</v>
      </c>
      <c r="B2" s="5"/>
      <c r="C2" s="5"/>
      <c r="D2" s="177"/>
      <c r="E2" s="2"/>
      <c r="F2" s="2"/>
      <c r="G2" s="2"/>
      <c r="H2" s="2"/>
      <c r="I2" s="2"/>
      <c r="J2" s="2"/>
    </row>
    <row r="3" spans="1:11" ht="13" x14ac:dyDescent="0.3">
      <c r="A3" s="45" t="str">
        <f>+Total!A3</f>
        <v>ESTADO DE OPERACIONES DE GOBIERNO  2021</v>
      </c>
      <c r="B3" s="2"/>
      <c r="C3" s="2"/>
      <c r="D3" s="176"/>
      <c r="E3" s="2"/>
      <c r="F3" s="2"/>
      <c r="G3" s="2"/>
      <c r="H3" s="2"/>
      <c r="I3" s="2"/>
      <c r="J3" s="2"/>
    </row>
    <row r="4" spans="1:11" ht="13" x14ac:dyDescent="0.3">
      <c r="A4" s="1" t="s">
        <v>92</v>
      </c>
      <c r="B4" s="2"/>
      <c r="C4" s="2"/>
      <c r="D4" s="176"/>
      <c r="E4" s="2"/>
      <c r="F4" s="2"/>
      <c r="G4" s="2"/>
      <c r="H4" s="2"/>
      <c r="I4" s="2"/>
      <c r="J4" s="2"/>
    </row>
    <row r="5" spans="1:11" ht="13" x14ac:dyDescent="0.3">
      <c r="A5" s="4" t="s">
        <v>2</v>
      </c>
      <c r="B5" s="1"/>
      <c r="C5" s="1"/>
      <c r="D5" s="1"/>
      <c r="E5" s="1"/>
      <c r="F5" s="2"/>
      <c r="G5" s="2"/>
      <c r="H5" s="2"/>
      <c r="I5" s="2"/>
      <c r="J5" s="2"/>
    </row>
    <row r="6" spans="1:11" ht="13" x14ac:dyDescent="0.3">
      <c r="A6" s="1" t="s">
        <v>79</v>
      </c>
      <c r="B6" s="1"/>
      <c r="C6" s="1"/>
      <c r="D6" s="1"/>
      <c r="E6" s="1"/>
      <c r="F6" s="2"/>
      <c r="G6" s="2"/>
      <c r="H6" s="2"/>
      <c r="I6" s="2"/>
      <c r="J6" s="2"/>
    </row>
    <row r="7" spans="1:11" ht="13" x14ac:dyDescent="0.3">
      <c r="A7" s="9"/>
      <c r="B7" s="10"/>
      <c r="C7" s="11"/>
      <c r="D7" s="179"/>
      <c r="E7" s="71" t="str">
        <f>+VarTotal!E7</f>
        <v>2021 / 2020</v>
      </c>
      <c r="F7" s="91"/>
      <c r="G7" s="91"/>
      <c r="H7" s="91"/>
      <c r="I7" s="91"/>
      <c r="J7" s="92"/>
    </row>
    <row r="8" spans="1:11" x14ac:dyDescent="0.25">
      <c r="A8" s="13"/>
      <c r="B8" s="14"/>
      <c r="C8" s="14"/>
      <c r="D8" s="116"/>
      <c r="E8" s="82" t="s">
        <v>5</v>
      </c>
      <c r="F8" s="113" t="s">
        <v>85</v>
      </c>
      <c r="G8" s="113" t="s">
        <v>86</v>
      </c>
      <c r="H8" s="34" t="s">
        <v>93</v>
      </c>
      <c r="I8" s="113" t="s">
        <v>87</v>
      </c>
      <c r="J8" s="34" t="s">
        <v>88</v>
      </c>
    </row>
    <row r="9" spans="1:11" ht="13" x14ac:dyDescent="0.3">
      <c r="A9" s="16"/>
      <c r="B9" s="17"/>
      <c r="C9" s="17"/>
      <c r="D9" s="146"/>
      <c r="E9" s="20"/>
      <c r="F9" s="17"/>
      <c r="G9" s="17"/>
      <c r="H9" s="47"/>
      <c r="I9" s="17"/>
      <c r="J9" s="47"/>
    </row>
    <row r="10" spans="1:11" x14ac:dyDescent="0.25">
      <c r="A10" s="19" t="s">
        <v>6</v>
      </c>
      <c r="B10" s="17"/>
      <c r="C10" s="17"/>
      <c r="D10" s="146"/>
      <c r="E10" s="20"/>
      <c r="F10" s="17"/>
      <c r="G10" s="17"/>
      <c r="H10" s="47"/>
      <c r="I10" s="17"/>
      <c r="J10" s="47"/>
    </row>
    <row r="11" spans="1:11" x14ac:dyDescent="0.25">
      <c r="A11" s="20" t="s">
        <v>7</v>
      </c>
      <c r="B11" s="17"/>
      <c r="C11" s="17"/>
      <c r="D11" s="99"/>
      <c r="E11" s="88">
        <v>0</v>
      </c>
      <c r="F11" s="117">
        <v>0</v>
      </c>
      <c r="G11" s="117">
        <v>0</v>
      </c>
      <c r="H11" s="67">
        <v>0</v>
      </c>
      <c r="I11" s="117">
        <v>0</v>
      </c>
      <c r="J11" s="67">
        <v>0</v>
      </c>
    </row>
    <row r="12" spans="1:11" x14ac:dyDescent="0.25">
      <c r="A12" s="20"/>
      <c r="B12" s="17" t="s">
        <v>8</v>
      </c>
      <c r="C12" s="17"/>
      <c r="D12" s="99"/>
      <c r="E12" s="88">
        <v>0</v>
      </c>
      <c r="F12" s="117">
        <v>0</v>
      </c>
      <c r="G12" s="117">
        <v>0</v>
      </c>
      <c r="H12" s="67">
        <v>0</v>
      </c>
      <c r="I12" s="117">
        <v>0</v>
      </c>
      <c r="J12" s="67">
        <v>0</v>
      </c>
    </row>
    <row r="13" spans="1:11" x14ac:dyDescent="0.25">
      <c r="A13" s="79"/>
      <c r="B13" s="77"/>
      <c r="C13" s="77" t="s">
        <v>73</v>
      </c>
      <c r="D13" s="165"/>
      <c r="E13" s="88">
        <v>0</v>
      </c>
      <c r="F13" s="117">
        <v>0</v>
      </c>
      <c r="G13" s="117">
        <v>0</v>
      </c>
      <c r="H13" s="67">
        <v>0</v>
      </c>
      <c r="I13" s="117">
        <v>0</v>
      </c>
      <c r="J13" s="67">
        <v>0</v>
      </c>
    </row>
    <row r="14" spans="1:11" x14ac:dyDescent="0.25">
      <c r="A14" s="79"/>
      <c r="B14" s="77"/>
      <c r="C14" s="77" t="s">
        <v>59</v>
      </c>
      <c r="D14" s="165"/>
      <c r="E14" s="88">
        <v>0</v>
      </c>
      <c r="F14" s="117">
        <v>0</v>
      </c>
      <c r="G14" s="117">
        <v>0</v>
      </c>
      <c r="H14" s="67">
        <v>0</v>
      </c>
      <c r="I14" s="117">
        <v>0</v>
      </c>
      <c r="J14" s="67">
        <v>0</v>
      </c>
    </row>
    <row r="15" spans="1:11" x14ac:dyDescent="0.25">
      <c r="A15" s="20"/>
      <c r="B15" s="17" t="s">
        <v>94</v>
      </c>
      <c r="C15" s="17"/>
      <c r="D15" s="99"/>
      <c r="E15" s="88">
        <v>0</v>
      </c>
      <c r="F15" s="117">
        <v>0</v>
      </c>
      <c r="G15" s="117">
        <v>0</v>
      </c>
      <c r="H15" s="67">
        <v>0</v>
      </c>
      <c r="I15" s="117">
        <v>0</v>
      </c>
      <c r="J15" s="67">
        <v>0</v>
      </c>
    </row>
    <row r="16" spans="1:11" x14ac:dyDescent="0.25">
      <c r="A16" s="20"/>
      <c r="B16" s="17" t="s">
        <v>9</v>
      </c>
      <c r="C16" s="17"/>
      <c r="D16" s="99"/>
      <c r="E16" s="88">
        <v>0</v>
      </c>
      <c r="F16" s="117">
        <v>0</v>
      </c>
      <c r="G16" s="117">
        <v>0</v>
      </c>
      <c r="H16" s="67">
        <v>0</v>
      </c>
      <c r="I16" s="117">
        <v>0</v>
      </c>
      <c r="J16" s="67">
        <v>0</v>
      </c>
    </row>
    <row r="17" spans="1:10" x14ac:dyDescent="0.25">
      <c r="A17" s="20"/>
      <c r="B17" s="17" t="s">
        <v>56</v>
      </c>
      <c r="C17" s="17"/>
      <c r="D17" s="99"/>
      <c r="E17" s="88">
        <v>0</v>
      </c>
      <c r="F17" s="117">
        <v>0</v>
      </c>
      <c r="G17" s="117">
        <v>0</v>
      </c>
      <c r="H17" s="67">
        <v>0</v>
      </c>
      <c r="I17" s="117">
        <v>0</v>
      </c>
      <c r="J17" s="67">
        <v>0</v>
      </c>
    </row>
    <row r="18" spans="1:10" x14ac:dyDescent="0.25">
      <c r="A18" s="20"/>
      <c r="B18" s="77" t="s">
        <v>57</v>
      </c>
      <c r="C18" s="17"/>
      <c r="D18" s="99"/>
      <c r="E18" s="88">
        <v>0</v>
      </c>
      <c r="F18" s="117">
        <v>0</v>
      </c>
      <c r="G18" s="117">
        <v>0</v>
      </c>
      <c r="H18" s="67">
        <v>0</v>
      </c>
      <c r="I18" s="117">
        <v>0</v>
      </c>
      <c r="J18" s="67">
        <v>0</v>
      </c>
    </row>
    <row r="19" spans="1:10" x14ac:dyDescent="0.25">
      <c r="A19" s="20"/>
      <c r="B19" s="17" t="s">
        <v>10</v>
      </c>
      <c r="C19" s="17"/>
      <c r="D19" s="99"/>
      <c r="E19" s="88">
        <v>0</v>
      </c>
      <c r="F19" s="117">
        <v>0</v>
      </c>
      <c r="G19" s="117">
        <v>0</v>
      </c>
      <c r="H19" s="67">
        <v>0</v>
      </c>
      <c r="I19" s="117">
        <v>0</v>
      </c>
      <c r="J19" s="67">
        <v>0</v>
      </c>
    </row>
    <row r="20" spans="1:10" x14ac:dyDescent="0.25">
      <c r="A20" s="20"/>
      <c r="B20" s="17" t="s">
        <v>11</v>
      </c>
      <c r="C20" s="17"/>
      <c r="D20" s="99"/>
      <c r="E20" s="88">
        <v>0</v>
      </c>
      <c r="F20" s="117">
        <v>0</v>
      </c>
      <c r="G20" s="117">
        <v>0</v>
      </c>
      <c r="H20" s="67">
        <v>0</v>
      </c>
      <c r="I20" s="117">
        <v>0</v>
      </c>
      <c r="J20" s="67">
        <v>0</v>
      </c>
    </row>
    <row r="21" spans="1:10" x14ac:dyDescent="0.25">
      <c r="A21" s="20"/>
      <c r="B21" s="17"/>
      <c r="C21" s="17"/>
      <c r="D21" s="146"/>
      <c r="E21" s="93"/>
      <c r="F21" s="120"/>
      <c r="G21" s="120"/>
      <c r="H21" s="68"/>
      <c r="I21" s="120"/>
      <c r="J21" s="68"/>
    </row>
    <row r="22" spans="1:10" x14ac:dyDescent="0.25">
      <c r="A22" s="20" t="s">
        <v>12</v>
      </c>
      <c r="B22" s="17"/>
      <c r="C22" s="17"/>
      <c r="D22" s="99"/>
      <c r="E22" s="88">
        <v>-33.792374754294109</v>
      </c>
      <c r="F22" s="117">
        <v>-29.869049254207948</v>
      </c>
      <c r="G22" s="117">
        <v>-25.501603226890722</v>
      </c>
      <c r="H22" s="67">
        <v>-29.941378879374327</v>
      </c>
      <c r="I22" s="117">
        <v>-30.837498278431553</v>
      </c>
      <c r="J22" s="67">
        <v>-30.153765084113772</v>
      </c>
    </row>
    <row r="23" spans="1:10" x14ac:dyDescent="0.25">
      <c r="A23" s="20"/>
      <c r="B23" s="17" t="s">
        <v>13</v>
      </c>
      <c r="C23" s="17"/>
      <c r="D23" s="99"/>
      <c r="E23" s="88">
        <v>0</v>
      </c>
      <c r="F23" s="117">
        <v>0</v>
      </c>
      <c r="G23" s="117">
        <v>0</v>
      </c>
      <c r="H23" s="67">
        <v>0</v>
      </c>
      <c r="I23" s="117">
        <v>0</v>
      </c>
      <c r="J23" s="67">
        <v>0</v>
      </c>
    </row>
    <row r="24" spans="1:10" x14ac:dyDescent="0.25">
      <c r="A24" s="20"/>
      <c r="B24" s="17" t="s">
        <v>14</v>
      </c>
      <c r="C24" s="17"/>
      <c r="D24" s="99"/>
      <c r="E24" s="88">
        <v>0</v>
      </c>
      <c r="F24" s="117">
        <v>0</v>
      </c>
      <c r="G24" s="117">
        <v>0</v>
      </c>
      <c r="H24" s="67">
        <v>0</v>
      </c>
      <c r="I24" s="117">
        <v>0</v>
      </c>
      <c r="J24" s="67">
        <v>0</v>
      </c>
    </row>
    <row r="25" spans="1:10" x14ac:dyDescent="0.25">
      <c r="A25" s="20"/>
      <c r="B25" s="17" t="s">
        <v>15</v>
      </c>
      <c r="C25" s="17"/>
      <c r="D25" s="99"/>
      <c r="E25" s="88">
        <v>-33.792374754294109</v>
      </c>
      <c r="F25" s="117">
        <v>-29.869049254207948</v>
      </c>
      <c r="G25" s="117">
        <v>-25.501603226890722</v>
      </c>
      <c r="H25" s="67">
        <v>-29.941378879374327</v>
      </c>
      <c r="I25" s="117">
        <v>-30.837498278431553</v>
      </c>
      <c r="J25" s="67">
        <v>-30.153765084113772</v>
      </c>
    </row>
    <row r="26" spans="1:10" x14ac:dyDescent="0.25">
      <c r="A26" s="20"/>
      <c r="B26" s="17" t="s">
        <v>58</v>
      </c>
      <c r="C26" s="17"/>
      <c r="D26" s="99"/>
      <c r="E26" s="88">
        <v>0</v>
      </c>
      <c r="F26" s="117">
        <v>0</v>
      </c>
      <c r="G26" s="117">
        <v>0</v>
      </c>
      <c r="H26" s="67">
        <v>0</v>
      </c>
      <c r="I26" s="117">
        <v>0</v>
      </c>
      <c r="J26" s="67">
        <v>0</v>
      </c>
    </row>
    <row r="27" spans="1:10" x14ac:dyDescent="0.25">
      <c r="A27" s="20"/>
      <c r="B27" s="77" t="s">
        <v>74</v>
      </c>
      <c r="C27" s="17"/>
      <c r="D27" s="99"/>
      <c r="E27" s="88">
        <v>0</v>
      </c>
      <c r="F27" s="117">
        <v>0</v>
      </c>
      <c r="G27" s="117">
        <v>0</v>
      </c>
      <c r="H27" s="67">
        <v>0</v>
      </c>
      <c r="I27" s="117">
        <v>0</v>
      </c>
      <c r="J27" s="67">
        <v>0</v>
      </c>
    </row>
    <row r="28" spans="1:10" x14ac:dyDescent="0.25">
      <c r="A28" s="20"/>
      <c r="B28" s="17" t="s">
        <v>16</v>
      </c>
      <c r="C28" s="17"/>
      <c r="D28" s="99"/>
      <c r="E28" s="88">
        <v>0</v>
      </c>
      <c r="F28" s="117">
        <v>0</v>
      </c>
      <c r="G28" s="117">
        <v>0</v>
      </c>
      <c r="H28" s="67">
        <v>0</v>
      </c>
      <c r="I28" s="117">
        <v>0</v>
      </c>
      <c r="J28" s="67">
        <v>0</v>
      </c>
    </row>
    <row r="29" spans="1:10" x14ac:dyDescent="0.25">
      <c r="A29" s="20"/>
      <c r="B29" s="17"/>
      <c r="C29" s="17"/>
      <c r="D29" s="99"/>
      <c r="E29" s="85"/>
      <c r="F29" s="111"/>
      <c r="G29" s="111"/>
      <c r="H29" s="53"/>
      <c r="I29" s="111"/>
      <c r="J29" s="53"/>
    </row>
    <row r="30" spans="1:10" x14ac:dyDescent="0.25">
      <c r="A30" s="22" t="s">
        <v>17</v>
      </c>
      <c r="B30" s="23"/>
      <c r="C30" s="23"/>
      <c r="D30" s="99"/>
      <c r="E30" s="88">
        <v>33.792374754294109</v>
      </c>
      <c r="F30" s="117">
        <v>29.869049254207948</v>
      </c>
      <c r="G30" s="117">
        <v>25.501603226890722</v>
      </c>
      <c r="H30" s="67">
        <v>29.941378879374327</v>
      </c>
      <c r="I30" s="117">
        <v>30.837498278431553</v>
      </c>
      <c r="J30" s="67">
        <v>30.153765084113772</v>
      </c>
    </row>
    <row r="31" spans="1:10" x14ac:dyDescent="0.25">
      <c r="A31" s="20"/>
      <c r="B31" s="17"/>
      <c r="C31" s="17"/>
      <c r="D31" s="99"/>
      <c r="E31" s="85"/>
      <c r="F31" s="111"/>
      <c r="G31" s="111"/>
      <c r="H31" s="53"/>
      <c r="I31" s="111"/>
      <c r="J31" s="53"/>
    </row>
    <row r="32" spans="1:10" x14ac:dyDescent="0.25">
      <c r="A32" s="19" t="s">
        <v>18</v>
      </c>
      <c r="B32" s="17"/>
      <c r="C32" s="17"/>
      <c r="D32" s="99"/>
      <c r="E32" s="85"/>
      <c r="F32" s="111"/>
      <c r="G32" s="111"/>
      <c r="H32" s="53"/>
      <c r="I32" s="111"/>
      <c r="J32" s="53"/>
    </row>
    <row r="33" spans="1:10" x14ac:dyDescent="0.25">
      <c r="A33" s="20" t="s">
        <v>19</v>
      </c>
      <c r="B33" s="17"/>
      <c r="C33" s="17"/>
      <c r="D33" s="99"/>
      <c r="E33" s="88">
        <v>0</v>
      </c>
      <c r="F33" s="117">
        <v>0</v>
      </c>
      <c r="G33" s="117">
        <v>0</v>
      </c>
      <c r="H33" s="67">
        <v>0</v>
      </c>
      <c r="I33" s="117">
        <v>0</v>
      </c>
      <c r="J33" s="67">
        <v>0</v>
      </c>
    </row>
    <row r="34" spans="1:10" x14ac:dyDescent="0.25">
      <c r="A34" s="20"/>
      <c r="B34" s="17" t="s">
        <v>20</v>
      </c>
      <c r="C34" s="17"/>
      <c r="D34" s="99"/>
      <c r="E34" s="88">
        <v>0</v>
      </c>
      <c r="F34" s="117">
        <v>0</v>
      </c>
      <c r="G34" s="117">
        <v>0</v>
      </c>
      <c r="H34" s="67">
        <v>0</v>
      </c>
      <c r="I34" s="117">
        <v>0</v>
      </c>
      <c r="J34" s="67">
        <v>0</v>
      </c>
    </row>
    <row r="35" spans="1:10" x14ac:dyDescent="0.25">
      <c r="A35" s="20"/>
      <c r="B35" s="17" t="s">
        <v>21</v>
      </c>
      <c r="C35" s="17"/>
      <c r="D35" s="99"/>
      <c r="E35" s="88">
        <v>0</v>
      </c>
      <c r="F35" s="117">
        <v>0</v>
      </c>
      <c r="G35" s="117">
        <v>0</v>
      </c>
      <c r="H35" s="67">
        <v>0</v>
      </c>
      <c r="I35" s="117">
        <v>0</v>
      </c>
      <c r="J35" s="67">
        <v>0</v>
      </c>
    </row>
    <row r="36" spans="1:10" x14ac:dyDescent="0.25">
      <c r="A36" s="20"/>
      <c r="B36" s="17" t="s">
        <v>22</v>
      </c>
      <c r="C36" s="17"/>
      <c r="D36" s="99"/>
      <c r="E36" s="88">
        <v>0</v>
      </c>
      <c r="F36" s="117">
        <v>0</v>
      </c>
      <c r="G36" s="117">
        <v>0</v>
      </c>
      <c r="H36" s="67">
        <v>0</v>
      </c>
      <c r="I36" s="117">
        <v>0</v>
      </c>
      <c r="J36" s="67">
        <v>0</v>
      </c>
    </row>
    <row r="37" spans="1:10" x14ac:dyDescent="0.25">
      <c r="A37" s="20"/>
      <c r="B37" s="17"/>
      <c r="C37" s="17"/>
      <c r="D37" s="99"/>
      <c r="E37" s="93"/>
      <c r="F37" s="120"/>
      <c r="G37" s="120"/>
      <c r="H37" s="68"/>
      <c r="I37" s="120"/>
      <c r="J37" s="68"/>
    </row>
    <row r="38" spans="1:10" ht="13" x14ac:dyDescent="0.3">
      <c r="A38" s="24" t="s">
        <v>76</v>
      </c>
      <c r="B38" s="25"/>
      <c r="C38" s="25"/>
      <c r="D38" s="101"/>
      <c r="E38" s="94">
        <v>0</v>
      </c>
      <c r="F38" s="197">
        <v>0</v>
      </c>
      <c r="G38" s="121">
        <v>0</v>
      </c>
      <c r="H38" s="69">
        <v>0</v>
      </c>
      <c r="I38" s="121">
        <v>0</v>
      </c>
      <c r="J38" s="69">
        <v>0</v>
      </c>
    </row>
    <row r="39" spans="1:10" ht="13" x14ac:dyDescent="0.3">
      <c r="A39" s="24" t="s">
        <v>77</v>
      </c>
      <c r="B39" s="25"/>
      <c r="C39" s="25"/>
      <c r="D39" s="101"/>
      <c r="E39" s="94">
        <v>-33.792374754294109</v>
      </c>
      <c r="F39" s="197">
        <v>-29.869049254207948</v>
      </c>
      <c r="G39" s="121">
        <v>-25.501603226890722</v>
      </c>
      <c r="H39" s="69">
        <v>-29.941378879374327</v>
      </c>
      <c r="I39" s="121">
        <v>-30.837498278431553</v>
      </c>
      <c r="J39" s="69">
        <v>-30.153765084113772</v>
      </c>
    </row>
    <row r="40" spans="1:10" ht="13" x14ac:dyDescent="0.3">
      <c r="A40" s="27"/>
      <c r="B40" s="28"/>
      <c r="C40" s="28"/>
      <c r="D40" s="180"/>
      <c r="E40" s="95"/>
      <c r="F40" s="122"/>
      <c r="G40" s="122"/>
      <c r="H40" s="73"/>
      <c r="I40" s="122"/>
      <c r="J40" s="73"/>
    </row>
    <row r="41" spans="1:10" ht="13" x14ac:dyDescent="0.3">
      <c r="A41" s="194"/>
      <c r="B41" s="195"/>
      <c r="C41" s="195"/>
      <c r="D41" s="196"/>
    </row>
    <row r="42" spans="1:10" x14ac:dyDescent="0.25">
      <c r="A42" s="17"/>
      <c r="B42" s="17"/>
      <c r="C42" s="17"/>
      <c r="D42" s="17"/>
    </row>
  </sheetData>
  <printOptions horizontalCentered="1"/>
  <pageMargins left="0.59055118110236227" right="0" top="0.78740157480314965" bottom="0" header="0" footer="0"/>
  <pageSetup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2017-05-22T20:27:25Z</cp:lastPrinted>
  <dcterms:created xsi:type="dcterms:W3CDTF">2005-03-30T13:24:33Z</dcterms:created>
  <dcterms:modified xsi:type="dcterms:W3CDTF">2021-05-25T15:28:03Z</dcterms:modified>
</cp:coreProperties>
</file>