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Y:\GCENTRAL\2021\Ejecuciones\Feb\Ejecución Febrero valores\"/>
    </mc:Choice>
  </mc:AlternateContent>
  <xr:revisionPtr revIDLastSave="0" documentId="13_ncr:1_{6E20FD48-1384-4741-A57A-71255B163349}" xr6:coauthVersionLast="45" xr6:coauthVersionMax="45" xr10:uidLastSave="{00000000-0000-0000-0000-000000000000}"/>
  <bookViews>
    <workbookView xWindow="-110" yWindow="-110" windowWidth="19420" windowHeight="10420" xr2:uid="{00000000-000D-0000-FFFF-FFFF00000000}"/>
  </bookViews>
  <sheets>
    <sheet name="Total" sheetId="6" r:id="rId1"/>
    <sheet name="VarTotal" sheetId="8" r:id="rId2"/>
    <sheet name="Pptario" sheetId="1" r:id="rId3"/>
    <sheet name="PptarioMN" sheetId="2" r:id="rId4"/>
    <sheet name="PptarioME" sheetId="3" r:id="rId5"/>
    <sheet name="%AvancPptario" sheetId="5" r:id="rId6"/>
    <sheet name="VarPptario" sheetId="4" r:id="rId7"/>
    <sheet name="Extrappt" sheetId="7" r:id="rId8"/>
    <sheet name="VarExtrappt" sheetId="9" r:id="rId9"/>
  </sheets>
  <definedNames>
    <definedName name="_xlnm.Print_Area" localSheetId="5">'%AvancPptario'!$A$1:$K$42</definedName>
    <definedName name="_xlnm.Print_Area" localSheetId="7">Extrappt!$A$1:$H$73</definedName>
    <definedName name="_xlnm.Print_Area" localSheetId="2">Pptario!$A$1:$H$77</definedName>
    <definedName name="_xlnm.Print_Area" localSheetId="4">PptarioME!$A$1:$G$77</definedName>
    <definedName name="_xlnm.Print_Area" localSheetId="3">PptarioMN!$A$1:$G$77</definedName>
    <definedName name="_xlnm.Print_Area" localSheetId="0">Total!$A$1:$H$77</definedName>
    <definedName name="_xlnm.Print_Area" localSheetId="8">VarExtrappt!$A$1:$H$40</definedName>
    <definedName name="_xlnm.Print_Area" localSheetId="6">VarPptario!$A$1:$H$40</definedName>
    <definedName name="_xlnm.Print_Area" localSheetId="1">VarTotal!$A$1:$H$42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6" i="6" l="1"/>
  <c r="B77" i="6"/>
  <c r="B75" i="6"/>
  <c r="B74" i="6"/>
  <c r="A75" i="6"/>
  <c r="A76" i="6"/>
  <c r="A77" i="6"/>
  <c r="A74" i="6"/>
  <c r="E7" i="9"/>
  <c r="E7" i="4"/>
  <c r="A3" i="9"/>
  <c r="A3" i="7"/>
  <c r="A3" i="4"/>
  <c r="A3" i="5"/>
  <c r="A3" i="3"/>
  <c r="A3" i="2"/>
  <c r="A3" i="1"/>
  <c r="A3" i="8"/>
  <c r="F56" i="3" l="1"/>
  <c r="F56" i="2"/>
  <c r="F25" i="3"/>
  <c r="G51" i="6"/>
  <c r="G56" i="7"/>
  <c r="G65" i="7"/>
  <c r="G56" i="1"/>
  <c r="F15" i="2"/>
  <c r="F51" i="2"/>
  <c r="F55" i="2"/>
  <c r="F51" i="3"/>
  <c r="F64" i="3"/>
  <c r="F61" i="2"/>
  <c r="F69" i="3"/>
  <c r="G19" i="7"/>
  <c r="F55" i="3"/>
  <c r="F54" i="2"/>
  <c r="F63" i="2"/>
  <c r="F54" i="3"/>
  <c r="F67" i="3"/>
  <c r="G54" i="6"/>
  <c r="G56" i="6"/>
  <c r="G53" i="6"/>
  <c r="G55" i="6"/>
  <c r="G57" i="6"/>
  <c r="G54" i="1"/>
  <c r="F53" i="2"/>
  <c r="F57" i="2"/>
  <c r="F62" i="2"/>
  <c r="F53" i="3"/>
  <c r="F57" i="3"/>
  <c r="G12" i="7"/>
  <c r="G14" i="7"/>
  <c r="G16" i="7"/>
  <c r="G34" i="7"/>
  <c r="G36" i="7"/>
  <c r="G54" i="7"/>
  <c r="G61" i="7"/>
  <c r="G63" i="7"/>
  <c r="G67" i="7"/>
  <c r="F70" i="3"/>
  <c r="G13" i="7"/>
  <c r="G15" i="7"/>
  <c r="G17" i="7"/>
  <c r="G20" i="7"/>
  <c r="G23" i="7"/>
  <c r="G27" i="7"/>
  <c r="G46" i="7"/>
  <c r="G48" i="7"/>
  <c r="G50" i="7"/>
  <c r="G24" i="7"/>
  <c r="G26" i="7"/>
  <c r="G28" i="7"/>
  <c r="G33" i="7"/>
  <c r="G35" i="7"/>
  <c r="G45" i="7"/>
  <c r="G47" i="7"/>
  <c r="G49" i="7"/>
  <c r="G51" i="7"/>
  <c r="G53" i="7"/>
  <c r="G55" i="7"/>
  <c r="G57" i="7"/>
  <c r="G60" i="7"/>
  <c r="G62" i="7"/>
  <c r="G64" i="7"/>
  <c r="G66" i="7"/>
  <c r="G68" i="7"/>
  <c r="G69" i="7"/>
  <c r="G53" i="1"/>
  <c r="G57" i="1"/>
  <c r="G51" i="1"/>
  <c r="G55" i="1"/>
  <c r="G18" i="7" l="1"/>
  <c r="G11" i="7" l="1"/>
  <c r="G38" i="7" l="1"/>
  <c r="G52" i="7"/>
  <c r="G44" i="7" l="1"/>
  <c r="G70" i="7" l="1"/>
  <c r="G59" i="7" l="1"/>
  <c r="G25" i="7" l="1"/>
  <c r="G22" i="7"/>
  <c r="G39" i="7" l="1"/>
  <c r="G30" i="7"/>
  <c r="G72" i="7" l="1"/>
  <c r="G40" i="7"/>
  <c r="F34" i="2" l="1"/>
  <c r="F50" i="2"/>
  <c r="F47" i="2"/>
  <c r="F36" i="3"/>
  <c r="F46" i="3"/>
  <c r="F49" i="3"/>
  <c r="F19" i="3"/>
  <c r="F24" i="3" l="1"/>
  <c r="F17" i="3"/>
  <c r="F28" i="3"/>
  <c r="F23" i="3"/>
  <c r="F66" i="3"/>
  <c r="F12" i="3"/>
  <c r="F34" i="3"/>
  <c r="F16" i="3"/>
  <c r="F61" i="3"/>
  <c r="G61" i="1"/>
  <c r="F18" i="3"/>
  <c r="F24" i="2"/>
  <c r="F19" i="2"/>
  <c r="F49" i="2"/>
  <c r="F36" i="2"/>
  <c r="F12" i="2"/>
  <c r="F66" i="2"/>
  <c r="G47" i="1"/>
  <c r="F25" i="2"/>
  <c r="F27" i="3"/>
  <c r="F18" i="2"/>
  <c r="F46" i="2"/>
  <c r="F50" i="3"/>
  <c r="F47" i="3"/>
  <c r="F26" i="3"/>
  <c r="F20" i="2"/>
  <c r="F23" i="2"/>
  <c r="F28" i="2"/>
  <c r="F16" i="2"/>
  <c r="F64" i="2"/>
  <c r="F67" i="2"/>
  <c r="F69" i="2" l="1"/>
  <c r="F48" i="2"/>
  <c r="F52" i="3"/>
  <c r="F60" i="3"/>
  <c r="F68" i="2"/>
  <c r="F35" i="3"/>
  <c r="F20" i="3"/>
  <c r="F22" i="3"/>
  <c r="F65" i="3"/>
  <c r="F45" i="3"/>
  <c r="F35" i="2"/>
  <c r="G66" i="1"/>
  <c r="F60" i="2"/>
  <c r="G46" i="1"/>
  <c r="G64" i="1"/>
  <c r="G49" i="1"/>
  <c r="G50" i="1"/>
  <c r="G47" i="6"/>
  <c r="G67" i="1"/>
  <c r="G69" i="1"/>
  <c r="F68" i="3"/>
  <c r="F45" i="2"/>
  <c r="F65" i="2"/>
  <c r="F48" i="3"/>
  <c r="G25" i="1" l="1"/>
  <c r="G23" i="1"/>
  <c r="G28" i="1"/>
  <c r="G36" i="1"/>
  <c r="G24" i="1"/>
  <c r="G19" i="1"/>
  <c r="G16" i="1"/>
  <c r="G34" i="1"/>
  <c r="G18" i="1"/>
  <c r="G12" i="1"/>
  <c r="F33" i="3"/>
  <c r="F33" i="2"/>
  <c r="G24" i="6"/>
  <c r="G34" i="6"/>
  <c r="F59" i="3"/>
  <c r="G61" i="6"/>
  <c r="G60" i="1"/>
  <c r="G16" i="6"/>
  <c r="F39" i="3"/>
  <c r="F44" i="3"/>
  <c r="G36" i="6"/>
  <c r="G19" i="6"/>
  <c r="G12" i="6"/>
  <c r="G66" i="6"/>
  <c r="G67" i="6"/>
  <c r="G68" i="1"/>
  <c r="G46" i="6"/>
  <c r="G45" i="1"/>
  <c r="G69" i="6"/>
  <c r="G65" i="1"/>
  <c r="F62" i="3"/>
  <c r="G49" i="6"/>
  <c r="G48" i="1"/>
  <c r="G25" i="6"/>
  <c r="G18" i="6"/>
  <c r="G23" i="6"/>
  <c r="G50" i="6"/>
  <c r="G28" i="6"/>
  <c r="G64" i="6"/>
  <c r="G35" i="1" l="1"/>
  <c r="G20" i="1"/>
  <c r="G20" i="6"/>
  <c r="F72" i="3"/>
  <c r="G35" i="6"/>
  <c r="G33" i="1"/>
  <c r="G60" i="6"/>
  <c r="G48" i="6"/>
  <c r="G68" i="6"/>
  <c r="G45" i="6"/>
  <c r="G62" i="1"/>
  <c r="G65" i="6"/>
  <c r="F63" i="3"/>
  <c r="G33" i="6" l="1"/>
  <c r="G62" i="6"/>
  <c r="G63" i="1"/>
  <c r="G63" i="6" l="1"/>
  <c r="F27" i="2" l="1"/>
  <c r="F70" i="2" l="1"/>
  <c r="F26" i="2"/>
  <c r="G70" i="1" l="1"/>
  <c r="F22" i="2"/>
  <c r="F59" i="2"/>
  <c r="G70" i="6"/>
  <c r="G27" i="1" l="1"/>
  <c r="G27" i="6"/>
  <c r="F39" i="2" l="1"/>
  <c r="F17" i="2" l="1"/>
  <c r="G17" i="1" l="1"/>
  <c r="G17" i="6"/>
  <c r="F52" i="2" l="1"/>
  <c r="F44" i="2" l="1"/>
  <c r="F72" i="2" l="1"/>
  <c r="G26" i="1" l="1"/>
  <c r="G26" i="6" l="1"/>
  <c r="G22" i="1"/>
  <c r="G59" i="1" l="1"/>
  <c r="G52" i="1"/>
  <c r="G39" i="1" l="1"/>
  <c r="G39" i="6"/>
  <c r="G22" i="6"/>
  <c r="G59" i="6"/>
  <c r="G72" i="1" l="1"/>
  <c r="G44" i="1"/>
  <c r="G52" i="6"/>
  <c r="G72" i="6" l="1"/>
  <c r="G44" i="6"/>
  <c r="F13" i="3" l="1"/>
  <c r="F13" i="2" l="1"/>
  <c r="F14" i="3" l="1"/>
  <c r="G13" i="6" l="1"/>
  <c r="G13" i="1"/>
  <c r="F15" i="3" l="1"/>
  <c r="G15" i="1" l="1"/>
  <c r="G15" i="6"/>
  <c r="F11" i="2" l="1"/>
  <c r="F14" i="2"/>
  <c r="F38" i="2"/>
  <c r="F30" i="2"/>
  <c r="G14" i="1" l="1"/>
  <c r="F40" i="2"/>
  <c r="G14" i="6" l="1"/>
  <c r="F11" i="3" l="1"/>
  <c r="F38" i="3" l="1"/>
  <c r="F30" i="3"/>
  <c r="G11" i="1" l="1"/>
  <c r="F40" i="3"/>
  <c r="G38" i="1"/>
  <c r="G30" i="1"/>
  <c r="G11" i="6" l="1"/>
  <c r="G38" i="6"/>
  <c r="G30" i="6"/>
  <c r="G40" i="1"/>
  <c r="G40" i="6" l="1"/>
</calcChain>
</file>

<file path=xl/sharedStrings.xml><?xml version="1.0" encoding="utf-8"?>
<sst xmlns="http://schemas.openxmlformats.org/spreadsheetml/2006/main" count="476" uniqueCount="104">
  <si>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</si>
  <si>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</si>
  <si>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</si>
  <si>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</si>
  <si>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</si>
  <si>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</si>
  <si>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</si>
  <si>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</si>
  <si>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</si>
  <si>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</si>
  <si>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</si>
  <si>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</si>
  <si>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</si>
  <si>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</si>
  <si>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</si>
  <si>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</si>
  <si>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</si>
  <si>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</si>
  <si>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</si>
  <si>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</si>
  <si>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</si>
  <si>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</si>
  <si>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</si>
  <si>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</si>
  <si>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</si>
  <si>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</si>
  <si>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</si>
  <si>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</si>
  <si>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</si>
  <si>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</si>
  <si>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</si>
  <si>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</si>
  <si>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</si>
  <si>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</si>
  <si>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</si>
  <si>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</si>
  <si>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</si>
  <si>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</si>
  <si>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</si>
  <si>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</si>
  <si>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</si>
  <si>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</si>
  <si>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</si>
  <si>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</si>
  <si>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</si>
  <si>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</si>
  <si>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</si>
  <si>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</si>
  <si>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</si>
  <si>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</si>
  <si>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</si>
  <si>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</si>
  <si>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</si>
  <si>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</si>
  <si>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</si>
  <si>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</si>
  <si>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</si>
  <si>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</si>
  <si>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</si>
  <si>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</si>
  <si>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</si>
  <si>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</si>
  <si>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</si>
  <si>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</si>
  <si>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</si>
  <si>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</si>
  <si>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</si>
  <si>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</si>
  <si>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</si>
  <si>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</si>
  <si>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</si>
  <si>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</si>
  <si>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</si>
  <si>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</si>
  <si>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</si>
  <si>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</si>
  <si>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</si>
  <si>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</si>
  <si>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</si>
  <si>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</si>
  <si>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</si>
  <si>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</si>
  <si>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</si>
  <si>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</si>
  <si>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</si>
  <si>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</si>
  <si>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Acumulado</t>
  </si>
  <si>
    <t>Fondos Especiales</t>
  </si>
  <si>
    <t>Ajustes por Rezagos Fondos Especiales</t>
  </si>
  <si>
    <t xml:space="preserve">Ajustes por Rezagos Fondos Especiales </t>
  </si>
  <si>
    <t>GOBIERNO CENTRAL EXTRAPRESUPUESTARIO</t>
  </si>
  <si>
    <t>Cobre bruto</t>
  </si>
  <si>
    <t>GOBIERNO CENTRAL TOTAL</t>
  </si>
  <si>
    <t>CUADRO 6</t>
  </si>
  <si>
    <t>CUADRO 7</t>
  </si>
  <si>
    <t>CUADRO 9</t>
  </si>
  <si>
    <t>CUADRO 8</t>
  </si>
  <si>
    <t xml:space="preserve">TOTAL GASTOS </t>
  </si>
  <si>
    <t xml:space="preserve">Tributación minería privada </t>
  </si>
  <si>
    <t xml:space="preserve">TOTAL INGRESOS </t>
  </si>
  <si>
    <t>Año 2020</t>
  </si>
  <si>
    <t>ESTADO DE OPERACIONES DE GOBIERNO  2021</t>
  </si>
  <si>
    <t>2021 / 2020</t>
  </si>
  <si>
    <t>Año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</si>
</sst>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0\)"/>
    <numFmt numFmtId="165" formatCode="#,##0.0_);\(#,##0.0\)"/>
  </numFmts>
  <fonts count="15"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16"/>
      <name val="Arial"/>
      <family val="2"/>
    </font>
    <font>
      <b/>
      <sz val="10"/>
      <color theme="1"/>
      <name val="Arial"/>
      <family val="2"/>
    </font>
    <font>
      <b/>
      <sz val="24"/>
      <name val="Arial"/>
      <family val="2"/>
    </font>
    <font>
      <b/>
      <sz val="22"/>
      <name val="Arial"/>
      <family val="2"/>
    </font>
    <font>
      <b/>
      <sz val="18"/>
      <name val="Arial"/>
      <family val="2"/>
    </font>
    <font>
      <b/>
      <sz val="20"/>
      <name val="Arial"/>
      <family val="2"/>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1">
    <xf numFmtId="0" fontId="0" fillId="0" borderId="0"/>
  </cellStyleXfs>
  <cellXfs count="231">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1" fillId="0" borderId="0" xfId="0" applyFont="1" applyBorder="1" applyAlignment="1">
      <alignment horizontal="center" vertical="center" wrapText="1"/>
    </xf>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9"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165" fontId="0" fillId="0" borderId="4" xfId="0" applyNumberFormat="1" applyBorder="1" applyAlignment="1"/>
    <xf numFmtId="165" fontId="3" fillId="0" borderId="4" xfId="0" applyNumberFormat="1" applyFont="1" applyBorder="1" applyAlignment="1"/>
    <xf numFmtId="165" fontId="0" fillId="0" borderId="4" xfId="0" applyNumberFormat="1" applyBorder="1"/>
    <xf numFmtId="165" fontId="2" fillId="0" borderId="4" xfId="0" applyNumberFormat="1" applyFont="1" applyBorder="1" applyAlignment="1"/>
    <xf numFmtId="165" fontId="4" fillId="0" borderId="6" xfId="0" applyNumberFormat="1" applyFont="1" applyBorder="1" applyAlignment="1"/>
    <xf numFmtId="165" fontId="0" fillId="0" borderId="4" xfId="0" applyNumberFormat="1" applyFill="1" applyBorder="1"/>
    <xf numFmtId="0" fontId="0" fillId="0" borderId="14"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2" fillId="0" borderId="4" xfId="0" applyNumberFormat="1" applyFont="1" applyFill="1" applyBorder="1"/>
    <xf numFmtId="165" fontId="0" fillId="0" borderId="6" xfId="0" applyNumberFormat="1" applyBorder="1"/>
    <xf numFmtId="37" fontId="0" fillId="0" borderId="4" xfId="0" applyNumberFormat="1" applyFill="1" applyBorder="1" applyAlignment="1"/>
    <xf numFmtId="37" fontId="5" fillId="0" borderId="4"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4" xfId="0" applyNumberFormat="1" applyFill="1" applyBorder="1" applyAlignment="1"/>
    <xf numFmtId="37" fontId="0" fillId="0" borderId="14" xfId="0" applyNumberFormat="1" applyBorder="1" applyAlignment="1"/>
    <xf numFmtId="164" fontId="0" fillId="0" borderId="4" xfId="0" applyNumberFormat="1" applyBorder="1"/>
    <xf numFmtId="37" fontId="0" fillId="0" borderId="4" xfId="0" applyNumberFormat="1" applyBorder="1" applyAlignment="1"/>
    <xf numFmtId="164" fontId="2" fillId="0" borderId="4" xfId="0" applyNumberFormat="1" applyFont="1" applyBorder="1"/>
    <xf numFmtId="37" fontId="0" fillId="0" borderId="6"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NumberFormat="1" applyFill="1"/>
    <xf numFmtId="0" fontId="0" fillId="0" borderId="0" xfId="0" applyFill="1"/>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0"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0" fontId="2" fillId="0" borderId="7" xfId="0" applyFont="1" applyFill="1" applyBorder="1"/>
    <xf numFmtId="0" fontId="0" fillId="0" borderId="6" xfId="0" applyFill="1" applyBorder="1"/>
    <xf numFmtId="0" fontId="0" fillId="0" borderId="7" xfId="0" applyFill="1" applyBorder="1"/>
    <xf numFmtId="0" fontId="2" fillId="0" borderId="14" xfId="0" applyFont="1" applyFill="1" applyBorder="1"/>
    <xf numFmtId="0" fontId="2" fillId="0" borderId="10" xfId="0" applyFont="1" applyBorder="1"/>
    <xf numFmtId="0" fontId="2" fillId="0" borderId="10" xfId="0" applyFont="1" applyFill="1" applyBorder="1"/>
    <xf numFmtId="165" fontId="10" fillId="0" borderId="0" xfId="0" applyNumberFormat="1" applyFont="1" applyFill="1" applyBorder="1"/>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0" fontId="0" fillId="0" borderId="0" xfId="0" applyNumberFormat="1" applyAlignment="1">
      <alignment vertical="top"/>
    </xf>
    <xf numFmtId="0" fontId="11" fillId="0" borderId="0" xfId="0" applyFont="1" applyAlignment="1">
      <alignment textRotation="180"/>
    </xf>
    <xf numFmtId="0" fontId="11" fillId="0" borderId="0" xfId="0" applyFont="1" applyAlignment="1">
      <alignment horizontal="right" vertical="top" textRotation="180"/>
    </xf>
    <xf numFmtId="0" fontId="0" fillId="0" borderId="0" xfId="0" applyFill="1" applyBorder="1" applyAlignment="1">
      <alignment wrapText="1"/>
    </xf>
    <xf numFmtId="164" fontId="0" fillId="0" borderId="0" xfId="0" applyNumberFormat="1"/>
    <xf numFmtId="0" fontId="2" fillId="0" borderId="12" xfId="0" applyFont="1" applyFill="1" applyBorder="1" applyAlignment="1">
      <alignment horizontal="centerContinuous" vertical="center"/>
    </xf>
    <xf numFmtId="37" fontId="0" fillId="0" borderId="9" xfId="0" applyNumberFormat="1" applyFill="1" applyBorder="1" applyAlignment="1"/>
    <xf numFmtId="165" fontId="10" fillId="0" borderId="5" xfId="0" applyNumberFormat="1" applyFont="1" applyFill="1" applyBorder="1"/>
    <xf numFmtId="0" fontId="12" fillId="0" borderId="0" xfId="0" applyFont="1" applyAlignment="1">
      <alignment textRotation="255"/>
    </xf>
    <xf numFmtId="0" fontId="12" fillId="0" borderId="0" xfId="0" applyFont="1" applyAlignment="1">
      <alignment horizontal="right" vertical="top" textRotation="255"/>
    </xf>
    <xf numFmtId="0" fontId="12" fillId="0" borderId="0" xfId="0" applyFont="1" applyBorder="1" applyAlignment="1">
      <alignment horizontal="right" vertical="top" textRotation="255"/>
    </xf>
    <xf numFmtId="0" fontId="12" fillId="0" borderId="0" xfId="0" applyFont="1" applyAlignment="1">
      <alignment horizontal="center" vertical="top" textRotation="255"/>
    </xf>
    <xf numFmtId="164" fontId="12" fillId="0" borderId="0" xfId="0" applyNumberFormat="1" applyFont="1" applyFill="1" applyBorder="1"/>
    <xf numFmtId="0" fontId="0" fillId="0" borderId="0" xfId="0" applyBorder="1" applyAlignment="1">
      <alignment horizontal="left" vertical="top"/>
    </xf>
    <xf numFmtId="0" fontId="0" fillId="0" borderId="0" xfId="0" applyAlignment="1">
      <alignment horizontal="justify"/>
    </xf>
    <xf numFmtId="0" fontId="0" fillId="0" borderId="0" xfId="0" applyAlignment="1">
      <alignment horizontal="justify" vertical="top"/>
    </xf>
    <xf numFmtId="0" fontId="13" fillId="0" borderId="0" xfId="0" applyFont="1" applyAlignment="1">
      <alignment textRotation="255"/>
    </xf>
    <xf numFmtId="0" fontId="13" fillId="0" borderId="0" xfId="0" applyFont="1" applyAlignment="1">
      <alignment horizontal="center" vertical="top" textRotation="255"/>
    </xf>
    <xf numFmtId="0" fontId="14" fillId="0" borderId="0" xfId="0" applyFont="1" applyAlignment="1">
      <alignment horizontal="center" vertical="top" textRotation="255"/>
    </xf>
    <xf numFmtId="164" fontId="13" fillId="0" borderId="0" xfId="0" applyNumberFormat="1" applyFont="1" applyFill="1" applyBorder="1" applyAlignment="1">
      <alignment horizontal="center"/>
    </xf>
    <xf numFmtId="164" fontId="0" fillId="0" borderId="0" xfId="0" applyNumberFormat="1" applyFill="1"/>
    <xf numFmtId="0" fontId="0" fillId="0" borderId="0" xfId="0" applyAlignment="1">
      <alignment horizontal="justify" wrapText="1"/>
    </xf>
    <xf numFmtId="0" fontId="0" fillId="0" borderId="10" xfId="0" applyBorder="1" applyAlignment="1">
      <alignment horizontal="justify" wrapText="1"/>
    </xf>
    <xf numFmtId="0" fontId="1" fillId="0" borderId="0" xfId="0" applyFont="1" applyFill="1" applyAlignment="1">
      <alignment horizontal="left" wrapText="1"/>
    </xf>
    <xf numFmtId="0" fontId="0" fillId="0" borderId="0" xfId="0" applyFill="1" applyAlignment="1">
      <alignment horizontal="left" wrapText="1"/>
    </xf>
    <xf numFmtId="0" fontId="0" fillId="0" borderId="0" xfId="0" applyFill="1" applyBorder="1" applyAlignment="1">
      <alignment horizontal="justify" vertical="top" wrapText="1"/>
    </xf>
    <xf numFmtId="0" fontId="0" fillId="0" borderId="0" xfId="0" applyFill="1" applyBorder="1" applyAlignment="1">
      <alignment wrapText="1"/>
    </xf>
    <xf numFmtId="0" fontId="0" fillId="0" borderId="0" xfId="0" applyBorder="1" applyAlignment="1">
      <alignment horizontal="justify" vertical="top" wrapText="1"/>
    </xf>
    <xf numFmtId="0" fontId="0" fillId="0" borderId="0" xfId="0" applyBorder="1" applyAlignment="1">
      <alignment horizontal="justify" wrapText="1"/>
    </xf>
    <xf numFmtId="0" fontId="8" fillId="0" borderId="0" xfId="0" applyFont="1" applyAlignment="1">
      <alignment horizontal="justify"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78"/>
  <sheetViews>
    <sheetView tabSelected="1" topLeftCell="C1" workbookViewId="0">
      <selection activeCell="E13" sqref="E13"/>
    </sheetView>
  </sheetViews>
  <sheetFormatPr baseColWidth="10" defaultRowHeight="12.5" x14ac:dyDescent="0.25"/>
  <cols>
    <col min="1" max="2" width="2.7265625" customWidth="1"/>
    <col min="3" max="3" width="42.26953125" customWidth="1"/>
    <col min="4" max="4" width="10.26953125" style="17" customWidth="1"/>
    <col min="5" max="5" width="10.453125" bestFit="1" customWidth="1"/>
    <col min="6" max="6" width="9.7265625" bestFit="1" customWidth="1"/>
    <col min="7" max="7" width="10.7265625" bestFit="1" customWidth="1"/>
    <col min="8" max="8" width="5.1796875" customWidth="1"/>
  </cols>
  <sheetData>
    <row r="1" spans="1:13" ht="29" x14ac:dyDescent="0.25">
      <c r="H1" s="209">
        <v>3</v>
      </c>
    </row>
    <row r="2" spans="1:13" ht="13" x14ac:dyDescent="0.3">
      <c r="A2" s="1" t="s">
        <v>0</v>
      </c>
      <c r="B2" s="2"/>
      <c r="C2" s="2"/>
      <c r="D2" s="173"/>
      <c r="E2" s="2"/>
      <c r="F2" s="2"/>
      <c r="G2" s="2"/>
    </row>
    <row r="3" spans="1:13" ht="13" x14ac:dyDescent="0.3">
      <c r="A3" s="4" t="s">
        <v>101</v>
      </c>
      <c r="B3" s="5"/>
      <c r="C3" s="5"/>
      <c r="D3" s="174"/>
      <c r="E3" s="5"/>
      <c r="F3" s="2"/>
      <c r="G3" s="2"/>
    </row>
    <row r="4" spans="1:13" ht="13" x14ac:dyDescent="0.3">
      <c r="A4" s="1" t="s">
        <v>92</v>
      </c>
      <c r="B4" s="2"/>
      <c r="C4" s="2"/>
      <c r="D4" s="173"/>
      <c r="E4" s="2"/>
      <c r="F4" s="2"/>
      <c r="G4" s="2"/>
    </row>
    <row r="5" spans="1:13" ht="13" x14ac:dyDescent="0.3">
      <c r="A5" s="1" t="s">
        <v>2</v>
      </c>
      <c r="B5" s="2"/>
      <c r="C5" s="7"/>
      <c r="D5" s="175"/>
      <c r="E5" s="2"/>
      <c r="F5" s="2"/>
      <c r="G5" s="2"/>
    </row>
    <row r="6" spans="1:13" ht="13" x14ac:dyDescent="0.3">
      <c r="A6" s="1" t="s">
        <v>3</v>
      </c>
      <c r="B6" s="2"/>
      <c r="C6" s="7"/>
      <c r="D6" s="175"/>
      <c r="E6" s="2"/>
      <c r="F6" s="2"/>
      <c r="G6" s="2"/>
    </row>
    <row r="7" spans="1:13" ht="13" x14ac:dyDescent="0.3">
      <c r="A7" s="9"/>
      <c r="B7" s="10"/>
      <c r="C7" s="11"/>
      <c r="D7" s="176"/>
      <c r="E7" s="134"/>
      <c r="F7" s="2"/>
    </row>
    <row r="8" spans="1:13" x14ac:dyDescent="0.25">
      <c r="A8" s="13"/>
      <c r="B8" s="14"/>
      <c r="C8" s="14"/>
      <c r="D8" s="117"/>
      <c r="E8" s="83" t="s">
        <v>5</v>
      </c>
      <c r="F8" s="114" t="s">
        <v>85</v>
      </c>
      <c r="G8" s="34" t="s">
        <v>86</v>
      </c>
    </row>
    <row r="9" spans="1:13" ht="13" x14ac:dyDescent="0.3">
      <c r="A9" s="16"/>
      <c r="B9" s="17"/>
      <c r="C9" s="17"/>
      <c r="D9" s="144"/>
      <c r="E9" s="105"/>
      <c r="F9" s="124"/>
      <c r="G9" s="195"/>
    </row>
    <row r="10" spans="1:13" ht="13" x14ac:dyDescent="0.3">
      <c r="A10" s="19" t="s">
        <v>6</v>
      </c>
      <c r="B10" s="17"/>
      <c r="C10" s="17"/>
      <c r="D10" s="144"/>
      <c r="E10" s="98"/>
      <c r="F10" s="125"/>
      <c r="G10" s="196"/>
    </row>
    <row r="11" spans="1:13" x14ac:dyDescent="0.25">
      <c r="A11" s="20" t="s">
        <v>7</v>
      </c>
      <c r="B11" s="17"/>
      <c r="C11" s="17"/>
      <c r="D11" s="100"/>
      <c r="E11" s="106">
        <v>4263725.601879999</v>
      </c>
      <c r="F11" s="126">
        <v>3557534.2535100002</v>
      </c>
      <c r="G11" s="197">
        <f>+SUM(E11:F11)</f>
        <v>7821259.8553899992</v>
      </c>
      <c r="J11" s="205"/>
      <c r="K11" s="205"/>
      <c r="L11" s="205"/>
      <c r="M11" s="205"/>
    </row>
    <row r="12" spans="1:13" x14ac:dyDescent="0.25">
      <c r="A12" s="20"/>
      <c r="B12" s="17" t="s">
        <v>8</v>
      </c>
      <c r="C12" s="17"/>
      <c r="D12" s="100"/>
      <c r="E12" s="106">
        <v>3644300.9330000002</v>
      </c>
      <c r="F12" s="126">
        <v>3049969.909</v>
      </c>
      <c r="G12" s="197">
        <f t="shared" ref="G12:G30" si="0">+SUM(E12:F12)</f>
        <v>6694270.8420000002</v>
      </c>
      <c r="J12" s="205"/>
      <c r="K12" s="205"/>
      <c r="L12" s="205"/>
      <c r="M12" s="205"/>
    </row>
    <row r="13" spans="1:13" x14ac:dyDescent="0.25">
      <c r="A13" s="80"/>
      <c r="B13" s="78"/>
      <c r="C13" s="78" t="s">
        <v>69</v>
      </c>
      <c r="D13" s="163"/>
      <c r="E13" s="106">
        <v>130095.46076100104</v>
      </c>
      <c r="F13" s="159">
        <v>202274.52262251903</v>
      </c>
      <c r="G13" s="197">
        <f t="shared" si="0"/>
        <v>332369.98338352004</v>
      </c>
      <c r="J13" s="205"/>
      <c r="K13" s="205"/>
      <c r="L13" s="205"/>
      <c r="M13" s="205"/>
    </row>
    <row r="14" spans="1:13" x14ac:dyDescent="0.25">
      <c r="A14" s="80"/>
      <c r="B14" s="78"/>
      <c r="C14" s="78" t="s">
        <v>59</v>
      </c>
      <c r="D14" s="163"/>
      <c r="E14" s="106">
        <v>3514205.4722389993</v>
      </c>
      <c r="F14" s="159">
        <v>2847695.3863774808</v>
      </c>
      <c r="G14" s="197">
        <f t="shared" si="0"/>
        <v>6361900.8586164806</v>
      </c>
      <c r="J14" s="205"/>
      <c r="K14" s="205"/>
      <c r="L14" s="205"/>
      <c r="M14" s="205"/>
    </row>
    <row r="15" spans="1:13" x14ac:dyDescent="0.25">
      <c r="A15" s="20"/>
      <c r="B15" s="17" t="s">
        <v>91</v>
      </c>
      <c r="C15" s="17"/>
      <c r="D15" s="100"/>
      <c r="E15" s="106">
        <v>46099.454720000002</v>
      </c>
      <c r="F15" s="126">
        <v>101556.97494</v>
      </c>
      <c r="G15" s="197">
        <f t="shared" si="0"/>
        <v>147656.42965999999</v>
      </c>
      <c r="J15" s="205"/>
      <c r="K15" s="205"/>
      <c r="L15" s="205"/>
      <c r="M15" s="205"/>
    </row>
    <row r="16" spans="1:13" x14ac:dyDescent="0.25">
      <c r="A16" s="20"/>
      <c r="B16" s="17" t="s">
        <v>9</v>
      </c>
      <c r="C16" s="17"/>
      <c r="D16" s="100"/>
      <c r="E16" s="106">
        <v>239648.19</v>
      </c>
      <c r="F16" s="126">
        <v>216981.43400000001</v>
      </c>
      <c r="G16" s="197">
        <f t="shared" si="0"/>
        <v>456629.62400000001</v>
      </c>
      <c r="J16" s="205"/>
      <c r="K16" s="205"/>
      <c r="L16" s="205"/>
      <c r="M16" s="205"/>
    </row>
    <row r="17" spans="1:13" x14ac:dyDescent="0.25">
      <c r="A17" s="20"/>
      <c r="B17" s="17" t="s">
        <v>56</v>
      </c>
      <c r="C17" s="17"/>
      <c r="D17" s="100"/>
      <c r="E17" s="106">
        <v>6775.0219999999999</v>
      </c>
      <c r="F17" s="126">
        <v>2598.59</v>
      </c>
      <c r="G17" s="197">
        <f t="shared" si="0"/>
        <v>9373.612000000001</v>
      </c>
      <c r="J17" s="205"/>
      <c r="K17" s="205"/>
      <c r="L17" s="205"/>
      <c r="M17" s="205"/>
    </row>
    <row r="18" spans="1:13" x14ac:dyDescent="0.25">
      <c r="A18" s="20"/>
      <c r="B18" s="78" t="s">
        <v>57</v>
      </c>
      <c r="C18" s="17"/>
      <c r="D18" s="100"/>
      <c r="E18" s="106">
        <v>30239.24872</v>
      </c>
      <c r="F18" s="126">
        <v>36982.357059999995</v>
      </c>
      <c r="G18" s="197">
        <f t="shared" si="0"/>
        <v>67221.605779999998</v>
      </c>
      <c r="J18" s="205"/>
      <c r="K18" s="205"/>
      <c r="L18" s="205"/>
      <c r="M18" s="205"/>
    </row>
    <row r="19" spans="1:13" x14ac:dyDescent="0.25">
      <c r="A19" s="20"/>
      <c r="B19" s="17" t="s">
        <v>10</v>
      </c>
      <c r="C19" s="17"/>
      <c r="D19" s="100"/>
      <c r="E19" s="106">
        <v>61930.347439999998</v>
      </c>
      <c r="F19" s="126">
        <v>72567.782600000006</v>
      </c>
      <c r="G19" s="197">
        <f t="shared" si="0"/>
        <v>134498.13004000002</v>
      </c>
      <c r="J19" s="205"/>
      <c r="K19" s="205"/>
      <c r="L19" s="205"/>
      <c r="M19" s="205"/>
    </row>
    <row r="20" spans="1:13" x14ac:dyDescent="0.25">
      <c r="A20" s="20"/>
      <c r="B20" s="17" t="s">
        <v>11</v>
      </c>
      <c r="C20" s="17"/>
      <c r="D20" s="100"/>
      <c r="E20" s="106">
        <v>234732.40599999999</v>
      </c>
      <c r="F20" s="126">
        <v>76877.20590999999</v>
      </c>
      <c r="G20" s="197">
        <f t="shared" si="0"/>
        <v>311609.61190999998</v>
      </c>
      <c r="J20" s="205"/>
      <c r="K20" s="205"/>
      <c r="L20" s="205"/>
      <c r="M20" s="205"/>
    </row>
    <row r="21" spans="1:13" x14ac:dyDescent="0.25">
      <c r="A21" s="20"/>
      <c r="B21" s="17"/>
      <c r="C21" s="17"/>
      <c r="D21" s="144"/>
      <c r="E21" s="107"/>
      <c r="F21" s="44"/>
      <c r="G21" s="198"/>
      <c r="J21" s="205"/>
      <c r="K21" s="205"/>
      <c r="L21" s="205"/>
      <c r="M21" s="205"/>
    </row>
    <row r="22" spans="1:13" x14ac:dyDescent="0.25">
      <c r="A22" s="20" t="s">
        <v>12</v>
      </c>
      <c r="B22" s="17"/>
      <c r="C22" s="17"/>
      <c r="D22" s="100"/>
      <c r="E22" s="106">
        <v>3642294.7383917775</v>
      </c>
      <c r="F22" s="126">
        <v>3660724.4934130004</v>
      </c>
      <c r="G22" s="197">
        <f t="shared" si="0"/>
        <v>7303019.2318047779</v>
      </c>
      <c r="J22" s="205"/>
      <c r="K22" s="205"/>
      <c r="L22" s="205"/>
      <c r="M22" s="205"/>
    </row>
    <row r="23" spans="1:13" x14ac:dyDescent="0.25">
      <c r="A23" s="20"/>
      <c r="B23" s="17" t="s">
        <v>13</v>
      </c>
      <c r="C23" s="17"/>
      <c r="D23" s="100"/>
      <c r="E23" s="106">
        <v>920669.6814</v>
      </c>
      <c r="F23" s="126">
        <v>868350.94640999998</v>
      </c>
      <c r="G23" s="197">
        <f t="shared" si="0"/>
        <v>1789020.62781</v>
      </c>
      <c r="J23" s="205"/>
      <c r="K23" s="205"/>
      <c r="L23" s="205"/>
      <c r="M23" s="205"/>
    </row>
    <row r="24" spans="1:13" x14ac:dyDescent="0.25">
      <c r="A24" s="20"/>
      <c r="B24" s="17" t="s">
        <v>14</v>
      </c>
      <c r="C24" s="17"/>
      <c r="D24" s="100"/>
      <c r="E24" s="106">
        <v>225462.30540000001</v>
      </c>
      <c r="F24" s="126">
        <v>329480.37241999997</v>
      </c>
      <c r="G24" s="197">
        <f t="shared" si="0"/>
        <v>554942.67781999998</v>
      </c>
      <c r="J24" s="205"/>
      <c r="K24" s="205"/>
      <c r="L24" s="205"/>
      <c r="M24" s="205"/>
    </row>
    <row r="25" spans="1:13" x14ac:dyDescent="0.25">
      <c r="A25" s="20"/>
      <c r="B25" s="17" t="s">
        <v>15</v>
      </c>
      <c r="C25" s="17"/>
      <c r="D25" s="100"/>
      <c r="E25" s="106">
        <v>365928.55231177772</v>
      </c>
      <c r="F25" s="126">
        <v>30575.663102999999</v>
      </c>
      <c r="G25" s="197">
        <f t="shared" si="0"/>
        <v>396504.21541477775</v>
      </c>
      <c r="J25" s="205"/>
      <c r="K25" s="205"/>
      <c r="L25" s="205"/>
      <c r="M25" s="205"/>
    </row>
    <row r="26" spans="1:13" x14ac:dyDescent="0.25">
      <c r="A26" s="20"/>
      <c r="B26" s="17" t="s">
        <v>58</v>
      </c>
      <c r="C26" s="17"/>
      <c r="D26" s="100"/>
      <c r="E26" s="106">
        <v>1489166.79128</v>
      </c>
      <c r="F26" s="126">
        <v>1715590.87448</v>
      </c>
      <c r="G26" s="197">
        <f t="shared" si="0"/>
        <v>3204757.6657600002</v>
      </c>
      <c r="J26" s="205"/>
      <c r="K26" s="205"/>
      <c r="L26" s="205"/>
      <c r="M26" s="205"/>
    </row>
    <row r="27" spans="1:13" x14ac:dyDescent="0.25">
      <c r="A27" s="20"/>
      <c r="B27" s="17" t="s">
        <v>60</v>
      </c>
      <c r="C27" s="17"/>
      <c r="D27" s="100"/>
      <c r="E27" s="106">
        <v>632924.30000000005</v>
      </c>
      <c r="F27" s="126">
        <v>707327.15599999996</v>
      </c>
      <c r="G27" s="197">
        <f t="shared" si="0"/>
        <v>1340251.456</v>
      </c>
      <c r="J27" s="205"/>
      <c r="K27" s="205"/>
      <c r="L27" s="205"/>
      <c r="M27" s="205"/>
    </row>
    <row r="28" spans="1:13" x14ac:dyDescent="0.25">
      <c r="A28" s="20"/>
      <c r="B28" s="17" t="s">
        <v>16</v>
      </c>
      <c r="C28" s="17"/>
      <c r="D28" s="100"/>
      <c r="E28" s="106">
        <v>8143.1080000000002</v>
      </c>
      <c r="F28" s="126">
        <v>9399.4809999999998</v>
      </c>
      <c r="G28" s="197">
        <f t="shared" si="0"/>
        <v>17542.589</v>
      </c>
      <c r="J28" s="205"/>
      <c r="K28" s="205"/>
      <c r="L28" s="205"/>
      <c r="M28" s="205"/>
    </row>
    <row r="29" spans="1:13" x14ac:dyDescent="0.25">
      <c r="A29" s="20"/>
      <c r="B29" s="17"/>
      <c r="C29" s="17"/>
      <c r="D29" s="100"/>
      <c r="E29" s="106"/>
      <c r="F29" s="126"/>
      <c r="G29" s="197"/>
      <c r="J29" s="205"/>
      <c r="K29" s="205"/>
      <c r="L29" s="205"/>
      <c r="M29" s="205"/>
    </row>
    <row r="30" spans="1:13" x14ac:dyDescent="0.25">
      <c r="A30" s="22" t="s">
        <v>17</v>
      </c>
      <c r="B30" s="23"/>
      <c r="C30" s="23"/>
      <c r="D30" s="100"/>
      <c r="E30" s="106">
        <v>621430.86348822154</v>
      </c>
      <c r="F30" s="126">
        <v>-103190.23990300018</v>
      </c>
      <c r="G30" s="197">
        <f t="shared" si="0"/>
        <v>518240.62358522136</v>
      </c>
      <c r="J30" s="205"/>
      <c r="K30" s="205"/>
      <c r="L30" s="205"/>
      <c r="M30" s="205"/>
    </row>
    <row r="31" spans="1:13" x14ac:dyDescent="0.25">
      <c r="A31" s="20"/>
      <c r="B31" s="17"/>
      <c r="C31" s="17"/>
      <c r="D31" s="100"/>
      <c r="E31" s="106"/>
      <c r="F31" s="126"/>
      <c r="G31" s="197"/>
      <c r="J31" s="205"/>
      <c r="K31" s="205"/>
      <c r="L31" s="205"/>
      <c r="M31" s="205"/>
    </row>
    <row r="32" spans="1:13" x14ac:dyDescent="0.25">
      <c r="A32" s="19" t="s">
        <v>18</v>
      </c>
      <c r="B32" s="17"/>
      <c r="C32" s="17"/>
      <c r="D32" s="100"/>
      <c r="E32" s="106"/>
      <c r="F32" s="126"/>
      <c r="G32" s="197"/>
      <c r="J32" s="205"/>
      <c r="K32" s="205"/>
      <c r="L32" s="205"/>
      <c r="M32" s="205"/>
    </row>
    <row r="33" spans="1:13" x14ac:dyDescent="0.25">
      <c r="A33" s="20" t="s">
        <v>19</v>
      </c>
      <c r="B33" s="17"/>
      <c r="C33" s="17"/>
      <c r="D33" s="100"/>
      <c r="E33" s="106">
        <v>207287.14683999997</v>
      </c>
      <c r="F33" s="126">
        <v>435374.06044999999</v>
      </c>
      <c r="G33" s="197">
        <f t="shared" ref="G33:G36" si="1">+SUM(E33:F33)</f>
        <v>642661.20728999993</v>
      </c>
      <c r="J33" s="205"/>
      <c r="K33" s="205"/>
      <c r="L33" s="205"/>
      <c r="M33" s="205"/>
    </row>
    <row r="34" spans="1:13" x14ac:dyDescent="0.25">
      <c r="A34" s="20"/>
      <c r="B34" s="17" t="s">
        <v>20</v>
      </c>
      <c r="C34" s="17"/>
      <c r="D34" s="100"/>
      <c r="E34" s="106">
        <v>228.655</v>
      </c>
      <c r="F34" s="126">
        <v>312.05099999999999</v>
      </c>
      <c r="G34" s="197">
        <f t="shared" si="1"/>
        <v>540.70600000000002</v>
      </c>
      <c r="J34" s="205"/>
      <c r="K34" s="205"/>
      <c r="L34" s="205"/>
      <c r="M34" s="205"/>
    </row>
    <row r="35" spans="1:13" x14ac:dyDescent="0.25">
      <c r="A35" s="20"/>
      <c r="B35" s="17" t="s">
        <v>21</v>
      </c>
      <c r="C35" s="17"/>
      <c r="D35" s="100"/>
      <c r="E35" s="106">
        <v>72057.732839999997</v>
      </c>
      <c r="F35" s="126">
        <v>232320.03644999999</v>
      </c>
      <c r="G35" s="197">
        <f t="shared" si="1"/>
        <v>304377.76928999997</v>
      </c>
      <c r="J35" s="205"/>
      <c r="K35" s="205"/>
      <c r="L35" s="205"/>
      <c r="M35" s="205"/>
    </row>
    <row r="36" spans="1:13" x14ac:dyDescent="0.25">
      <c r="A36" s="20"/>
      <c r="B36" s="17" t="s">
        <v>22</v>
      </c>
      <c r="C36" s="17"/>
      <c r="D36" s="100"/>
      <c r="E36" s="106">
        <v>135458.06899999999</v>
      </c>
      <c r="F36" s="126">
        <v>203366.07500000001</v>
      </c>
      <c r="G36" s="197">
        <f t="shared" si="1"/>
        <v>338824.14399999997</v>
      </c>
      <c r="J36" s="205"/>
      <c r="K36" s="205"/>
      <c r="L36" s="205"/>
      <c r="M36" s="205"/>
    </row>
    <row r="37" spans="1:13" x14ac:dyDescent="0.25">
      <c r="A37" s="20"/>
      <c r="B37" s="17"/>
      <c r="C37" s="17"/>
      <c r="D37" s="100"/>
      <c r="E37" s="106"/>
      <c r="F37" s="126"/>
      <c r="G37" s="197"/>
      <c r="J37" s="205"/>
      <c r="K37" s="205"/>
      <c r="L37" s="205"/>
      <c r="M37" s="205"/>
    </row>
    <row r="38" spans="1:13" ht="13" x14ac:dyDescent="0.3">
      <c r="A38" s="24" t="s">
        <v>61</v>
      </c>
      <c r="B38" s="25"/>
      <c r="C38" s="25"/>
      <c r="D38" s="102"/>
      <c r="E38" s="108">
        <v>4263954.2568799993</v>
      </c>
      <c r="F38" s="127">
        <v>3557846.3045100002</v>
      </c>
      <c r="G38" s="199">
        <f t="shared" ref="G38:G40" si="2">+SUM(E38:F38)</f>
        <v>7821800.5613899995</v>
      </c>
      <c r="J38" s="205"/>
      <c r="K38" s="205"/>
      <c r="L38" s="205"/>
      <c r="M38" s="205"/>
    </row>
    <row r="39" spans="1:13" ht="13" x14ac:dyDescent="0.3">
      <c r="A39" s="24" t="s">
        <v>62</v>
      </c>
      <c r="B39" s="25"/>
      <c r="C39" s="25"/>
      <c r="D39" s="102"/>
      <c r="E39" s="108">
        <v>3849810.5402317778</v>
      </c>
      <c r="F39" s="127">
        <v>4096410.6048630006</v>
      </c>
      <c r="G39" s="199">
        <f t="shared" si="2"/>
        <v>7946221.1450947784</v>
      </c>
      <c r="J39" s="205"/>
      <c r="K39" s="205"/>
      <c r="L39" s="205"/>
      <c r="M39" s="205"/>
    </row>
    <row r="40" spans="1:13" ht="13" x14ac:dyDescent="0.3">
      <c r="A40" s="24" t="s">
        <v>23</v>
      </c>
      <c r="B40" s="25"/>
      <c r="C40" s="25"/>
      <c r="D40" s="102"/>
      <c r="E40" s="108">
        <v>414143.71664822148</v>
      </c>
      <c r="F40" s="127">
        <v>-538564.30035300041</v>
      </c>
      <c r="G40" s="199">
        <f t="shared" si="2"/>
        <v>-124420.58370477892</v>
      </c>
      <c r="J40" s="205"/>
      <c r="K40" s="205"/>
      <c r="L40" s="205"/>
      <c r="M40" s="205"/>
    </row>
    <row r="41" spans="1:13" ht="13" x14ac:dyDescent="0.3">
      <c r="A41" s="27"/>
      <c r="B41" s="28"/>
      <c r="C41" s="28"/>
      <c r="D41" s="177"/>
      <c r="E41" s="109"/>
      <c r="F41" s="128"/>
      <c r="G41" s="200"/>
      <c r="J41" s="205"/>
      <c r="K41" s="205"/>
      <c r="L41" s="205"/>
      <c r="M41" s="205"/>
    </row>
    <row r="42" spans="1:13" x14ac:dyDescent="0.25">
      <c r="A42" s="19" t="s">
        <v>24</v>
      </c>
      <c r="B42" s="17"/>
      <c r="C42" s="17"/>
      <c r="D42" s="144"/>
      <c r="E42" s="107"/>
      <c r="F42" s="44"/>
      <c r="G42" s="198"/>
      <c r="J42" s="205"/>
      <c r="K42" s="205"/>
      <c r="L42" s="205"/>
      <c r="M42" s="205"/>
    </row>
    <row r="43" spans="1:13" x14ac:dyDescent="0.25">
      <c r="A43" s="19"/>
      <c r="B43" s="17"/>
      <c r="C43" s="17"/>
      <c r="D43" s="144"/>
      <c r="E43" s="107"/>
      <c r="F43" s="44"/>
      <c r="G43" s="198"/>
      <c r="J43" s="205"/>
      <c r="K43" s="205"/>
      <c r="L43" s="205"/>
      <c r="M43" s="205"/>
    </row>
    <row r="44" spans="1:13" x14ac:dyDescent="0.25">
      <c r="A44" s="20" t="s">
        <v>25</v>
      </c>
      <c r="B44" s="17"/>
      <c r="C44" s="17"/>
      <c r="D44" s="100"/>
      <c r="E44" s="106">
        <v>2222036.6862399993</v>
      </c>
      <c r="F44" s="129">
        <v>-799863.02464000019</v>
      </c>
      <c r="G44" s="197">
        <f t="shared" ref="G44:G57" si="3">+SUM(E44:F44)</f>
        <v>1422173.6615999991</v>
      </c>
      <c r="J44" s="205"/>
      <c r="K44" s="205"/>
      <c r="L44" s="205"/>
      <c r="M44" s="205"/>
    </row>
    <row r="45" spans="1:13" x14ac:dyDescent="0.25">
      <c r="A45" s="20" t="s">
        <v>26</v>
      </c>
      <c r="B45" s="17"/>
      <c r="C45" s="17"/>
      <c r="D45" s="100"/>
      <c r="E45" s="106">
        <v>-494777.25084000005</v>
      </c>
      <c r="F45" s="129">
        <v>-4849.7620800000077</v>
      </c>
      <c r="G45" s="197">
        <f t="shared" si="3"/>
        <v>-499627.01292000007</v>
      </c>
      <c r="J45" s="205"/>
      <c r="K45" s="205"/>
      <c r="L45" s="205"/>
      <c r="M45" s="205"/>
    </row>
    <row r="46" spans="1:13" x14ac:dyDescent="0.25">
      <c r="A46" s="20"/>
      <c r="B46" s="17" t="s">
        <v>27</v>
      </c>
      <c r="C46" s="17"/>
      <c r="D46" s="100"/>
      <c r="E46" s="106">
        <v>45042.522040000003</v>
      </c>
      <c r="F46" s="129">
        <v>58751.437829999995</v>
      </c>
      <c r="G46" s="197">
        <f t="shared" si="3"/>
        <v>103793.95986999999</v>
      </c>
      <c r="J46" s="205"/>
      <c r="K46" s="205"/>
      <c r="L46" s="205"/>
      <c r="M46" s="205"/>
    </row>
    <row r="47" spans="1:13" x14ac:dyDescent="0.25">
      <c r="A47" s="20"/>
      <c r="B47" s="17" t="s">
        <v>28</v>
      </c>
      <c r="C47" s="17"/>
      <c r="D47" s="100"/>
      <c r="E47" s="106">
        <v>539819.77288000006</v>
      </c>
      <c r="F47" s="129">
        <v>63601.199910000003</v>
      </c>
      <c r="G47" s="197">
        <f t="shared" si="3"/>
        <v>603420.97279000003</v>
      </c>
      <c r="J47" s="205"/>
      <c r="K47" s="205"/>
      <c r="L47" s="205"/>
      <c r="M47" s="205"/>
    </row>
    <row r="48" spans="1:13" x14ac:dyDescent="0.25">
      <c r="A48" s="20" t="s">
        <v>29</v>
      </c>
      <c r="B48" s="17"/>
      <c r="C48" s="17"/>
      <c r="D48" s="100"/>
      <c r="E48" s="106">
        <v>2014541.3324799994</v>
      </c>
      <c r="F48" s="129">
        <v>-495464.26080999989</v>
      </c>
      <c r="G48" s="197">
        <f t="shared" si="3"/>
        <v>1519077.0716699995</v>
      </c>
      <c r="J48" s="205"/>
      <c r="K48" s="205"/>
      <c r="L48" s="205"/>
      <c r="M48" s="205"/>
    </row>
    <row r="49" spans="1:13" x14ac:dyDescent="0.25">
      <c r="A49" s="20"/>
      <c r="B49" s="17" t="s">
        <v>30</v>
      </c>
      <c r="C49" s="17"/>
      <c r="D49" s="100"/>
      <c r="E49" s="106">
        <v>4976815.7438399997</v>
      </c>
      <c r="F49" s="129">
        <v>-353386.9370899999</v>
      </c>
      <c r="G49" s="197">
        <f t="shared" si="3"/>
        <v>4623428.8067499995</v>
      </c>
      <c r="J49" s="205"/>
      <c r="K49" s="205"/>
      <c r="L49" s="205"/>
      <c r="M49" s="205"/>
    </row>
    <row r="50" spans="1:13" x14ac:dyDescent="0.25">
      <c r="A50" s="20"/>
      <c r="B50" s="17" t="s">
        <v>31</v>
      </c>
      <c r="C50" s="17"/>
      <c r="D50" s="100"/>
      <c r="E50" s="106">
        <v>2962274.4113600003</v>
      </c>
      <c r="F50" s="129">
        <v>142077.32371999999</v>
      </c>
      <c r="G50" s="197">
        <f t="shared" si="3"/>
        <v>3104351.73508</v>
      </c>
      <c r="J50" s="205"/>
      <c r="K50" s="205"/>
      <c r="L50" s="205"/>
      <c r="M50" s="205"/>
    </row>
    <row r="51" spans="1:13" x14ac:dyDescent="0.25">
      <c r="A51" s="20" t="s">
        <v>32</v>
      </c>
      <c r="B51" s="17"/>
      <c r="C51" s="17"/>
      <c r="D51" s="100"/>
      <c r="E51" s="106">
        <v>12932.519039999999</v>
      </c>
      <c r="F51" s="129">
        <v>-4152.5516400001943</v>
      </c>
      <c r="G51" s="197">
        <f t="shared" si="3"/>
        <v>8779.9673999998049</v>
      </c>
      <c r="J51" s="205"/>
      <c r="K51" s="205"/>
      <c r="L51" s="205"/>
      <c r="M51" s="205"/>
    </row>
    <row r="52" spans="1:13" x14ac:dyDescent="0.25">
      <c r="A52" s="20" t="s">
        <v>33</v>
      </c>
      <c r="B52" s="17"/>
      <c r="C52" s="17"/>
      <c r="D52" s="100"/>
      <c r="E52" s="106">
        <v>689340.08555999992</v>
      </c>
      <c r="F52" s="129">
        <v>-295396.45011000003</v>
      </c>
      <c r="G52" s="197">
        <f t="shared" si="3"/>
        <v>393943.63544999989</v>
      </c>
      <c r="J52" s="205"/>
      <c r="K52" s="205"/>
      <c r="L52" s="205"/>
      <c r="M52" s="205"/>
    </row>
    <row r="53" spans="1:13" x14ac:dyDescent="0.25">
      <c r="A53" s="35" t="s">
        <v>87</v>
      </c>
      <c r="B53" s="33"/>
      <c r="C53" s="33"/>
      <c r="D53" s="100"/>
      <c r="E53" s="106">
        <v>0</v>
      </c>
      <c r="F53" s="129">
        <v>0</v>
      </c>
      <c r="G53" s="197">
        <f t="shared" si="3"/>
        <v>0</v>
      </c>
      <c r="J53" s="205"/>
      <c r="K53" s="205"/>
      <c r="L53" s="205"/>
      <c r="M53" s="205"/>
    </row>
    <row r="54" spans="1:13" x14ac:dyDescent="0.25">
      <c r="A54" s="35"/>
      <c r="B54" s="33" t="s">
        <v>34</v>
      </c>
      <c r="C54" s="33"/>
      <c r="D54" s="100"/>
      <c r="E54" s="106">
        <v>0</v>
      </c>
      <c r="F54" s="129">
        <v>0</v>
      </c>
      <c r="G54" s="197">
        <f t="shared" si="3"/>
        <v>0</v>
      </c>
      <c r="J54" s="205"/>
      <c r="K54" s="205"/>
      <c r="L54" s="205"/>
      <c r="M54" s="205"/>
    </row>
    <row r="55" spans="1:13" x14ac:dyDescent="0.25">
      <c r="A55" s="35"/>
      <c r="B55" s="33" t="s">
        <v>35</v>
      </c>
      <c r="C55" s="33"/>
      <c r="D55" s="100"/>
      <c r="E55" s="106">
        <v>0</v>
      </c>
      <c r="F55" s="129">
        <v>0</v>
      </c>
      <c r="G55" s="197">
        <f t="shared" si="3"/>
        <v>0</v>
      </c>
      <c r="J55" s="205"/>
      <c r="K55" s="205"/>
      <c r="L55" s="205"/>
      <c r="M55" s="205"/>
    </row>
    <row r="56" spans="1:13" x14ac:dyDescent="0.25">
      <c r="A56" s="79" t="s">
        <v>88</v>
      </c>
      <c r="B56" s="33"/>
      <c r="C56" s="33"/>
      <c r="D56" s="100"/>
      <c r="E56" s="106">
        <v>0</v>
      </c>
      <c r="F56" s="129">
        <v>0</v>
      </c>
      <c r="G56" s="197">
        <f t="shared" si="3"/>
        <v>0</v>
      </c>
      <c r="J56" s="205"/>
      <c r="K56" s="205"/>
      <c r="L56" s="205"/>
      <c r="M56" s="205"/>
    </row>
    <row r="57" spans="1:13" x14ac:dyDescent="0.25">
      <c r="A57" s="20" t="s">
        <v>36</v>
      </c>
      <c r="B57" s="17"/>
      <c r="C57" s="17"/>
      <c r="D57" s="100"/>
      <c r="E57" s="106">
        <v>0</v>
      </c>
      <c r="F57" s="129">
        <v>0</v>
      </c>
      <c r="G57" s="197">
        <f t="shared" si="3"/>
        <v>0</v>
      </c>
      <c r="J57" s="205"/>
      <c r="K57" s="205"/>
      <c r="L57" s="205"/>
      <c r="M57" s="205"/>
    </row>
    <row r="58" spans="1:13" x14ac:dyDescent="0.25">
      <c r="A58" s="20"/>
      <c r="B58" s="17"/>
      <c r="C58" s="17"/>
      <c r="D58" s="100"/>
      <c r="E58" s="106"/>
      <c r="F58" s="126"/>
      <c r="G58" s="197"/>
      <c r="J58" s="205"/>
      <c r="K58" s="205"/>
      <c r="L58" s="205"/>
      <c r="M58" s="205"/>
    </row>
    <row r="59" spans="1:13" x14ac:dyDescent="0.25">
      <c r="A59" s="20" t="s">
        <v>37</v>
      </c>
      <c r="B59" s="17"/>
      <c r="C59" s="17"/>
      <c r="D59" s="100"/>
      <c r="E59" s="106">
        <v>1807892.969591778</v>
      </c>
      <c r="F59" s="129">
        <v>-261298.72428700002</v>
      </c>
      <c r="G59" s="197">
        <f t="shared" ref="G59:G70" si="4">+SUM(E59:F59)</f>
        <v>1546594.245304778</v>
      </c>
      <c r="J59" s="205"/>
      <c r="K59" s="205"/>
      <c r="L59" s="205"/>
      <c r="M59" s="205"/>
    </row>
    <row r="60" spans="1:13" x14ac:dyDescent="0.25">
      <c r="A60" s="20" t="s">
        <v>38</v>
      </c>
      <c r="B60" s="17"/>
      <c r="C60" s="17"/>
      <c r="D60" s="100"/>
      <c r="E60" s="106">
        <v>3109079.8596800002</v>
      </c>
      <c r="F60" s="129">
        <v>-656.6</v>
      </c>
      <c r="G60" s="197">
        <f t="shared" si="4"/>
        <v>3108423.2596800001</v>
      </c>
      <c r="J60" s="205"/>
      <c r="K60" s="205"/>
      <c r="L60" s="205"/>
      <c r="M60" s="205"/>
    </row>
    <row r="61" spans="1:13" x14ac:dyDescent="0.25">
      <c r="A61" s="20"/>
      <c r="B61" s="17" t="s">
        <v>39</v>
      </c>
      <c r="C61" s="17"/>
      <c r="D61" s="100"/>
      <c r="E61" s="106">
        <v>3110640.1541200001</v>
      </c>
      <c r="F61" s="129">
        <v>0</v>
      </c>
      <c r="G61" s="197">
        <f t="shared" si="4"/>
        <v>3110640.1541200001</v>
      </c>
      <c r="J61" s="205"/>
      <c r="K61" s="205"/>
      <c r="L61" s="205"/>
      <c r="M61" s="205"/>
    </row>
    <row r="62" spans="1:13" x14ac:dyDescent="0.25">
      <c r="A62" s="20"/>
      <c r="B62" s="17"/>
      <c r="C62" s="17" t="s">
        <v>40</v>
      </c>
      <c r="D62" s="100"/>
      <c r="E62" s="106">
        <v>3110640.1541200001</v>
      </c>
      <c r="F62" s="129">
        <v>0</v>
      </c>
      <c r="G62" s="197">
        <f t="shared" si="4"/>
        <v>3110640.1541200001</v>
      </c>
      <c r="J62" s="205"/>
      <c r="K62" s="205"/>
      <c r="L62" s="205"/>
      <c r="M62" s="205"/>
    </row>
    <row r="63" spans="1:13" x14ac:dyDescent="0.25">
      <c r="A63" s="20"/>
      <c r="B63" s="17"/>
      <c r="C63" s="17" t="s">
        <v>41</v>
      </c>
      <c r="D63" s="100"/>
      <c r="E63" s="106">
        <v>0</v>
      </c>
      <c r="F63" s="129">
        <v>0</v>
      </c>
      <c r="G63" s="197">
        <f t="shared" si="4"/>
        <v>0</v>
      </c>
      <c r="J63" s="205"/>
      <c r="K63" s="205"/>
      <c r="L63" s="205"/>
      <c r="M63" s="205"/>
    </row>
    <row r="64" spans="1:13" x14ac:dyDescent="0.25">
      <c r="A64" s="20"/>
      <c r="B64" s="17" t="s">
        <v>42</v>
      </c>
      <c r="C64" s="17"/>
      <c r="D64" s="100"/>
      <c r="E64" s="106">
        <v>1560.2944399999999</v>
      </c>
      <c r="F64" s="129">
        <v>656.6</v>
      </c>
      <c r="G64" s="197">
        <f t="shared" si="4"/>
        <v>2216.89444</v>
      </c>
      <c r="J64" s="205"/>
      <c r="K64" s="205"/>
      <c r="L64" s="205"/>
      <c r="M64" s="205"/>
    </row>
    <row r="65" spans="1:13" x14ac:dyDescent="0.25">
      <c r="A65" s="20" t="s">
        <v>43</v>
      </c>
      <c r="B65" s="17"/>
      <c r="C65" s="17"/>
      <c r="D65" s="100"/>
      <c r="E65" s="106">
        <v>-1272471.3230399999</v>
      </c>
      <c r="F65" s="129">
        <v>-235520.51</v>
      </c>
      <c r="G65" s="197">
        <f t="shared" si="4"/>
        <v>-1507991.8330399999</v>
      </c>
      <c r="J65" s="205"/>
      <c r="K65" s="205"/>
      <c r="L65" s="205"/>
      <c r="M65" s="205"/>
    </row>
    <row r="66" spans="1:13" x14ac:dyDescent="0.25">
      <c r="A66" s="20"/>
      <c r="B66" s="17" t="s">
        <v>39</v>
      </c>
      <c r="C66" s="17"/>
      <c r="D66" s="100"/>
      <c r="E66" s="106">
        <v>0</v>
      </c>
      <c r="F66" s="129">
        <v>0</v>
      </c>
      <c r="G66" s="197">
        <f t="shared" si="4"/>
        <v>0</v>
      </c>
      <c r="J66" s="205"/>
      <c r="K66" s="205"/>
      <c r="L66" s="205"/>
      <c r="M66" s="205"/>
    </row>
    <row r="67" spans="1:13" x14ac:dyDescent="0.25">
      <c r="A67" s="20"/>
      <c r="B67" s="17"/>
      <c r="C67" s="17" t="s">
        <v>40</v>
      </c>
      <c r="D67" s="100"/>
      <c r="E67" s="106">
        <v>0</v>
      </c>
      <c r="F67" s="129">
        <v>0</v>
      </c>
      <c r="G67" s="197">
        <f t="shared" si="4"/>
        <v>0</v>
      </c>
      <c r="J67" s="205"/>
      <c r="K67" s="205"/>
      <c r="L67" s="205"/>
      <c r="M67" s="205"/>
    </row>
    <row r="68" spans="1:13" x14ac:dyDescent="0.25">
      <c r="A68" s="20"/>
      <c r="B68" s="17"/>
      <c r="C68" s="17" t="s">
        <v>41</v>
      </c>
      <c r="D68" s="100"/>
      <c r="E68" s="106">
        <v>0</v>
      </c>
      <c r="F68" s="129">
        <v>0</v>
      </c>
      <c r="G68" s="197">
        <f t="shared" si="4"/>
        <v>0</v>
      </c>
      <c r="J68" s="205"/>
      <c r="K68" s="205"/>
      <c r="L68" s="205"/>
      <c r="M68" s="205"/>
    </row>
    <row r="69" spans="1:13" x14ac:dyDescent="0.25">
      <c r="A69" s="20"/>
      <c r="B69" s="17" t="s">
        <v>42</v>
      </c>
      <c r="C69" s="17"/>
      <c r="D69" s="100"/>
      <c r="E69" s="106">
        <v>1272471.3230399999</v>
      </c>
      <c r="F69" s="129">
        <v>235520.51</v>
      </c>
      <c r="G69" s="197">
        <f t="shared" si="4"/>
        <v>1507991.8330399999</v>
      </c>
      <c r="J69" s="205"/>
      <c r="K69" s="205"/>
      <c r="L69" s="205"/>
      <c r="M69" s="205"/>
    </row>
    <row r="70" spans="1:13" x14ac:dyDescent="0.25">
      <c r="A70" s="20" t="s">
        <v>44</v>
      </c>
      <c r="B70" s="17"/>
      <c r="C70" s="17"/>
      <c r="D70" s="100"/>
      <c r="E70" s="106">
        <v>-28715.567048222219</v>
      </c>
      <c r="F70" s="129">
        <v>-25121.614287</v>
      </c>
      <c r="G70" s="197">
        <f t="shared" si="4"/>
        <v>-53837.181335222223</v>
      </c>
      <c r="J70" s="205"/>
      <c r="K70" s="205"/>
      <c r="L70" s="205"/>
      <c r="M70" s="205"/>
    </row>
    <row r="71" spans="1:13" x14ac:dyDescent="0.25">
      <c r="A71" s="20"/>
      <c r="B71" s="17"/>
      <c r="C71" s="17"/>
      <c r="D71" s="100"/>
      <c r="E71" s="106"/>
      <c r="F71" s="126"/>
      <c r="G71" s="197"/>
      <c r="J71" s="205"/>
      <c r="K71" s="205"/>
      <c r="L71" s="205"/>
      <c r="M71" s="205"/>
    </row>
    <row r="72" spans="1:13" ht="13" x14ac:dyDescent="0.3">
      <c r="A72" s="24" t="s">
        <v>45</v>
      </c>
      <c r="B72" s="25"/>
      <c r="C72" s="25"/>
      <c r="D72" s="102"/>
      <c r="E72" s="108">
        <v>414143.71664822125</v>
      </c>
      <c r="F72" s="127">
        <v>-538564.30035300017</v>
      </c>
      <c r="G72" s="199">
        <f t="shared" ref="G72" si="5">+SUM(E72:F72)</f>
        <v>-124420.58370477892</v>
      </c>
      <c r="J72" s="205"/>
      <c r="K72" s="205"/>
      <c r="L72" s="205"/>
      <c r="M72" s="205"/>
    </row>
    <row r="73" spans="1:13" x14ac:dyDescent="0.25">
      <c r="A73" s="30"/>
      <c r="B73" s="31"/>
      <c r="C73" s="31"/>
      <c r="D73" s="178"/>
      <c r="E73" s="109"/>
      <c r="F73" s="128"/>
      <c r="G73" s="200"/>
      <c r="J73" s="205"/>
      <c r="K73" s="205"/>
      <c r="L73" s="205"/>
      <c r="M73" s="205"/>
    </row>
    <row r="74" spans="1:13" ht="14.25" customHeight="1" x14ac:dyDescent="0.25">
      <c r="A74" s="17" t="str">
        <f>+Pptario!A74</f>
        <v xml:space="preserve"> 1/</v>
      </c>
      <c r="B74" s="223" t="str">
        <f>+Pptario!B74</f>
        <v>Excluye el pago de bonos de reconocimiento, que se clasifica entre las partidas de financiamiento.</v>
      </c>
      <c r="C74" s="223"/>
      <c r="D74" s="223"/>
      <c r="E74" s="223"/>
      <c r="F74" s="223"/>
      <c r="G74" s="223"/>
      <c r="H74" s="202"/>
    </row>
    <row r="75" spans="1:13" ht="25.15" customHeight="1" x14ac:dyDescent="0.25">
      <c r="A75" s="214" t="str">
        <f>+Pptario!A75</f>
        <v xml:space="preserve"> 2/</v>
      </c>
      <c r="B75" s="222" t="str">
        <f>+Pptario!B75</f>
        <v>Ingresos de Transacciones que afectan el Patrimonio Neto más Venta de activos físicos clasificada en Transacciones en Activos  no Financieros.</v>
      </c>
      <c r="C75" s="222"/>
      <c r="D75" s="222"/>
      <c r="E75" s="222"/>
      <c r="F75" s="222"/>
      <c r="G75" s="222"/>
    </row>
    <row r="76" spans="1:13" ht="27.25" customHeight="1" x14ac:dyDescent="0.25">
      <c r="A76" s="214" t="str">
        <f>+Pptario!A76</f>
        <v xml:space="preserve"> 3/</v>
      </c>
      <c r="B76" s="222" t="str">
        <f>+Pptario!B76</f>
        <v>Gastos de Transacciones que afectan el Patrimonio Neto más Inversión y Transferencias de capital clasificadas en Transacciones en Activos No Financieros.</v>
      </c>
      <c r="C76" s="222"/>
      <c r="D76" s="222"/>
      <c r="E76" s="222"/>
      <c r="F76" s="222"/>
      <c r="G76" s="222"/>
    </row>
    <row r="77" spans="1:13" x14ac:dyDescent="0.25">
      <c r="A77" s="17" t="str">
        <f>+Pptario!A77</f>
        <v xml:space="preserve"> 4/</v>
      </c>
      <c r="B77" s="222" t="str">
        <f>+Pptario!B77</f>
        <v>Comprende los impuestos a la renta pagados por las diez mayores empresas.</v>
      </c>
      <c r="C77" s="222"/>
      <c r="D77" s="222"/>
      <c r="E77" s="222"/>
      <c r="F77" s="222"/>
      <c r="G77" s="222"/>
    </row>
    <row r="78" spans="1:13" x14ac:dyDescent="0.25">
      <c r="B78" s="42"/>
      <c r="C78" s="42"/>
      <c r="D78" s="37"/>
      <c r="E78" s="42"/>
      <c r="F78" s="42"/>
      <c r="G78" s="42"/>
    </row>
  </sheetData>
  <mergeCells count="4">
    <mergeCell ref="B77:G77"/>
    <mergeCell ref="B75:G75"/>
    <mergeCell ref="B76:G76"/>
    <mergeCell ref="B74:G74"/>
  </mergeCells>
  <printOptions horizontalCentered="1"/>
  <pageMargins left="0" right="0" top="0.39370078740157483" bottom="0" header="0" footer="0"/>
  <pageSetup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0"/>
  <sheetViews>
    <sheetView workbookViewId="0">
      <selection activeCell="J17" sqref="J17"/>
    </sheetView>
  </sheetViews>
  <sheetFormatPr baseColWidth="10" defaultRowHeight="12.5" x14ac:dyDescent="0.25"/>
  <cols>
    <col min="1" max="2" width="2.7265625" customWidth="1"/>
    <col min="3" max="3" width="35.1796875" customWidth="1"/>
    <col min="5" max="6" width="9.26953125" customWidth="1"/>
    <col min="7" max="7" width="10.1796875" customWidth="1"/>
    <col min="8" max="8" width="5.1796875" customWidth="1"/>
  </cols>
  <sheetData>
    <row r="1" spans="1:13" ht="24" x14ac:dyDescent="0.25">
      <c r="H1" s="217">
        <v>4</v>
      </c>
    </row>
    <row r="2" spans="1:13" ht="13" x14ac:dyDescent="0.3">
      <c r="A2" s="4" t="s">
        <v>51</v>
      </c>
      <c r="B2" s="5"/>
      <c r="C2" s="5"/>
      <c r="D2" s="174"/>
      <c r="E2" s="2"/>
      <c r="F2" s="2"/>
      <c r="G2" s="2"/>
    </row>
    <row r="3" spans="1:13" ht="13" x14ac:dyDescent="0.3">
      <c r="A3" s="46" t="str">
        <f>+Total!A3</f>
        <v>ESTADO DE OPERACIONES DE GOBIERNO  2021</v>
      </c>
      <c r="B3" s="2"/>
      <c r="C3" s="2"/>
      <c r="D3" s="173"/>
      <c r="E3" s="2"/>
      <c r="F3" s="2"/>
      <c r="G3" s="2"/>
    </row>
    <row r="4" spans="1:13" ht="13" x14ac:dyDescent="0.3">
      <c r="A4" s="1" t="s">
        <v>92</v>
      </c>
      <c r="B4" s="2"/>
      <c r="C4" s="2"/>
      <c r="D4" s="173"/>
      <c r="E4" s="2"/>
      <c r="F4" s="2"/>
      <c r="G4" s="2"/>
    </row>
    <row r="5" spans="1:13" ht="13" x14ac:dyDescent="0.3">
      <c r="A5" s="4" t="s">
        <v>2</v>
      </c>
      <c r="B5" s="1"/>
      <c r="C5" s="1"/>
      <c r="D5" s="1"/>
      <c r="E5" s="1"/>
      <c r="F5" s="2"/>
      <c r="G5" s="2"/>
    </row>
    <row r="6" spans="1:13" ht="13" x14ac:dyDescent="0.3">
      <c r="A6" s="1" t="s">
        <v>79</v>
      </c>
      <c r="B6" s="1"/>
      <c r="C6" s="1"/>
      <c r="D6" s="1"/>
      <c r="E6" s="1"/>
      <c r="F6" s="2"/>
      <c r="G6" s="2"/>
    </row>
    <row r="7" spans="1:13" ht="13" x14ac:dyDescent="0.3">
      <c r="A7" s="9"/>
      <c r="B7" s="10"/>
      <c r="C7" s="11"/>
      <c r="D7" s="176"/>
      <c r="E7" s="72" t="s">
        <v>102</v>
      </c>
      <c r="F7" s="92"/>
      <c r="G7" s="93"/>
    </row>
    <row r="8" spans="1:13" x14ac:dyDescent="0.25">
      <c r="A8" s="13"/>
      <c r="B8" s="14"/>
      <c r="C8" s="14"/>
      <c r="D8" s="117"/>
      <c r="E8" s="83" t="s">
        <v>5</v>
      </c>
      <c r="F8" s="114" t="s">
        <v>85</v>
      </c>
      <c r="G8" s="34" t="s">
        <v>86</v>
      </c>
    </row>
    <row r="9" spans="1:13" ht="13" x14ac:dyDescent="0.3">
      <c r="A9" s="16"/>
      <c r="B9" s="17"/>
      <c r="C9" s="17"/>
      <c r="D9" s="144"/>
      <c r="E9" s="20"/>
      <c r="F9" s="17"/>
      <c r="G9" s="48"/>
    </row>
    <row r="10" spans="1:13" x14ac:dyDescent="0.25">
      <c r="A10" s="19" t="s">
        <v>6</v>
      </c>
      <c r="B10" s="17"/>
      <c r="C10" s="17"/>
      <c r="D10" s="144"/>
      <c r="E10" s="20"/>
      <c r="F10" s="17"/>
      <c r="G10" s="48"/>
    </row>
    <row r="11" spans="1:13" x14ac:dyDescent="0.25">
      <c r="A11" s="20" t="s">
        <v>7</v>
      </c>
      <c r="B11" s="17"/>
      <c r="C11" s="17"/>
      <c r="D11" s="100"/>
      <c r="E11" s="89">
        <v>-3.8776983157545741</v>
      </c>
      <c r="F11" s="118">
        <v>-3.390715071915551</v>
      </c>
      <c r="G11" s="68">
        <v>-3.6402706238086391</v>
      </c>
      <c r="J11" s="64"/>
      <c r="K11" s="64"/>
      <c r="L11" s="64"/>
      <c r="M11" s="64"/>
    </row>
    <row r="12" spans="1:13" x14ac:dyDescent="0.25">
      <c r="A12" s="20"/>
      <c r="B12" s="17" t="s">
        <v>8</v>
      </c>
      <c r="C12" s="17"/>
      <c r="D12" s="100"/>
      <c r="E12" s="89">
        <v>-4.6581948351718143</v>
      </c>
      <c r="F12" s="118">
        <v>3.0225957492159283</v>
      </c>
      <c r="G12" s="68">
        <v>-1.2843822720158049</v>
      </c>
      <c r="J12" s="64"/>
      <c r="K12" s="64"/>
      <c r="L12" s="64"/>
      <c r="M12" s="64"/>
    </row>
    <row r="13" spans="1:13" x14ac:dyDescent="0.25">
      <c r="A13" s="80"/>
      <c r="B13" s="78"/>
      <c r="C13" s="78" t="s">
        <v>73</v>
      </c>
      <c r="D13" s="163"/>
      <c r="E13" s="169">
        <v>-11.602695781332685</v>
      </c>
      <c r="F13" s="170">
        <v>26.810844250382381</v>
      </c>
      <c r="G13" s="171">
        <v>8.3763158571550136</v>
      </c>
      <c r="J13" s="64"/>
      <c r="K13" s="64"/>
      <c r="L13" s="64"/>
      <c r="M13" s="64"/>
    </row>
    <row r="14" spans="1:13" x14ac:dyDescent="0.25">
      <c r="A14" s="80"/>
      <c r="B14" s="78"/>
      <c r="C14" s="78" t="s">
        <v>59</v>
      </c>
      <c r="D14" s="163"/>
      <c r="E14" s="169">
        <v>-4.380104896465653</v>
      </c>
      <c r="F14" s="170">
        <v>1.6679128947788113</v>
      </c>
      <c r="G14" s="171">
        <v>-1.741972842827022</v>
      </c>
      <c r="J14" s="64"/>
      <c r="K14" s="64"/>
      <c r="L14" s="64"/>
      <c r="M14" s="64"/>
    </row>
    <row r="15" spans="1:13" x14ac:dyDescent="0.25">
      <c r="A15" s="20"/>
      <c r="B15" s="17" t="s">
        <v>91</v>
      </c>
      <c r="C15" s="17"/>
      <c r="D15" s="100"/>
      <c r="E15" s="89">
        <v>-11.204372901387005</v>
      </c>
      <c r="F15" s="118">
        <v>53.959589996320247</v>
      </c>
      <c r="G15" s="68">
        <v>25.246661572736162</v>
      </c>
      <c r="J15" s="64"/>
      <c r="K15" s="64"/>
      <c r="L15" s="64"/>
      <c r="M15" s="64"/>
    </row>
    <row r="16" spans="1:13" x14ac:dyDescent="0.25">
      <c r="A16" s="20"/>
      <c r="B16" s="17" t="s">
        <v>9</v>
      </c>
      <c r="C16" s="17"/>
      <c r="D16" s="100"/>
      <c r="E16" s="89">
        <v>-15.684050545474214</v>
      </c>
      <c r="F16" s="118">
        <v>-20.711056224572889</v>
      </c>
      <c r="G16" s="68">
        <v>-18.143879393796812</v>
      </c>
      <c r="J16" s="64"/>
      <c r="K16" s="64"/>
      <c r="L16" s="64"/>
      <c r="M16" s="64"/>
    </row>
    <row r="17" spans="1:13" x14ac:dyDescent="0.25">
      <c r="A17" s="20"/>
      <c r="B17" s="17" t="s">
        <v>56</v>
      </c>
      <c r="C17" s="17"/>
      <c r="D17" s="100"/>
      <c r="E17" s="89">
        <v>-25.495842472380026</v>
      </c>
      <c r="F17" s="118">
        <v>-88.652411928738999</v>
      </c>
      <c r="G17" s="68">
        <v>-70.716673933628144</v>
      </c>
      <c r="J17" s="64"/>
      <c r="K17" s="64"/>
      <c r="L17" s="64"/>
      <c r="M17" s="64"/>
    </row>
    <row r="18" spans="1:13" x14ac:dyDescent="0.25">
      <c r="A18" s="20"/>
      <c r="B18" s="78" t="s">
        <v>57</v>
      </c>
      <c r="C18" s="17"/>
      <c r="D18" s="100"/>
      <c r="E18" s="89">
        <v>-39.916641029728837</v>
      </c>
      <c r="F18" s="118">
        <v>-58.284673561661606</v>
      </c>
      <c r="G18" s="68">
        <v>-51.648423636664596</v>
      </c>
      <c r="J18" s="64"/>
      <c r="K18" s="64"/>
      <c r="L18" s="64"/>
      <c r="M18" s="64"/>
    </row>
    <row r="19" spans="1:13" x14ac:dyDescent="0.25">
      <c r="A19" s="20"/>
      <c r="B19" s="17" t="s">
        <v>10</v>
      </c>
      <c r="C19" s="17"/>
      <c r="D19" s="100"/>
      <c r="E19" s="89">
        <v>-33.230794703363053</v>
      </c>
      <c r="F19" s="118">
        <v>-31.505380409407547</v>
      </c>
      <c r="G19" s="68">
        <v>-32.313412664404048</v>
      </c>
      <c r="J19" s="64"/>
      <c r="K19" s="64"/>
      <c r="L19" s="64"/>
      <c r="M19" s="64"/>
    </row>
    <row r="20" spans="1:13" x14ac:dyDescent="0.25">
      <c r="A20" s="20"/>
      <c r="B20" s="17" t="s">
        <v>11</v>
      </c>
      <c r="C20" s="17"/>
      <c r="D20" s="100"/>
      <c r="E20" s="89">
        <v>87.698405571556577</v>
      </c>
      <c r="F20" s="118">
        <v>-53.34670481492337</v>
      </c>
      <c r="G20" s="68">
        <v>7.4958582136833707</v>
      </c>
      <c r="J20" s="64"/>
      <c r="K20" s="64"/>
      <c r="L20" s="64"/>
      <c r="M20" s="64"/>
    </row>
    <row r="21" spans="1:13" x14ac:dyDescent="0.25">
      <c r="A21" s="20"/>
      <c r="B21" s="17"/>
      <c r="C21" s="17"/>
      <c r="D21" s="144"/>
      <c r="E21" s="94"/>
      <c r="F21" s="121"/>
      <c r="G21" s="69"/>
      <c r="J21" s="64"/>
      <c r="K21" s="64"/>
      <c r="L21" s="64"/>
      <c r="M21" s="64"/>
    </row>
    <row r="22" spans="1:13" x14ac:dyDescent="0.25">
      <c r="A22" s="20" t="s">
        <v>12</v>
      </c>
      <c r="B22" s="17"/>
      <c r="C22" s="17"/>
      <c r="D22" s="100"/>
      <c r="E22" s="89">
        <v>10.709132337916461</v>
      </c>
      <c r="F22" s="118">
        <v>11.661784526347031</v>
      </c>
      <c r="G22" s="68">
        <v>11.190335743636437</v>
      </c>
      <c r="J22" s="64"/>
      <c r="K22" s="64"/>
      <c r="L22" s="64"/>
      <c r="M22" s="64"/>
    </row>
    <row r="23" spans="1:13" x14ac:dyDescent="0.25">
      <c r="A23" s="20"/>
      <c r="B23" s="17" t="s">
        <v>13</v>
      </c>
      <c r="C23" s="17"/>
      <c r="D23" s="100"/>
      <c r="E23" s="89">
        <v>9.652071538929242</v>
      </c>
      <c r="F23" s="118">
        <v>8.9539584165085238</v>
      </c>
      <c r="G23" s="68">
        <v>9.3212339414524337</v>
      </c>
      <c r="J23" s="64"/>
      <c r="K23" s="64"/>
      <c r="L23" s="64"/>
      <c r="M23" s="64"/>
    </row>
    <row r="24" spans="1:13" x14ac:dyDescent="0.25">
      <c r="A24" s="20"/>
      <c r="B24" s="17" t="s">
        <v>14</v>
      </c>
      <c r="C24" s="17"/>
      <c r="D24" s="100"/>
      <c r="E24" s="89">
        <v>13.474054756538445</v>
      </c>
      <c r="F24" s="118">
        <v>16.713067835815231</v>
      </c>
      <c r="G24" s="68">
        <v>15.354271777511052</v>
      </c>
      <c r="J24" s="64"/>
      <c r="K24" s="64"/>
      <c r="L24" s="64"/>
      <c r="M24" s="64"/>
    </row>
    <row r="25" spans="1:13" x14ac:dyDescent="0.25">
      <c r="A25" s="20"/>
      <c r="B25" s="17" t="s">
        <v>15</v>
      </c>
      <c r="C25" s="17"/>
      <c r="D25" s="100"/>
      <c r="E25" s="89">
        <v>7.4436156230511363</v>
      </c>
      <c r="F25" s="118">
        <v>-47.078208026770007</v>
      </c>
      <c r="G25" s="68">
        <v>-0.3657294666069455</v>
      </c>
      <c r="J25" s="64"/>
      <c r="K25" s="64"/>
      <c r="L25" s="64"/>
      <c r="M25" s="64"/>
    </row>
    <row r="26" spans="1:13" x14ac:dyDescent="0.25">
      <c r="A26" s="20"/>
      <c r="B26" s="17" t="s">
        <v>58</v>
      </c>
      <c r="C26" s="17"/>
      <c r="D26" s="100"/>
      <c r="E26" s="89">
        <v>36.032183537229571</v>
      </c>
      <c r="F26" s="118">
        <v>20.878538279676828</v>
      </c>
      <c r="G26" s="68">
        <v>27.46174221347777</v>
      </c>
      <c r="J26" s="64"/>
      <c r="K26" s="64"/>
      <c r="L26" s="64"/>
      <c r="M26" s="64"/>
    </row>
    <row r="27" spans="1:13" x14ac:dyDescent="0.25">
      <c r="A27" s="20"/>
      <c r="B27" s="78" t="s">
        <v>74</v>
      </c>
      <c r="C27" s="17"/>
      <c r="D27" s="100"/>
      <c r="E27" s="89">
        <v>-21.611031951128577</v>
      </c>
      <c r="F27" s="118">
        <v>-1.4223767873736137</v>
      </c>
      <c r="G27" s="68">
        <v>-12.100521031141042</v>
      </c>
      <c r="J27" s="64"/>
      <c r="K27" s="64"/>
      <c r="L27" s="64"/>
      <c r="M27" s="64"/>
    </row>
    <row r="28" spans="1:13" x14ac:dyDescent="0.25">
      <c r="A28" s="20"/>
      <c r="B28" s="17" t="s">
        <v>16</v>
      </c>
      <c r="C28" s="17"/>
      <c r="D28" s="100"/>
      <c r="E28" s="89">
        <v>-8.9149807122881342</v>
      </c>
      <c r="F28" s="118">
        <v>107.08431418304518</v>
      </c>
      <c r="G28" s="68">
        <v>30.209276926914221</v>
      </c>
      <c r="J28" s="64"/>
      <c r="K28" s="64"/>
      <c r="L28" s="64"/>
      <c r="M28" s="64"/>
    </row>
    <row r="29" spans="1:13" x14ac:dyDescent="0.25">
      <c r="A29" s="20"/>
      <c r="B29" s="17"/>
      <c r="C29" s="17"/>
      <c r="D29" s="100"/>
      <c r="E29" s="86"/>
      <c r="F29" s="112"/>
      <c r="G29" s="54"/>
      <c r="J29" s="64"/>
      <c r="K29" s="64"/>
      <c r="L29" s="64"/>
      <c r="M29" s="64"/>
    </row>
    <row r="30" spans="1:13" x14ac:dyDescent="0.25">
      <c r="A30" s="22" t="s">
        <v>17</v>
      </c>
      <c r="B30" s="23"/>
      <c r="C30" s="23"/>
      <c r="D30" s="100"/>
      <c r="E30" s="89">
        <v>-45.762661148551331</v>
      </c>
      <c r="F30" s="118">
        <v>-125.54279243112174</v>
      </c>
      <c r="G30" s="68">
        <v>-66.536983311569074</v>
      </c>
      <c r="J30" s="64"/>
      <c r="K30" s="64"/>
      <c r="L30" s="64"/>
      <c r="M30" s="64"/>
    </row>
    <row r="31" spans="1:13" x14ac:dyDescent="0.25">
      <c r="A31" s="20"/>
      <c r="B31" s="17"/>
      <c r="C31" s="17"/>
      <c r="D31" s="100"/>
      <c r="E31" s="86"/>
      <c r="F31" s="112"/>
      <c r="G31" s="54"/>
      <c r="J31" s="64"/>
      <c r="K31" s="64"/>
      <c r="L31" s="64"/>
      <c r="M31" s="64"/>
    </row>
    <row r="32" spans="1:13" x14ac:dyDescent="0.25">
      <c r="A32" s="19" t="s">
        <v>18</v>
      </c>
      <c r="B32" s="17"/>
      <c r="C32" s="17"/>
      <c r="D32" s="100"/>
      <c r="E32" s="86"/>
      <c r="F32" s="112"/>
      <c r="G32" s="54"/>
      <c r="J32" s="64"/>
      <c r="K32" s="64"/>
      <c r="L32" s="64"/>
      <c r="M32" s="64"/>
    </row>
    <row r="33" spans="1:13" x14ac:dyDescent="0.25">
      <c r="A33" s="20" t="s">
        <v>19</v>
      </c>
      <c r="B33" s="17"/>
      <c r="C33" s="17"/>
      <c r="D33" s="100"/>
      <c r="E33" s="89">
        <v>-14.070641153272412</v>
      </c>
      <c r="F33" s="118">
        <v>18.926323428742343</v>
      </c>
      <c r="G33" s="68">
        <v>5.7962285440766204</v>
      </c>
      <c r="J33" s="64"/>
      <c r="K33" s="64"/>
      <c r="L33" s="64"/>
      <c r="M33" s="64"/>
    </row>
    <row r="34" spans="1:13" x14ac:dyDescent="0.25">
      <c r="A34" s="20"/>
      <c r="B34" s="17" t="s">
        <v>20</v>
      </c>
      <c r="C34" s="17"/>
      <c r="D34" s="100"/>
      <c r="E34" s="89">
        <v>112.09543109886147</v>
      </c>
      <c r="F34" s="118">
        <v>83.886206231067376</v>
      </c>
      <c r="G34" s="68">
        <v>94.797378955803907</v>
      </c>
      <c r="J34" s="64"/>
      <c r="K34" s="64"/>
      <c r="L34" s="64"/>
      <c r="M34" s="64"/>
    </row>
    <row r="35" spans="1:13" x14ac:dyDescent="0.25">
      <c r="A35" s="20"/>
      <c r="B35" s="17" t="s">
        <v>21</v>
      </c>
      <c r="C35" s="17"/>
      <c r="D35" s="100"/>
      <c r="E35" s="89">
        <v>2.3859463610809817</v>
      </c>
      <c r="F35" s="118">
        <v>21.675556522590057</v>
      </c>
      <c r="G35" s="68">
        <v>16.4151721761306</v>
      </c>
      <c r="J35" s="64"/>
      <c r="K35" s="64"/>
      <c r="L35" s="64"/>
      <c r="M35" s="64"/>
    </row>
    <row r="36" spans="1:13" x14ac:dyDescent="0.25">
      <c r="A36" s="20"/>
      <c r="B36" s="17" t="s">
        <v>22</v>
      </c>
      <c r="C36" s="17"/>
      <c r="D36" s="100"/>
      <c r="E36" s="89">
        <v>-20.765749518255049</v>
      </c>
      <c r="F36" s="118">
        <v>15.995168238666825</v>
      </c>
      <c r="G36" s="68">
        <v>-2.1504818280158933</v>
      </c>
      <c r="J36" s="64"/>
      <c r="K36" s="64"/>
      <c r="L36" s="64"/>
      <c r="M36" s="64"/>
    </row>
    <row r="37" spans="1:13" x14ac:dyDescent="0.25">
      <c r="A37" s="20"/>
      <c r="B37" s="17"/>
      <c r="C37" s="17"/>
      <c r="D37" s="100"/>
      <c r="E37" s="94"/>
      <c r="F37" s="121"/>
      <c r="G37" s="69"/>
      <c r="J37" s="64"/>
      <c r="K37" s="64"/>
      <c r="L37" s="64"/>
      <c r="M37" s="64"/>
    </row>
    <row r="38" spans="1:13" ht="13" x14ac:dyDescent="0.3">
      <c r="A38" s="24" t="s">
        <v>76</v>
      </c>
      <c r="B38" s="25"/>
      <c r="C38" s="25"/>
      <c r="D38" s="102"/>
      <c r="E38" s="95">
        <v>-3.8748797308291061</v>
      </c>
      <c r="F38" s="122">
        <v>-3.3866932243354131</v>
      </c>
      <c r="G38" s="70">
        <v>-3.6369043974222248</v>
      </c>
      <c r="J38" s="64"/>
      <c r="K38" s="64"/>
      <c r="L38" s="64"/>
      <c r="M38" s="64"/>
    </row>
    <row r="39" spans="1:13" ht="13" x14ac:dyDescent="0.3">
      <c r="A39" s="24" t="s">
        <v>97</v>
      </c>
      <c r="B39" s="25"/>
      <c r="C39" s="25"/>
      <c r="D39" s="102"/>
      <c r="E39" s="95">
        <v>9.0194773734354925</v>
      </c>
      <c r="F39" s="122">
        <v>12.39483243643269</v>
      </c>
      <c r="G39" s="70">
        <v>10.736940988370769</v>
      </c>
      <c r="J39" s="64"/>
      <c r="K39" s="64"/>
      <c r="L39" s="64"/>
      <c r="M39" s="64"/>
    </row>
    <row r="40" spans="1:13" ht="13" x14ac:dyDescent="0.3">
      <c r="A40" s="27"/>
      <c r="B40" s="28"/>
      <c r="C40" s="28"/>
      <c r="D40" s="177"/>
      <c r="E40" s="96"/>
      <c r="F40" s="123"/>
      <c r="G40" s="74"/>
      <c r="J40" s="64"/>
      <c r="K40" s="64"/>
      <c r="L40" s="64"/>
      <c r="M40" s="64"/>
    </row>
  </sheetData>
  <printOptions horizontalCentered="1"/>
  <pageMargins left="0" right="0" top="0.59055118110236227" bottom="0"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03"/>
  <sheetViews>
    <sheetView topLeftCell="A61" workbookViewId="0">
      <selection activeCell="H6" sqref="H6"/>
    </sheetView>
  </sheetViews>
  <sheetFormatPr baseColWidth="10" defaultRowHeight="12.5" x14ac:dyDescent="0.25"/>
  <cols>
    <col min="1" max="2" width="2.7265625" customWidth="1"/>
    <col min="3" max="3" width="52.7265625" customWidth="1"/>
    <col min="4" max="4" width="13.81640625" customWidth="1"/>
    <col min="5" max="6" width="10.453125" bestFit="1" customWidth="1"/>
    <col min="7" max="7" width="10.7265625" bestFit="1" customWidth="1"/>
    <col min="8" max="8" width="5.1796875" customWidth="1"/>
  </cols>
  <sheetData>
    <row r="1" spans="1:11" ht="29.9" customHeight="1" x14ac:dyDescent="0.25">
      <c r="H1" s="211">
        <v>5</v>
      </c>
    </row>
    <row r="2" spans="1:11" ht="13" x14ac:dyDescent="0.3">
      <c r="A2" s="1" t="s">
        <v>53</v>
      </c>
      <c r="B2" s="2"/>
      <c r="C2" s="2"/>
      <c r="D2" s="3"/>
      <c r="E2" s="2"/>
      <c r="F2" s="2"/>
      <c r="G2" s="2"/>
    </row>
    <row r="3" spans="1:11" ht="13" x14ac:dyDescent="0.3">
      <c r="A3" s="46" t="str">
        <f>+Total!A3</f>
        <v>ESTADO DE OPERACIONES DE GOBIERNO  2021</v>
      </c>
      <c r="B3" s="5"/>
      <c r="C3" s="5"/>
      <c r="D3" s="6"/>
      <c r="E3" s="5"/>
      <c r="F3" s="2"/>
      <c r="G3" s="2"/>
    </row>
    <row r="4" spans="1:11" ht="13" x14ac:dyDescent="0.3">
      <c r="A4" s="1" t="s">
        <v>1</v>
      </c>
      <c r="B4" s="2"/>
      <c r="C4" s="2"/>
      <c r="D4" s="3"/>
      <c r="E4" s="2"/>
      <c r="F4" s="2"/>
      <c r="G4" s="2"/>
    </row>
    <row r="5" spans="1:11" ht="13" x14ac:dyDescent="0.3">
      <c r="A5" s="1" t="s">
        <v>2</v>
      </c>
      <c r="B5" s="2"/>
      <c r="C5" s="7"/>
      <c r="D5" s="8"/>
      <c r="E5" s="2"/>
      <c r="F5" s="2"/>
      <c r="G5" s="2"/>
    </row>
    <row r="6" spans="1:11" ht="13" x14ac:dyDescent="0.3">
      <c r="A6" s="1" t="s">
        <v>3</v>
      </c>
      <c r="B6" s="2"/>
      <c r="C6" s="7"/>
      <c r="D6" s="8"/>
      <c r="E6" s="2"/>
      <c r="F6" s="2"/>
      <c r="G6" s="2"/>
    </row>
    <row r="7" spans="1:11" ht="13" x14ac:dyDescent="0.3">
      <c r="A7" s="9"/>
      <c r="B7" s="10"/>
      <c r="C7" s="11"/>
      <c r="D7" s="12"/>
      <c r="E7" s="134"/>
      <c r="F7" s="2"/>
      <c r="G7" s="2"/>
    </row>
    <row r="8" spans="1:11" x14ac:dyDescent="0.25">
      <c r="A8" s="13"/>
      <c r="B8" s="14"/>
      <c r="C8" s="14"/>
      <c r="D8" s="15" t="s">
        <v>4</v>
      </c>
      <c r="E8" s="83" t="s">
        <v>5</v>
      </c>
      <c r="F8" s="114" t="s">
        <v>85</v>
      </c>
      <c r="G8" s="34" t="s">
        <v>86</v>
      </c>
    </row>
    <row r="9" spans="1:11" ht="13" x14ac:dyDescent="0.3">
      <c r="A9" s="16"/>
      <c r="B9" s="17"/>
      <c r="C9" s="17"/>
      <c r="D9" s="18"/>
      <c r="E9" s="105"/>
      <c r="F9" s="124"/>
      <c r="G9" s="195"/>
    </row>
    <row r="10" spans="1:11" ht="13" x14ac:dyDescent="0.3">
      <c r="A10" s="19" t="s">
        <v>6</v>
      </c>
      <c r="B10" s="17"/>
      <c r="C10" s="17"/>
      <c r="D10" s="18"/>
      <c r="E10" s="98"/>
      <c r="F10" s="125"/>
      <c r="G10" s="196"/>
    </row>
    <row r="11" spans="1:11" x14ac:dyDescent="0.25">
      <c r="A11" s="20" t="s">
        <v>7</v>
      </c>
      <c r="B11" s="17"/>
      <c r="C11" s="17"/>
      <c r="D11" s="21">
        <v>45486529.64100001</v>
      </c>
      <c r="E11" s="106">
        <v>4263725.601879999</v>
      </c>
      <c r="F11" s="126">
        <v>3557534.2535100002</v>
      </c>
      <c r="G11" s="21">
        <f>+SUM(E11:F11)</f>
        <v>7821259.8553899992</v>
      </c>
      <c r="I11" s="205"/>
      <c r="J11" s="205"/>
      <c r="K11" s="205"/>
    </row>
    <row r="12" spans="1:11" x14ac:dyDescent="0.25">
      <c r="A12" s="20"/>
      <c r="B12" s="17" t="s">
        <v>8</v>
      </c>
      <c r="C12" s="17"/>
      <c r="D12" s="21">
        <v>38394547.395999998</v>
      </c>
      <c r="E12" s="106">
        <v>3644300.9330000002</v>
      </c>
      <c r="F12" s="126">
        <v>3049969.909</v>
      </c>
      <c r="G12" s="21">
        <f t="shared" ref="G12:G30" si="0">+SUM(E12:F12)</f>
        <v>6694270.8420000002</v>
      </c>
      <c r="I12" s="205"/>
      <c r="J12" s="205"/>
      <c r="K12" s="205"/>
    </row>
    <row r="13" spans="1:11" s="160" customFormat="1" x14ac:dyDescent="0.25">
      <c r="A13" s="80"/>
      <c r="B13" s="78"/>
      <c r="C13" s="78" t="s">
        <v>69</v>
      </c>
      <c r="D13" s="157">
        <v>1273357.5049999999</v>
      </c>
      <c r="E13" s="158">
        <v>130095.46076100104</v>
      </c>
      <c r="F13" s="159">
        <v>202274.52262251903</v>
      </c>
      <c r="G13" s="21">
        <f t="shared" si="0"/>
        <v>332369.98338352004</v>
      </c>
      <c r="I13" s="205"/>
      <c r="J13" s="205"/>
      <c r="K13" s="205"/>
    </row>
    <row r="14" spans="1:11" s="160" customFormat="1" x14ac:dyDescent="0.25">
      <c r="A14" s="80"/>
      <c r="B14" s="78"/>
      <c r="C14" s="78" t="s">
        <v>59</v>
      </c>
      <c r="D14" s="157">
        <v>37121189.890999995</v>
      </c>
      <c r="E14" s="158">
        <v>3514205.4722389993</v>
      </c>
      <c r="F14" s="159">
        <v>2847695.3863774808</v>
      </c>
      <c r="G14" s="21">
        <f t="shared" si="0"/>
        <v>6361900.8586164806</v>
      </c>
      <c r="I14" s="205"/>
      <c r="J14" s="205"/>
      <c r="K14" s="205"/>
    </row>
    <row r="15" spans="1:11" x14ac:dyDescent="0.25">
      <c r="A15" s="20"/>
      <c r="B15" s="17" t="s">
        <v>91</v>
      </c>
      <c r="C15" s="17"/>
      <c r="D15" s="21">
        <v>1272862.2</v>
      </c>
      <c r="E15" s="106">
        <v>46099.454720000002</v>
      </c>
      <c r="F15" s="126">
        <v>101556.97494</v>
      </c>
      <c r="G15" s="21">
        <f t="shared" si="0"/>
        <v>147656.42965999999</v>
      </c>
      <c r="I15" s="205"/>
      <c r="J15" s="205"/>
      <c r="K15" s="205"/>
    </row>
    <row r="16" spans="1:11" x14ac:dyDescent="0.25">
      <c r="A16" s="20"/>
      <c r="B16" s="17" t="s">
        <v>9</v>
      </c>
      <c r="C16" s="17"/>
      <c r="D16" s="21">
        <v>2407922.4580000001</v>
      </c>
      <c r="E16" s="106">
        <v>239648.19</v>
      </c>
      <c r="F16" s="126">
        <v>216981.43400000001</v>
      </c>
      <c r="G16" s="21">
        <f t="shared" si="0"/>
        <v>456629.62400000001</v>
      </c>
      <c r="I16" s="205"/>
      <c r="J16" s="205"/>
      <c r="K16" s="205"/>
    </row>
    <row r="17" spans="1:11" x14ac:dyDescent="0.25">
      <c r="A17" s="20"/>
      <c r="B17" s="17" t="s">
        <v>56</v>
      </c>
      <c r="C17" s="17"/>
      <c r="D17" s="21">
        <v>99545.191000000006</v>
      </c>
      <c r="E17" s="106">
        <v>6775.0219999999999</v>
      </c>
      <c r="F17" s="126">
        <v>2598.59</v>
      </c>
      <c r="G17" s="21">
        <f t="shared" si="0"/>
        <v>9373.612000000001</v>
      </c>
      <c r="I17" s="205"/>
      <c r="J17" s="205"/>
      <c r="K17" s="205"/>
    </row>
    <row r="18" spans="1:11" x14ac:dyDescent="0.25">
      <c r="A18" s="20"/>
      <c r="B18" s="78" t="s">
        <v>57</v>
      </c>
      <c r="C18" s="17"/>
      <c r="D18" s="21">
        <v>710629.83100000001</v>
      </c>
      <c r="E18" s="106">
        <v>30239.24872</v>
      </c>
      <c r="F18" s="126">
        <v>36982.357059999995</v>
      </c>
      <c r="G18" s="21">
        <f t="shared" si="0"/>
        <v>67221.605779999998</v>
      </c>
      <c r="I18" s="205"/>
      <c r="J18" s="205"/>
      <c r="K18" s="205"/>
    </row>
    <row r="19" spans="1:11" x14ac:dyDescent="0.25">
      <c r="A19" s="20"/>
      <c r="B19" s="17" t="s">
        <v>10</v>
      </c>
      <c r="C19" s="17"/>
      <c r="D19" s="21">
        <v>927563.42500000005</v>
      </c>
      <c r="E19" s="106">
        <v>61930.347439999998</v>
      </c>
      <c r="F19" s="126">
        <v>72567.782600000006</v>
      </c>
      <c r="G19" s="21">
        <f t="shared" si="0"/>
        <v>134498.13004000002</v>
      </c>
      <c r="I19" s="205"/>
      <c r="J19" s="205"/>
      <c r="K19" s="205"/>
    </row>
    <row r="20" spans="1:11" x14ac:dyDescent="0.25">
      <c r="A20" s="20"/>
      <c r="B20" s="17" t="s">
        <v>11</v>
      </c>
      <c r="C20" s="17"/>
      <c r="D20" s="21">
        <v>1673459.14</v>
      </c>
      <c r="E20" s="106">
        <v>234732.40599999999</v>
      </c>
      <c r="F20" s="126">
        <v>76877.20590999999</v>
      </c>
      <c r="G20" s="21">
        <f t="shared" si="0"/>
        <v>311609.61190999998</v>
      </c>
      <c r="I20" s="205"/>
      <c r="J20" s="205"/>
      <c r="K20" s="205"/>
    </row>
    <row r="21" spans="1:11" x14ac:dyDescent="0.25">
      <c r="A21" s="20"/>
      <c r="B21" s="17"/>
      <c r="C21" s="17"/>
      <c r="D21" s="18"/>
      <c r="E21" s="107"/>
      <c r="F21" s="44"/>
      <c r="G21" s="18"/>
      <c r="I21" s="205"/>
      <c r="J21" s="205"/>
      <c r="K21" s="205"/>
    </row>
    <row r="22" spans="1:11" x14ac:dyDescent="0.25">
      <c r="A22" s="20" t="s">
        <v>12</v>
      </c>
      <c r="B22" s="17"/>
      <c r="C22" s="17"/>
      <c r="D22" s="21">
        <v>43971815.979500003</v>
      </c>
      <c r="E22" s="106">
        <v>3639932.4724399997</v>
      </c>
      <c r="F22" s="126">
        <v>3658415.3807000001</v>
      </c>
      <c r="G22" s="21">
        <f t="shared" si="0"/>
        <v>7298347.8531400003</v>
      </c>
      <c r="I22" s="205"/>
      <c r="J22" s="205"/>
      <c r="K22" s="205"/>
    </row>
    <row r="23" spans="1:11" x14ac:dyDescent="0.25">
      <c r="A23" s="20"/>
      <c r="B23" s="17" t="s">
        <v>13</v>
      </c>
      <c r="C23" s="17"/>
      <c r="D23" s="21">
        <v>10431623.725099999</v>
      </c>
      <c r="E23" s="106">
        <v>920669.6814</v>
      </c>
      <c r="F23" s="126">
        <v>868350.94640999998</v>
      </c>
      <c r="G23" s="21">
        <f t="shared" si="0"/>
        <v>1789020.62781</v>
      </c>
      <c r="I23" s="205"/>
      <c r="J23" s="205"/>
      <c r="K23" s="205"/>
    </row>
    <row r="24" spans="1:11" x14ac:dyDescent="0.25">
      <c r="A24" s="20"/>
      <c r="B24" s="17" t="s">
        <v>14</v>
      </c>
      <c r="C24" s="17"/>
      <c r="D24" s="21">
        <v>3795746.9874999998</v>
      </c>
      <c r="E24" s="106">
        <v>225462.30540000001</v>
      </c>
      <c r="F24" s="126">
        <v>329480.37241999997</v>
      </c>
      <c r="G24" s="21">
        <f t="shared" si="0"/>
        <v>554942.67781999998</v>
      </c>
      <c r="I24" s="205"/>
      <c r="J24" s="205"/>
      <c r="K24" s="205"/>
    </row>
    <row r="25" spans="1:11" x14ac:dyDescent="0.25">
      <c r="A25" s="20"/>
      <c r="B25" s="17" t="s">
        <v>15</v>
      </c>
      <c r="C25" s="17"/>
      <c r="D25" s="21">
        <v>2026091.5630999999</v>
      </c>
      <c r="E25" s="106">
        <v>363566.28635999997</v>
      </c>
      <c r="F25" s="126">
        <v>28266.55039</v>
      </c>
      <c r="G25" s="21">
        <f t="shared" si="0"/>
        <v>391832.83674999996</v>
      </c>
      <c r="I25" s="205"/>
      <c r="J25" s="205"/>
      <c r="K25" s="205"/>
    </row>
    <row r="26" spans="1:11" x14ac:dyDescent="0.25">
      <c r="A26" s="20"/>
      <c r="B26" s="17" t="s">
        <v>58</v>
      </c>
      <c r="C26" s="17"/>
      <c r="D26" s="21">
        <v>20248923.102499999</v>
      </c>
      <c r="E26" s="106">
        <v>1489166.79128</v>
      </c>
      <c r="F26" s="126">
        <v>1715590.87448</v>
      </c>
      <c r="G26" s="21">
        <f t="shared" si="0"/>
        <v>3204757.6657600002</v>
      </c>
      <c r="I26" s="205"/>
      <c r="J26" s="205"/>
      <c r="K26" s="205"/>
    </row>
    <row r="27" spans="1:11" x14ac:dyDescent="0.25">
      <c r="A27" s="20"/>
      <c r="B27" s="17" t="s">
        <v>60</v>
      </c>
      <c r="C27" s="17"/>
      <c r="D27" s="21">
        <v>7464141.8096000003</v>
      </c>
      <c r="E27" s="106">
        <v>632924.30000000005</v>
      </c>
      <c r="F27" s="126">
        <v>707327.15599999996</v>
      </c>
      <c r="G27" s="21">
        <f t="shared" si="0"/>
        <v>1340251.456</v>
      </c>
      <c r="I27" s="205"/>
      <c r="J27" s="205"/>
      <c r="K27" s="205"/>
    </row>
    <row r="28" spans="1:11" x14ac:dyDescent="0.25">
      <c r="A28" s="20"/>
      <c r="B28" s="17" t="s">
        <v>16</v>
      </c>
      <c r="C28" s="17"/>
      <c r="D28" s="21">
        <v>5288.7916999999998</v>
      </c>
      <c r="E28" s="106">
        <v>8143.1080000000002</v>
      </c>
      <c r="F28" s="126">
        <v>9399.4809999999998</v>
      </c>
      <c r="G28" s="21">
        <f t="shared" si="0"/>
        <v>17542.589</v>
      </c>
      <c r="I28" s="205"/>
      <c r="J28" s="205"/>
      <c r="K28" s="205"/>
    </row>
    <row r="29" spans="1:11" x14ac:dyDescent="0.25">
      <c r="A29" s="20"/>
      <c r="B29" s="17"/>
      <c r="C29" s="17"/>
      <c r="D29" s="21"/>
      <c r="E29" s="106"/>
      <c r="F29" s="126"/>
      <c r="G29" s="21"/>
      <c r="I29" s="205"/>
      <c r="J29" s="205"/>
      <c r="K29" s="205"/>
    </row>
    <row r="30" spans="1:11" x14ac:dyDescent="0.25">
      <c r="A30" s="22" t="s">
        <v>17</v>
      </c>
      <c r="B30" s="23"/>
      <c r="C30" s="23"/>
      <c r="D30" s="21">
        <v>1514713.6615000144</v>
      </c>
      <c r="E30" s="106">
        <v>623793.12943999935</v>
      </c>
      <c r="F30" s="126">
        <v>-100881.12718999991</v>
      </c>
      <c r="G30" s="21">
        <f t="shared" si="0"/>
        <v>522912.00224999944</v>
      </c>
      <c r="I30" s="205"/>
      <c r="J30" s="205"/>
      <c r="K30" s="205"/>
    </row>
    <row r="31" spans="1:11" x14ac:dyDescent="0.25">
      <c r="A31" s="20"/>
      <c r="B31" s="17"/>
      <c r="C31" s="17"/>
      <c r="D31" s="21"/>
      <c r="E31" s="106"/>
      <c r="F31" s="126"/>
      <c r="G31" s="21"/>
      <c r="I31" s="205"/>
      <c r="J31" s="205"/>
      <c r="K31" s="205"/>
    </row>
    <row r="32" spans="1:11" x14ac:dyDescent="0.25">
      <c r="A32" s="19" t="s">
        <v>18</v>
      </c>
      <c r="B32" s="17"/>
      <c r="C32" s="17"/>
      <c r="D32" s="21"/>
      <c r="E32" s="106"/>
      <c r="F32" s="126"/>
      <c r="G32" s="21"/>
      <c r="I32" s="205"/>
      <c r="J32" s="205"/>
      <c r="K32" s="205"/>
    </row>
    <row r="33" spans="1:11" x14ac:dyDescent="0.25">
      <c r="A33" s="20" t="s">
        <v>19</v>
      </c>
      <c r="B33" s="17"/>
      <c r="C33" s="17"/>
      <c r="D33" s="21">
        <v>7997356.0047000004</v>
      </c>
      <c r="E33" s="106">
        <v>207287.14683999997</v>
      </c>
      <c r="F33" s="126">
        <v>435374.06044999999</v>
      </c>
      <c r="G33" s="21">
        <f t="shared" ref="G33:G36" si="1">+SUM(E33:F33)</f>
        <v>642661.20728999993</v>
      </c>
      <c r="I33" s="205"/>
      <c r="J33" s="205"/>
      <c r="K33" s="205"/>
    </row>
    <row r="34" spans="1:11" x14ac:dyDescent="0.25">
      <c r="A34" s="20"/>
      <c r="B34" s="17" t="s">
        <v>20</v>
      </c>
      <c r="C34" s="17"/>
      <c r="D34" s="21">
        <v>18903.021000000001</v>
      </c>
      <c r="E34" s="106">
        <v>228.655</v>
      </c>
      <c r="F34" s="126">
        <v>312.05099999999999</v>
      </c>
      <c r="G34" s="21">
        <f t="shared" si="1"/>
        <v>540.70600000000002</v>
      </c>
      <c r="I34" s="205"/>
      <c r="J34" s="205"/>
      <c r="K34" s="205"/>
    </row>
    <row r="35" spans="1:11" x14ac:dyDescent="0.25">
      <c r="A35" s="20"/>
      <c r="B35" s="17" t="s">
        <v>21</v>
      </c>
      <c r="C35" s="17"/>
      <c r="D35" s="21">
        <v>4564484.1033000005</v>
      </c>
      <c r="E35" s="106">
        <v>72057.732839999997</v>
      </c>
      <c r="F35" s="126">
        <v>232320.03644999999</v>
      </c>
      <c r="G35" s="21">
        <f t="shared" si="1"/>
        <v>304377.76928999997</v>
      </c>
      <c r="I35" s="205"/>
      <c r="J35" s="205"/>
      <c r="K35" s="205"/>
    </row>
    <row r="36" spans="1:11" x14ac:dyDescent="0.25">
      <c r="A36" s="20"/>
      <c r="B36" s="17" t="s">
        <v>22</v>
      </c>
      <c r="C36" s="17"/>
      <c r="D36" s="21">
        <v>3451774.9223999996</v>
      </c>
      <c r="E36" s="106">
        <v>135458.06899999999</v>
      </c>
      <c r="F36" s="126">
        <v>203366.07500000001</v>
      </c>
      <c r="G36" s="21">
        <f t="shared" si="1"/>
        <v>338824.14399999997</v>
      </c>
      <c r="I36" s="205"/>
      <c r="J36" s="205"/>
      <c r="K36" s="205"/>
    </row>
    <row r="37" spans="1:11" x14ac:dyDescent="0.25">
      <c r="A37" s="20"/>
      <c r="B37" s="17"/>
      <c r="C37" s="17"/>
      <c r="D37" s="21"/>
      <c r="E37" s="106"/>
      <c r="F37" s="126"/>
      <c r="G37" s="21"/>
      <c r="I37" s="205"/>
      <c r="J37" s="205"/>
      <c r="K37" s="205"/>
    </row>
    <row r="38" spans="1:11" ht="13" x14ac:dyDescent="0.3">
      <c r="A38" s="24" t="s">
        <v>61</v>
      </c>
      <c r="B38" s="25"/>
      <c r="C38" s="25"/>
      <c r="D38" s="26">
        <v>45505432.662000008</v>
      </c>
      <c r="E38" s="108">
        <v>4263954.2568799993</v>
      </c>
      <c r="F38" s="127">
        <v>3557846.3045100002</v>
      </c>
      <c r="G38" s="26">
        <f t="shared" ref="G38:G40" si="2">+SUM(E38:F38)</f>
        <v>7821800.5613899995</v>
      </c>
      <c r="I38" s="205"/>
      <c r="J38" s="205"/>
      <c r="K38" s="205"/>
    </row>
    <row r="39" spans="1:11" ht="13" x14ac:dyDescent="0.3">
      <c r="A39" s="24" t="s">
        <v>62</v>
      </c>
      <c r="B39" s="25"/>
      <c r="C39" s="25"/>
      <c r="D39" s="26">
        <v>51988075.005199991</v>
      </c>
      <c r="E39" s="108">
        <v>3847448.27428</v>
      </c>
      <c r="F39" s="127">
        <v>4094101.4921500003</v>
      </c>
      <c r="G39" s="26">
        <f t="shared" si="2"/>
        <v>7941549.7664299998</v>
      </c>
      <c r="I39" s="205"/>
      <c r="J39" s="205"/>
      <c r="K39" s="205"/>
    </row>
    <row r="40" spans="1:11" ht="13" x14ac:dyDescent="0.3">
      <c r="A40" s="24" t="s">
        <v>23</v>
      </c>
      <c r="B40" s="25"/>
      <c r="C40" s="25"/>
      <c r="D40" s="26">
        <v>-6482642.3431999832</v>
      </c>
      <c r="E40" s="108">
        <v>416505.98259999929</v>
      </c>
      <c r="F40" s="127">
        <v>-536255.18764000013</v>
      </c>
      <c r="G40" s="26">
        <f t="shared" si="2"/>
        <v>-119749.20504000084</v>
      </c>
      <c r="I40" s="205"/>
      <c r="J40" s="205"/>
      <c r="K40" s="205"/>
    </row>
    <row r="41" spans="1:11" ht="13" x14ac:dyDescent="0.3">
      <c r="A41" s="27"/>
      <c r="B41" s="28"/>
      <c r="C41" s="28"/>
      <c r="D41" s="29"/>
      <c r="E41" s="109"/>
      <c r="F41" s="128"/>
      <c r="G41" s="29"/>
      <c r="I41" s="205"/>
      <c r="J41" s="205"/>
      <c r="K41" s="205"/>
    </row>
    <row r="42" spans="1:11" x14ac:dyDescent="0.25">
      <c r="A42" s="19" t="s">
        <v>24</v>
      </c>
      <c r="B42" s="17"/>
      <c r="C42" s="17"/>
      <c r="D42" s="18"/>
      <c r="E42" s="107"/>
      <c r="F42" s="44"/>
      <c r="G42" s="18"/>
      <c r="I42" s="205"/>
      <c r="J42" s="205"/>
      <c r="K42" s="205"/>
    </row>
    <row r="43" spans="1:11" x14ac:dyDescent="0.25">
      <c r="A43" s="19"/>
      <c r="B43" s="17"/>
      <c r="C43" s="17"/>
      <c r="D43" s="18"/>
      <c r="E43" s="107"/>
      <c r="F43" s="44"/>
      <c r="G43" s="18"/>
      <c r="I43" s="205"/>
      <c r="J43" s="205"/>
      <c r="K43" s="205"/>
    </row>
    <row r="44" spans="1:11" x14ac:dyDescent="0.25">
      <c r="A44" s="20" t="s">
        <v>25</v>
      </c>
      <c r="B44" s="17"/>
      <c r="C44" s="17"/>
      <c r="D44" s="21">
        <v>2786632.3840000113</v>
      </c>
      <c r="E44" s="99">
        <v>2222036.6862399993</v>
      </c>
      <c r="F44" s="129">
        <v>-799863.02464000019</v>
      </c>
      <c r="G44" s="21">
        <f t="shared" ref="G44:G57" si="3">+SUM(E44:F44)</f>
        <v>1422173.6615999991</v>
      </c>
      <c r="I44" s="205"/>
      <c r="J44" s="205"/>
      <c r="K44" s="205"/>
    </row>
    <row r="45" spans="1:11" x14ac:dyDescent="0.25">
      <c r="A45" s="20" t="s">
        <v>26</v>
      </c>
      <c r="B45" s="17"/>
      <c r="C45" s="17"/>
      <c r="D45" s="21">
        <v>480853.85750000004</v>
      </c>
      <c r="E45" s="99">
        <v>-494777.25084000005</v>
      </c>
      <c r="F45" s="129">
        <v>-4849.7620800000077</v>
      </c>
      <c r="G45" s="21">
        <f t="shared" si="3"/>
        <v>-499627.01292000007</v>
      </c>
      <c r="I45" s="205"/>
      <c r="J45" s="205"/>
      <c r="K45" s="205"/>
    </row>
    <row r="46" spans="1:11" x14ac:dyDescent="0.25">
      <c r="A46" s="20"/>
      <c r="B46" s="17" t="s">
        <v>27</v>
      </c>
      <c r="C46" s="17"/>
      <c r="D46" s="21">
        <v>1410864.4435000001</v>
      </c>
      <c r="E46" s="99">
        <v>45042.522040000003</v>
      </c>
      <c r="F46" s="129">
        <v>58751.437829999995</v>
      </c>
      <c r="G46" s="21">
        <f t="shared" si="3"/>
        <v>103793.95986999999</v>
      </c>
      <c r="I46" s="205"/>
      <c r="J46" s="205"/>
      <c r="K46" s="205"/>
    </row>
    <row r="47" spans="1:11" x14ac:dyDescent="0.25">
      <c r="A47" s="20"/>
      <c r="B47" s="17" t="s">
        <v>28</v>
      </c>
      <c r="C47" s="17"/>
      <c r="D47" s="21">
        <v>930010.58600000001</v>
      </c>
      <c r="E47" s="99">
        <v>539819.77288000006</v>
      </c>
      <c r="F47" s="129">
        <v>63601.199910000003</v>
      </c>
      <c r="G47" s="21">
        <f t="shared" si="3"/>
        <v>603420.97279000003</v>
      </c>
      <c r="I47" s="205"/>
      <c r="J47" s="205"/>
      <c r="K47" s="205"/>
    </row>
    <row r="48" spans="1:11" x14ac:dyDescent="0.25">
      <c r="A48" s="20" t="s">
        <v>29</v>
      </c>
      <c r="B48" s="17"/>
      <c r="C48" s="17"/>
      <c r="D48" s="21">
        <v>2313097.3156000022</v>
      </c>
      <c r="E48" s="99">
        <v>2014541.3324799994</v>
      </c>
      <c r="F48" s="129">
        <v>-495464.26080999989</v>
      </c>
      <c r="G48" s="21">
        <f t="shared" si="3"/>
        <v>1519077.0716699995</v>
      </c>
      <c r="I48" s="205"/>
      <c r="J48" s="205"/>
      <c r="K48" s="205"/>
    </row>
    <row r="49" spans="1:11" x14ac:dyDescent="0.25">
      <c r="A49" s="20"/>
      <c r="B49" s="17" t="s">
        <v>30</v>
      </c>
      <c r="C49" s="17"/>
      <c r="D49" s="21">
        <v>15661989.312600002</v>
      </c>
      <c r="E49" s="99">
        <v>4976815.7438399997</v>
      </c>
      <c r="F49" s="129">
        <v>-353386.9370899999</v>
      </c>
      <c r="G49" s="21">
        <f t="shared" si="3"/>
        <v>4623428.8067499995</v>
      </c>
      <c r="I49" s="205"/>
      <c r="J49" s="205"/>
      <c r="K49" s="205"/>
    </row>
    <row r="50" spans="1:11" x14ac:dyDescent="0.25">
      <c r="A50" s="20"/>
      <c r="B50" s="17" t="s">
        <v>31</v>
      </c>
      <c r="C50" s="17"/>
      <c r="D50" s="21">
        <v>13348891.997</v>
      </c>
      <c r="E50" s="99">
        <v>2962274.4113600003</v>
      </c>
      <c r="F50" s="129">
        <v>142077.32371999999</v>
      </c>
      <c r="G50" s="21">
        <f t="shared" si="3"/>
        <v>3104351.73508</v>
      </c>
      <c r="I50" s="205"/>
      <c r="J50" s="205"/>
      <c r="K50" s="205"/>
    </row>
    <row r="51" spans="1:11" x14ac:dyDescent="0.25">
      <c r="A51" s="20" t="s">
        <v>32</v>
      </c>
      <c r="B51" s="17"/>
      <c r="C51" s="17"/>
      <c r="D51" s="21">
        <v>0</v>
      </c>
      <c r="E51" s="99">
        <v>12932.519039999999</v>
      </c>
      <c r="F51" s="129">
        <v>-4152.5516400001943</v>
      </c>
      <c r="G51" s="21">
        <f t="shared" si="3"/>
        <v>8779.9673999998049</v>
      </c>
      <c r="I51" s="205"/>
      <c r="J51" s="205"/>
      <c r="K51" s="205"/>
    </row>
    <row r="52" spans="1:11" x14ac:dyDescent="0.25">
      <c r="A52" s="20" t="s">
        <v>33</v>
      </c>
      <c r="B52" s="17"/>
      <c r="C52" s="17"/>
      <c r="D52" s="21">
        <v>-7318.789099990845</v>
      </c>
      <c r="E52" s="99">
        <v>689340.08555999992</v>
      </c>
      <c r="F52" s="129">
        <v>-295396.45011000003</v>
      </c>
      <c r="G52" s="21">
        <f t="shared" si="3"/>
        <v>393943.63544999989</v>
      </c>
      <c r="I52" s="205"/>
      <c r="J52" s="205"/>
      <c r="K52" s="205"/>
    </row>
    <row r="53" spans="1:11" x14ac:dyDescent="0.25">
      <c r="A53" s="35" t="s">
        <v>87</v>
      </c>
      <c r="B53" s="33"/>
      <c r="C53" s="33"/>
      <c r="D53" s="21">
        <v>0</v>
      </c>
      <c r="E53" s="99">
        <v>0</v>
      </c>
      <c r="F53" s="129">
        <v>0</v>
      </c>
      <c r="G53" s="21">
        <f t="shared" si="3"/>
        <v>0</v>
      </c>
      <c r="I53" s="205"/>
      <c r="J53" s="205"/>
      <c r="K53" s="205"/>
    </row>
    <row r="54" spans="1:11" x14ac:dyDescent="0.25">
      <c r="A54" s="35"/>
      <c r="B54" s="33" t="s">
        <v>34</v>
      </c>
      <c r="C54" s="33"/>
      <c r="D54" s="21">
        <v>0</v>
      </c>
      <c r="E54" s="99">
        <v>0</v>
      </c>
      <c r="F54" s="129">
        <v>0</v>
      </c>
      <c r="G54" s="21">
        <f t="shared" si="3"/>
        <v>0</v>
      </c>
      <c r="I54" s="205"/>
      <c r="J54" s="205"/>
      <c r="K54" s="205"/>
    </row>
    <row r="55" spans="1:11" x14ac:dyDescent="0.25">
      <c r="A55" s="35"/>
      <c r="B55" s="33" t="s">
        <v>35</v>
      </c>
      <c r="C55" s="33"/>
      <c r="D55" s="21">
        <v>0</v>
      </c>
      <c r="E55" s="99">
        <v>0</v>
      </c>
      <c r="F55" s="129">
        <v>0</v>
      </c>
      <c r="G55" s="21">
        <f t="shared" si="3"/>
        <v>0</v>
      </c>
      <c r="I55" s="205"/>
      <c r="J55" s="205"/>
      <c r="K55" s="205"/>
    </row>
    <row r="56" spans="1:11" x14ac:dyDescent="0.25">
      <c r="A56" s="79" t="s">
        <v>88</v>
      </c>
      <c r="B56" s="33"/>
      <c r="C56" s="33"/>
      <c r="D56" s="21">
        <v>0</v>
      </c>
      <c r="E56" s="99">
        <v>0</v>
      </c>
      <c r="F56" s="129">
        <v>0</v>
      </c>
      <c r="G56" s="21">
        <f t="shared" si="3"/>
        <v>0</v>
      </c>
      <c r="I56" s="205"/>
      <c r="J56" s="205"/>
      <c r="K56" s="205"/>
    </row>
    <row r="57" spans="1:11" x14ac:dyDescent="0.25">
      <c r="A57" s="20" t="s">
        <v>36</v>
      </c>
      <c r="B57" s="17"/>
      <c r="C57" s="17"/>
      <c r="D57" s="21">
        <v>0</v>
      </c>
      <c r="E57" s="99">
        <v>0</v>
      </c>
      <c r="F57" s="129">
        <v>0</v>
      </c>
      <c r="G57" s="21">
        <f t="shared" si="3"/>
        <v>0</v>
      </c>
      <c r="I57" s="205"/>
      <c r="J57" s="205"/>
      <c r="K57" s="205"/>
    </row>
    <row r="58" spans="1:11" x14ac:dyDescent="0.25">
      <c r="A58" s="20"/>
      <c r="B58" s="17"/>
      <c r="C58" s="17"/>
      <c r="D58" s="21"/>
      <c r="E58" s="106"/>
      <c r="F58" s="126"/>
      <c r="G58" s="21"/>
      <c r="I58" s="205"/>
      <c r="J58" s="205"/>
      <c r="K58" s="205"/>
    </row>
    <row r="59" spans="1:11" x14ac:dyDescent="0.25">
      <c r="A59" s="20" t="s">
        <v>37</v>
      </c>
      <c r="B59" s="17"/>
      <c r="C59" s="17"/>
      <c r="D59" s="21">
        <v>9269274.7271999996</v>
      </c>
      <c r="E59" s="99">
        <v>1805530.7036400002</v>
      </c>
      <c r="F59" s="129">
        <v>-263607.837</v>
      </c>
      <c r="G59" s="21">
        <f t="shared" ref="G59:G70" si="4">+SUM(E59:F59)</f>
        <v>1541922.8666400001</v>
      </c>
      <c r="I59" s="205"/>
      <c r="J59" s="205"/>
      <c r="K59" s="205"/>
    </row>
    <row r="60" spans="1:11" x14ac:dyDescent="0.25">
      <c r="A60" s="20" t="s">
        <v>38</v>
      </c>
      <c r="B60" s="17"/>
      <c r="C60" s="17"/>
      <c r="D60" s="21">
        <v>-281812.52679999999</v>
      </c>
      <c r="E60" s="99">
        <v>3109079.8596800002</v>
      </c>
      <c r="F60" s="129">
        <v>-656.6</v>
      </c>
      <c r="G60" s="21">
        <f t="shared" si="4"/>
        <v>3108423.2596800001</v>
      </c>
      <c r="I60" s="205"/>
      <c r="J60" s="205"/>
      <c r="K60" s="205"/>
    </row>
    <row r="61" spans="1:11" x14ac:dyDescent="0.25">
      <c r="A61" s="20"/>
      <c r="B61" s="17" t="s">
        <v>39</v>
      </c>
      <c r="C61" s="17"/>
      <c r="D61" s="21">
        <v>158352.19500000001</v>
      </c>
      <c r="E61" s="99">
        <v>3110640.1541200001</v>
      </c>
      <c r="F61" s="129">
        <v>0</v>
      </c>
      <c r="G61" s="21">
        <f t="shared" si="4"/>
        <v>3110640.1541200001</v>
      </c>
      <c r="I61" s="205"/>
      <c r="J61" s="205"/>
      <c r="K61" s="205"/>
    </row>
    <row r="62" spans="1:11" x14ac:dyDescent="0.25">
      <c r="A62" s="20"/>
      <c r="B62" s="17"/>
      <c r="C62" s="17" t="s">
        <v>40</v>
      </c>
      <c r="D62" s="21"/>
      <c r="E62" s="99">
        <v>3110640.1541200001</v>
      </c>
      <c r="F62" s="129">
        <v>0</v>
      </c>
      <c r="G62" s="21">
        <f t="shared" si="4"/>
        <v>3110640.1541200001</v>
      </c>
      <c r="I62" s="205"/>
      <c r="J62" s="205"/>
      <c r="K62" s="205"/>
    </row>
    <row r="63" spans="1:11" x14ac:dyDescent="0.25">
      <c r="A63" s="20"/>
      <c r="B63" s="17"/>
      <c r="C63" s="17" t="s">
        <v>41</v>
      </c>
      <c r="D63" s="21"/>
      <c r="E63" s="99">
        <v>0</v>
      </c>
      <c r="F63" s="129">
        <v>0</v>
      </c>
      <c r="G63" s="21">
        <f t="shared" si="4"/>
        <v>0</v>
      </c>
      <c r="I63" s="205"/>
      <c r="J63" s="205"/>
      <c r="K63" s="205"/>
    </row>
    <row r="64" spans="1:11" x14ac:dyDescent="0.25">
      <c r="A64" s="20"/>
      <c r="B64" s="17" t="s">
        <v>42</v>
      </c>
      <c r="C64" s="17"/>
      <c r="D64" s="21">
        <v>440164.7218</v>
      </c>
      <c r="E64" s="99">
        <v>1560.2944399999999</v>
      </c>
      <c r="F64" s="129">
        <v>656.6</v>
      </c>
      <c r="G64" s="21">
        <f t="shared" si="4"/>
        <v>2216.89444</v>
      </c>
      <c r="I64" s="205"/>
      <c r="J64" s="205"/>
      <c r="K64" s="205"/>
    </row>
    <row r="65" spans="1:11" x14ac:dyDescent="0.25">
      <c r="A65" s="20" t="s">
        <v>43</v>
      </c>
      <c r="B65" s="17"/>
      <c r="C65" s="17"/>
      <c r="D65" s="21">
        <v>9907241.6679999996</v>
      </c>
      <c r="E65" s="99">
        <v>-1272471.3230399999</v>
      </c>
      <c r="F65" s="129">
        <v>-235520.51</v>
      </c>
      <c r="G65" s="21">
        <f t="shared" si="4"/>
        <v>-1507991.8330399999</v>
      </c>
      <c r="I65" s="205"/>
      <c r="J65" s="205"/>
      <c r="K65" s="205"/>
    </row>
    <row r="66" spans="1:11" x14ac:dyDescent="0.25">
      <c r="A66" s="20"/>
      <c r="B66" s="17" t="s">
        <v>39</v>
      </c>
      <c r="C66" s="17"/>
      <c r="D66" s="21">
        <v>15320000</v>
      </c>
      <c r="E66" s="99">
        <v>0</v>
      </c>
      <c r="F66" s="129">
        <v>0</v>
      </c>
      <c r="G66" s="21">
        <f t="shared" si="4"/>
        <v>0</v>
      </c>
      <c r="I66" s="205"/>
      <c r="J66" s="205"/>
      <c r="K66" s="205"/>
    </row>
    <row r="67" spans="1:11" x14ac:dyDescent="0.25">
      <c r="A67" s="20"/>
      <c r="B67" s="17"/>
      <c r="C67" s="17" t="s">
        <v>40</v>
      </c>
      <c r="D67" s="21"/>
      <c r="E67" s="99">
        <v>0</v>
      </c>
      <c r="F67" s="129">
        <v>0</v>
      </c>
      <c r="G67" s="21">
        <f t="shared" si="4"/>
        <v>0</v>
      </c>
      <c r="I67" s="205"/>
      <c r="J67" s="205"/>
      <c r="K67" s="205"/>
    </row>
    <row r="68" spans="1:11" x14ac:dyDescent="0.25">
      <c r="A68" s="20"/>
      <c r="B68" s="17"/>
      <c r="C68" s="17" t="s">
        <v>41</v>
      </c>
      <c r="D68" s="21"/>
      <c r="E68" s="99">
        <v>0</v>
      </c>
      <c r="F68" s="129">
        <v>0</v>
      </c>
      <c r="G68" s="21">
        <f t="shared" si="4"/>
        <v>0</v>
      </c>
      <c r="I68" s="205"/>
      <c r="J68" s="205"/>
      <c r="K68" s="205"/>
    </row>
    <row r="69" spans="1:11" x14ac:dyDescent="0.25">
      <c r="A69" s="20"/>
      <c r="B69" s="17" t="s">
        <v>42</v>
      </c>
      <c r="C69" s="17"/>
      <c r="D69" s="21">
        <v>5412758.3320000004</v>
      </c>
      <c r="E69" s="99">
        <v>1272471.3230399999</v>
      </c>
      <c r="F69" s="129">
        <v>235520.51</v>
      </c>
      <c r="G69" s="21">
        <f t="shared" si="4"/>
        <v>1507991.8330399999</v>
      </c>
      <c r="I69" s="205"/>
      <c r="J69" s="205"/>
      <c r="K69" s="205"/>
    </row>
    <row r="70" spans="1:11" x14ac:dyDescent="0.25">
      <c r="A70" s="20" t="s">
        <v>44</v>
      </c>
      <c r="B70" s="17"/>
      <c r="C70" s="17"/>
      <c r="D70" s="21">
        <v>-356154.41399999999</v>
      </c>
      <c r="E70" s="99">
        <v>-31077.832999999999</v>
      </c>
      <c r="F70" s="129">
        <v>-27430.726999999999</v>
      </c>
      <c r="G70" s="21">
        <f t="shared" si="4"/>
        <v>-58508.56</v>
      </c>
      <c r="I70" s="205"/>
      <c r="J70" s="205"/>
      <c r="K70" s="205"/>
    </row>
    <row r="71" spans="1:11" x14ac:dyDescent="0.25">
      <c r="A71" s="20"/>
      <c r="B71" s="17"/>
      <c r="C71" s="17"/>
      <c r="D71" s="21"/>
      <c r="E71" s="106"/>
      <c r="F71" s="126"/>
      <c r="G71" s="21"/>
      <c r="I71" s="205"/>
      <c r="J71" s="205"/>
      <c r="K71" s="205"/>
    </row>
    <row r="72" spans="1:11" ht="13" x14ac:dyDescent="0.3">
      <c r="A72" s="24" t="s">
        <v>45</v>
      </c>
      <c r="B72" s="25"/>
      <c r="C72" s="25"/>
      <c r="D72" s="26">
        <v>-6482642.3431999888</v>
      </c>
      <c r="E72" s="108">
        <v>416505.98259999906</v>
      </c>
      <c r="F72" s="127">
        <v>-536255.18764000013</v>
      </c>
      <c r="G72" s="26">
        <f t="shared" ref="G72" si="5">+SUM(E72:F72)</f>
        <v>-119749.20504000108</v>
      </c>
      <c r="I72" s="205"/>
      <c r="J72" s="205"/>
      <c r="K72" s="205"/>
    </row>
    <row r="73" spans="1:11" x14ac:dyDescent="0.25">
      <c r="A73" s="30"/>
      <c r="B73" s="31"/>
      <c r="C73" s="31"/>
      <c r="D73" s="32"/>
      <c r="E73" s="109"/>
      <c r="F73" s="128"/>
      <c r="G73" s="32"/>
      <c r="I73" s="205"/>
      <c r="J73" s="205"/>
      <c r="K73" s="205"/>
    </row>
    <row r="74" spans="1:11" s="40" customFormat="1" ht="12.75" customHeight="1" x14ac:dyDescent="0.25">
      <c r="A74" s="17" t="s">
        <v>46</v>
      </c>
      <c r="B74" s="223" t="s">
        <v>49</v>
      </c>
      <c r="C74" s="223"/>
      <c r="D74" s="223"/>
      <c r="E74" s="223"/>
      <c r="F74" s="223"/>
      <c r="G74" s="223"/>
      <c r="H74" s="44"/>
      <c r="I74" s="44"/>
      <c r="J74" s="39"/>
    </row>
    <row r="75" spans="1:11" s="40" customFormat="1" ht="25.15" customHeight="1" x14ac:dyDescent="0.25">
      <c r="A75" s="36" t="s">
        <v>47</v>
      </c>
      <c r="B75" s="222" t="s">
        <v>63</v>
      </c>
      <c r="C75" s="222"/>
      <c r="D75" s="222"/>
      <c r="E75" s="222"/>
      <c r="F75" s="222"/>
      <c r="G75" s="222"/>
      <c r="H75" s="41"/>
      <c r="I75" s="41"/>
      <c r="J75" s="39"/>
    </row>
    <row r="76" spans="1:11" s="40" customFormat="1" ht="25.15" customHeight="1" x14ac:dyDescent="0.25">
      <c r="A76" s="36" t="s">
        <v>48</v>
      </c>
      <c r="B76" s="222" t="s">
        <v>82</v>
      </c>
      <c r="C76" s="222"/>
      <c r="D76" s="222"/>
      <c r="E76" s="222"/>
      <c r="F76" s="222"/>
      <c r="G76" s="222"/>
      <c r="H76" s="41"/>
      <c r="I76" s="41"/>
      <c r="J76" s="39"/>
    </row>
    <row r="77" spans="1:11" s="201" customFormat="1" ht="23.25" customHeight="1" x14ac:dyDescent="0.25">
      <c r="A77" s="73" t="s">
        <v>50</v>
      </c>
      <c r="B77" s="226" t="s">
        <v>65</v>
      </c>
      <c r="C77" s="226"/>
      <c r="D77" s="226"/>
      <c r="E77" s="226"/>
      <c r="F77" s="226"/>
      <c r="G77" s="226"/>
      <c r="H77" s="203"/>
      <c r="I77" s="36"/>
    </row>
    <row r="78" spans="1:11" s="136" customFormat="1" ht="25.5" customHeight="1" x14ac:dyDescent="0.25">
      <c r="A78" s="135"/>
      <c r="B78" s="224"/>
      <c r="C78" s="225"/>
      <c r="D78" s="225"/>
      <c r="E78" s="225"/>
      <c r="F78" s="225"/>
      <c r="G78" s="43"/>
      <c r="H78" s="43"/>
      <c r="I78" s="43"/>
    </row>
    <row r="79" spans="1:11" s="40" customFormat="1" ht="25.5" customHeight="1" x14ac:dyDescent="0.25">
      <c r="A79" s="77"/>
    </row>
    <row r="80" spans="1:11" s="40" customFormat="1" x14ac:dyDescent="0.25"/>
    <row r="81" s="40" customFormat="1" x14ac:dyDescent="0.25"/>
    <row r="82" s="40" customFormat="1" x14ac:dyDescent="0.25"/>
    <row r="83" s="40" customFormat="1" x14ac:dyDescent="0.25"/>
    <row r="84" s="40" customFormat="1" x14ac:dyDescent="0.25"/>
    <row r="85" s="40" customFormat="1" x14ac:dyDescent="0.25"/>
    <row r="86" s="40" customFormat="1" x14ac:dyDescent="0.25"/>
    <row r="87" s="40" customFormat="1" x14ac:dyDescent="0.25"/>
    <row r="88" s="40" customFormat="1" x14ac:dyDescent="0.25"/>
    <row r="89" s="40" customFormat="1" x14ac:dyDescent="0.25"/>
    <row r="90" s="40" customFormat="1" x14ac:dyDescent="0.25"/>
    <row r="91" s="40" customFormat="1" x14ac:dyDescent="0.25"/>
    <row r="92" s="40" customFormat="1" x14ac:dyDescent="0.25"/>
    <row r="93" s="40" customFormat="1" x14ac:dyDescent="0.25"/>
    <row r="94" s="40" customFormat="1" x14ac:dyDescent="0.25"/>
    <row r="95" s="40" customFormat="1" x14ac:dyDescent="0.25"/>
    <row r="96" s="40" customFormat="1" x14ac:dyDescent="0.25"/>
    <row r="97" s="40" customFormat="1" x14ac:dyDescent="0.25"/>
    <row r="98" s="40" customFormat="1" x14ac:dyDescent="0.25"/>
    <row r="99" s="40" customFormat="1" x14ac:dyDescent="0.25"/>
    <row r="100" s="40" customFormat="1" x14ac:dyDescent="0.25"/>
    <row r="101" s="40" customFormat="1" x14ac:dyDescent="0.25"/>
    <row r="102" s="40" customFormat="1" x14ac:dyDescent="0.25"/>
    <row r="103" s="40" customFormat="1" x14ac:dyDescent="0.25"/>
  </sheetData>
  <mergeCells count="5">
    <mergeCell ref="B78:F78"/>
    <mergeCell ref="B74:G74"/>
    <mergeCell ref="B75:G75"/>
    <mergeCell ref="B76:G76"/>
    <mergeCell ref="B77:G77"/>
  </mergeCells>
  <phoneticPr fontId="0" type="noConversion"/>
  <printOptions horizontalCentered="1"/>
  <pageMargins left="0" right="0" top="0.39370078740157483" bottom="0" header="0" footer="0"/>
  <pageSetup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79"/>
  <sheetViews>
    <sheetView workbookViewId="0">
      <selection activeCell="E13" sqref="E13"/>
    </sheetView>
  </sheetViews>
  <sheetFormatPr baseColWidth="10" defaultRowHeight="12.5" x14ac:dyDescent="0.25"/>
  <cols>
    <col min="1" max="2" width="2.7265625" customWidth="1"/>
    <col min="3" max="3" width="52.81640625" customWidth="1"/>
    <col min="4" max="5" width="11" customWidth="1"/>
    <col min="7" max="7" width="5.1796875" customWidth="1"/>
  </cols>
  <sheetData>
    <row r="1" spans="1:12" ht="29" x14ac:dyDescent="0.25">
      <c r="G1" s="210">
        <v>6</v>
      </c>
    </row>
    <row r="2" spans="1:12" ht="13" x14ac:dyDescent="0.3">
      <c r="A2" s="1" t="s">
        <v>71</v>
      </c>
      <c r="B2" s="2"/>
      <c r="C2" s="2"/>
      <c r="D2" s="2"/>
      <c r="E2" s="2"/>
      <c r="F2" s="2"/>
    </row>
    <row r="3" spans="1:12" ht="13" x14ac:dyDescent="0.3">
      <c r="A3" s="46" t="str">
        <f>+Total!A3</f>
        <v>ESTADO DE OPERACIONES DE GOBIERNO  2021</v>
      </c>
      <c r="B3" s="5"/>
      <c r="C3" s="5"/>
      <c r="D3" s="2"/>
      <c r="E3" s="2"/>
      <c r="F3" s="2"/>
    </row>
    <row r="4" spans="1:12" ht="13" x14ac:dyDescent="0.3">
      <c r="A4" s="1" t="s">
        <v>1</v>
      </c>
      <c r="B4" s="2"/>
      <c r="C4" s="2"/>
      <c r="D4" s="2"/>
      <c r="E4" s="2"/>
      <c r="F4" s="2"/>
    </row>
    <row r="5" spans="1:12" ht="13" x14ac:dyDescent="0.3">
      <c r="A5" s="1" t="s">
        <v>52</v>
      </c>
      <c r="B5" s="2"/>
      <c r="C5" s="7"/>
      <c r="D5" s="2"/>
      <c r="E5" s="2"/>
      <c r="F5" s="2"/>
    </row>
    <row r="6" spans="1:12" ht="13" x14ac:dyDescent="0.3">
      <c r="A6" s="1" t="s">
        <v>3</v>
      </c>
      <c r="B6" s="2"/>
      <c r="C6" s="7"/>
      <c r="D6" s="2"/>
      <c r="E6" s="2"/>
      <c r="F6" s="2"/>
    </row>
    <row r="7" spans="1:12" ht="13" x14ac:dyDescent="0.3">
      <c r="A7" s="9"/>
      <c r="B7" s="10"/>
      <c r="C7" s="11"/>
    </row>
    <row r="8" spans="1:12" ht="24.75" customHeight="1" x14ac:dyDescent="0.25">
      <c r="A8" s="13"/>
      <c r="B8" s="14"/>
      <c r="C8" s="14"/>
      <c r="D8" s="15" t="s">
        <v>5</v>
      </c>
      <c r="E8" s="117" t="s">
        <v>85</v>
      </c>
      <c r="F8" s="34" t="s">
        <v>86</v>
      </c>
    </row>
    <row r="9" spans="1:12" ht="13" x14ac:dyDescent="0.3">
      <c r="A9" s="16"/>
      <c r="B9" s="17"/>
      <c r="C9" s="17"/>
      <c r="D9" s="104"/>
      <c r="E9" s="130"/>
      <c r="F9" s="195"/>
    </row>
    <row r="10" spans="1:12" ht="13" x14ac:dyDescent="0.3">
      <c r="A10" s="19" t="s">
        <v>6</v>
      </c>
      <c r="B10" s="17"/>
      <c r="C10" s="17"/>
      <c r="D10" s="98"/>
      <c r="E10" s="125"/>
      <c r="F10" s="196"/>
    </row>
    <row r="11" spans="1:12" x14ac:dyDescent="0.25">
      <c r="A11" s="20" t="s">
        <v>7</v>
      </c>
      <c r="B11" s="17"/>
      <c r="C11" s="17"/>
      <c r="D11" s="99">
        <v>4149169.4119999991</v>
      </c>
      <c r="E11" s="129">
        <v>3542664.6959999995</v>
      </c>
      <c r="F11" s="21">
        <f>+SUM(D11:E11)</f>
        <v>7691834.1079999991</v>
      </c>
      <c r="I11" s="205"/>
      <c r="J11" s="205"/>
      <c r="K11" s="205"/>
      <c r="L11" s="205"/>
    </row>
    <row r="12" spans="1:12" x14ac:dyDescent="0.25">
      <c r="A12" s="20"/>
      <c r="B12" s="17" t="s">
        <v>8</v>
      </c>
      <c r="C12" s="17"/>
      <c r="D12" s="99">
        <v>3644300.9330000002</v>
      </c>
      <c r="E12" s="129">
        <v>3049969.909</v>
      </c>
      <c r="F12" s="21">
        <f t="shared" ref="F12:F20" si="0">+SUM(D12:E12)</f>
        <v>6694270.8420000002</v>
      </c>
      <c r="I12" s="205"/>
      <c r="J12" s="205"/>
      <c r="K12" s="205"/>
      <c r="L12" s="205"/>
    </row>
    <row r="13" spans="1:12" s="160" customFormat="1" x14ac:dyDescent="0.25">
      <c r="A13" s="80"/>
      <c r="B13" s="78"/>
      <c r="C13" s="78" t="s">
        <v>69</v>
      </c>
      <c r="D13" s="161">
        <v>130095.46076100104</v>
      </c>
      <c r="E13" s="162">
        <v>202274.52262251903</v>
      </c>
      <c r="F13" s="21">
        <f t="shared" si="0"/>
        <v>332369.98338352004</v>
      </c>
      <c r="I13" s="205"/>
      <c r="J13" s="205"/>
      <c r="K13" s="205"/>
      <c r="L13" s="205"/>
    </row>
    <row r="14" spans="1:12" s="160" customFormat="1" x14ac:dyDescent="0.25">
      <c r="A14" s="80"/>
      <c r="B14" s="78"/>
      <c r="C14" s="78" t="s">
        <v>59</v>
      </c>
      <c r="D14" s="161">
        <v>3514205.4722389993</v>
      </c>
      <c r="E14" s="162">
        <v>2847695.3863774808</v>
      </c>
      <c r="F14" s="21">
        <f t="shared" si="0"/>
        <v>6361900.8586164806</v>
      </c>
      <c r="I14" s="205"/>
      <c r="J14" s="205"/>
      <c r="K14" s="205"/>
      <c r="L14" s="205"/>
    </row>
    <row r="15" spans="1:12" x14ac:dyDescent="0.25">
      <c r="A15" s="20"/>
      <c r="B15" s="17" t="s">
        <v>91</v>
      </c>
      <c r="C15" s="17"/>
      <c r="D15" s="99">
        <v>0</v>
      </c>
      <c r="E15" s="129">
        <v>0</v>
      </c>
      <c r="F15" s="21">
        <f t="shared" si="0"/>
        <v>0</v>
      </c>
      <c r="I15" s="205"/>
      <c r="J15" s="205"/>
      <c r="K15" s="205"/>
      <c r="L15" s="205"/>
    </row>
    <row r="16" spans="1:12" x14ac:dyDescent="0.25">
      <c r="A16" s="20"/>
      <c r="B16" s="17" t="s">
        <v>9</v>
      </c>
      <c r="C16" s="17"/>
      <c r="D16" s="99">
        <v>239648.19</v>
      </c>
      <c r="E16" s="129">
        <v>216981.43400000001</v>
      </c>
      <c r="F16" s="21">
        <f t="shared" si="0"/>
        <v>456629.62400000001</v>
      </c>
      <c r="I16" s="205"/>
      <c r="J16" s="205"/>
      <c r="K16" s="205"/>
      <c r="L16" s="205"/>
    </row>
    <row r="17" spans="1:12" x14ac:dyDescent="0.25">
      <c r="A17" s="20"/>
      <c r="B17" s="17" t="s">
        <v>66</v>
      </c>
      <c r="C17" s="17"/>
      <c r="D17" s="99">
        <v>6775.0219999999999</v>
      </c>
      <c r="E17" s="129">
        <v>2598.59</v>
      </c>
      <c r="F17" s="21">
        <f t="shared" si="0"/>
        <v>9373.612000000001</v>
      </c>
      <c r="I17" s="205"/>
      <c r="J17" s="205"/>
      <c r="K17" s="205"/>
      <c r="L17" s="205"/>
    </row>
    <row r="18" spans="1:12" x14ac:dyDescent="0.25">
      <c r="A18" s="20"/>
      <c r="B18" s="17" t="s">
        <v>67</v>
      </c>
      <c r="C18" s="17"/>
      <c r="D18" s="99">
        <v>18382.271000000001</v>
      </c>
      <c r="E18" s="129">
        <v>24580.580999999998</v>
      </c>
      <c r="F18" s="21">
        <f t="shared" si="0"/>
        <v>42962.851999999999</v>
      </c>
      <c r="I18" s="205"/>
      <c r="J18" s="205"/>
      <c r="K18" s="205"/>
      <c r="L18" s="205"/>
    </row>
    <row r="19" spans="1:12" x14ac:dyDescent="0.25">
      <c r="A19" s="20"/>
      <c r="B19" s="17" t="s">
        <v>10</v>
      </c>
      <c r="C19" s="17"/>
      <c r="D19" s="99">
        <v>61714.002999999997</v>
      </c>
      <c r="E19" s="129">
        <v>72408.804000000004</v>
      </c>
      <c r="F19" s="21">
        <f t="shared" si="0"/>
        <v>134122.807</v>
      </c>
      <c r="I19" s="205"/>
      <c r="J19" s="205"/>
      <c r="K19" s="205"/>
      <c r="L19" s="205"/>
    </row>
    <row r="20" spans="1:12" x14ac:dyDescent="0.25">
      <c r="A20" s="20"/>
      <c r="B20" s="17" t="s">
        <v>11</v>
      </c>
      <c r="C20" s="17"/>
      <c r="D20" s="99">
        <v>178348.99299999999</v>
      </c>
      <c r="E20" s="129">
        <v>176125.378</v>
      </c>
      <c r="F20" s="21">
        <f t="shared" si="0"/>
        <v>354474.37099999998</v>
      </c>
      <c r="I20" s="205"/>
      <c r="J20" s="205"/>
      <c r="K20" s="205"/>
      <c r="L20" s="205"/>
    </row>
    <row r="21" spans="1:12" x14ac:dyDescent="0.25">
      <c r="A21" s="20"/>
      <c r="B21" s="17"/>
      <c r="C21" s="17"/>
      <c r="D21" s="97"/>
      <c r="E21" s="131"/>
      <c r="F21" s="18"/>
      <c r="I21" s="205"/>
      <c r="J21" s="205"/>
      <c r="K21" s="205"/>
      <c r="L21" s="205"/>
    </row>
    <row r="22" spans="1:12" x14ac:dyDescent="0.25">
      <c r="A22" s="20" t="s">
        <v>12</v>
      </c>
      <c r="B22" s="17"/>
      <c r="C22" s="17"/>
      <c r="D22" s="99">
        <v>3489523.1610000003</v>
      </c>
      <c r="E22" s="129">
        <v>3624892.5750000002</v>
      </c>
      <c r="F22" s="21">
        <f t="shared" ref="F22:F28" si="1">+SUM(D22:E22)</f>
        <v>7114415.7360000005</v>
      </c>
      <c r="I22" s="205"/>
      <c r="J22" s="205"/>
      <c r="K22" s="205"/>
      <c r="L22" s="205"/>
    </row>
    <row r="23" spans="1:12" x14ac:dyDescent="0.25">
      <c r="A23" s="20"/>
      <c r="B23" s="17" t="s">
        <v>13</v>
      </c>
      <c r="C23" s="17"/>
      <c r="D23" s="99">
        <v>914472.39</v>
      </c>
      <c r="E23" s="129">
        <v>862059.00699999998</v>
      </c>
      <c r="F23" s="21">
        <f t="shared" si="1"/>
        <v>1776531.3969999999</v>
      </c>
      <c r="I23" s="205"/>
      <c r="J23" s="205"/>
      <c r="K23" s="205"/>
      <c r="L23" s="205"/>
    </row>
    <row r="24" spans="1:12" x14ac:dyDescent="0.25">
      <c r="A24" s="20"/>
      <c r="B24" s="17" t="s">
        <v>14</v>
      </c>
      <c r="C24" s="17"/>
      <c r="D24" s="99">
        <v>222358.23300000001</v>
      </c>
      <c r="E24" s="129">
        <v>327360.17599999998</v>
      </c>
      <c r="F24" s="21">
        <f t="shared" si="1"/>
        <v>549718.40899999999</v>
      </c>
      <c r="I24" s="205"/>
      <c r="J24" s="205"/>
      <c r="K24" s="205"/>
      <c r="L24" s="205"/>
    </row>
    <row r="25" spans="1:12" x14ac:dyDescent="0.25">
      <c r="A25" s="20"/>
      <c r="B25" s="17" t="s">
        <v>15</v>
      </c>
      <c r="C25" s="17"/>
      <c r="D25" s="99">
        <v>222739.08</v>
      </c>
      <c r="E25" s="129">
        <v>3297.5160000000001</v>
      </c>
      <c r="F25" s="21">
        <f t="shared" si="1"/>
        <v>226036.59599999999</v>
      </c>
      <c r="I25" s="205"/>
      <c r="J25" s="205"/>
      <c r="K25" s="205"/>
      <c r="L25" s="205"/>
    </row>
    <row r="26" spans="1:12" x14ac:dyDescent="0.25">
      <c r="A26" s="20"/>
      <c r="B26" s="17" t="s">
        <v>68</v>
      </c>
      <c r="C26" s="17"/>
      <c r="D26" s="99">
        <v>1488886.05</v>
      </c>
      <c r="E26" s="129">
        <v>1715449.2390000001</v>
      </c>
      <c r="F26" s="21">
        <f t="shared" si="1"/>
        <v>3204335.2889999999</v>
      </c>
      <c r="I26" s="205"/>
      <c r="J26" s="205"/>
      <c r="K26" s="205"/>
      <c r="L26" s="205"/>
    </row>
    <row r="27" spans="1:12" x14ac:dyDescent="0.25">
      <c r="A27" s="20"/>
      <c r="B27" s="17" t="s">
        <v>60</v>
      </c>
      <c r="C27" s="17"/>
      <c r="D27" s="99">
        <v>632924.30000000005</v>
      </c>
      <c r="E27" s="129">
        <v>707327.15599999996</v>
      </c>
      <c r="F27" s="21">
        <f t="shared" si="1"/>
        <v>1340251.456</v>
      </c>
      <c r="I27" s="205"/>
      <c r="J27" s="205"/>
      <c r="K27" s="205"/>
      <c r="L27" s="205"/>
    </row>
    <row r="28" spans="1:12" x14ac:dyDescent="0.25">
      <c r="A28" s="20"/>
      <c r="B28" s="17" t="s">
        <v>16</v>
      </c>
      <c r="C28" s="17"/>
      <c r="D28" s="99">
        <v>8143.1080000000002</v>
      </c>
      <c r="E28" s="129">
        <v>9399.4809999999998</v>
      </c>
      <c r="F28" s="21">
        <f t="shared" si="1"/>
        <v>17542.589</v>
      </c>
      <c r="I28" s="205"/>
      <c r="J28" s="205"/>
      <c r="K28" s="205"/>
      <c r="L28" s="205"/>
    </row>
    <row r="29" spans="1:12" x14ac:dyDescent="0.25">
      <c r="A29" s="20"/>
      <c r="B29" s="17"/>
      <c r="C29" s="17"/>
      <c r="D29" s="99"/>
      <c r="E29" s="129"/>
      <c r="F29" s="21"/>
      <c r="I29" s="205"/>
      <c r="J29" s="205"/>
      <c r="K29" s="205"/>
      <c r="L29" s="205"/>
    </row>
    <row r="30" spans="1:12" x14ac:dyDescent="0.25">
      <c r="A30" s="22" t="s">
        <v>17</v>
      </c>
      <c r="B30" s="23"/>
      <c r="C30" s="23"/>
      <c r="D30" s="99">
        <v>659646.25099999877</v>
      </c>
      <c r="E30" s="129">
        <v>-82227.879000000656</v>
      </c>
      <c r="F30" s="21">
        <f>+SUM(D30:E30)</f>
        <v>577418.37199999811</v>
      </c>
      <c r="I30" s="205"/>
      <c r="J30" s="205"/>
      <c r="K30" s="205"/>
      <c r="L30" s="205"/>
    </row>
    <row r="31" spans="1:12" x14ac:dyDescent="0.25">
      <c r="A31" s="20"/>
      <c r="B31" s="17"/>
      <c r="C31" s="17"/>
      <c r="D31" s="99"/>
      <c r="E31" s="129"/>
      <c r="F31" s="21"/>
      <c r="I31" s="205"/>
      <c r="J31" s="205"/>
      <c r="K31" s="205"/>
      <c r="L31" s="205"/>
    </row>
    <row r="32" spans="1:12" x14ac:dyDescent="0.25">
      <c r="A32" s="19" t="s">
        <v>18</v>
      </c>
      <c r="B32" s="17"/>
      <c r="C32" s="17"/>
      <c r="D32" s="99"/>
      <c r="E32" s="129"/>
      <c r="F32" s="21"/>
      <c r="I32" s="205"/>
      <c r="J32" s="205"/>
      <c r="K32" s="205"/>
      <c r="L32" s="205"/>
    </row>
    <row r="33" spans="1:12" x14ac:dyDescent="0.25">
      <c r="A33" s="20" t="s">
        <v>19</v>
      </c>
      <c r="B33" s="17"/>
      <c r="C33" s="17"/>
      <c r="D33" s="99">
        <v>207258.92799999999</v>
      </c>
      <c r="E33" s="129">
        <v>435363.22100000002</v>
      </c>
      <c r="F33" s="21">
        <f t="shared" ref="F33:F36" si="2">+SUM(D33:E33)</f>
        <v>642622.14899999998</v>
      </c>
      <c r="I33" s="205"/>
      <c r="J33" s="205"/>
      <c r="K33" s="205"/>
      <c r="L33" s="205"/>
    </row>
    <row r="34" spans="1:12" x14ac:dyDescent="0.25">
      <c r="A34" s="20"/>
      <c r="B34" s="17" t="s">
        <v>20</v>
      </c>
      <c r="C34" s="17"/>
      <c r="D34" s="99">
        <v>228.655</v>
      </c>
      <c r="E34" s="129">
        <v>312.05099999999999</v>
      </c>
      <c r="F34" s="21">
        <f t="shared" si="2"/>
        <v>540.70600000000002</v>
      </c>
      <c r="I34" s="205"/>
      <c r="J34" s="205"/>
      <c r="K34" s="205"/>
      <c r="L34" s="205"/>
    </row>
    <row r="35" spans="1:12" x14ac:dyDescent="0.25">
      <c r="A35" s="20"/>
      <c r="B35" s="17" t="s">
        <v>21</v>
      </c>
      <c r="C35" s="17"/>
      <c r="D35" s="99">
        <v>72029.513999999996</v>
      </c>
      <c r="E35" s="129">
        <v>232309.19699999999</v>
      </c>
      <c r="F35" s="21">
        <f t="shared" si="2"/>
        <v>304338.71100000001</v>
      </c>
      <c r="I35" s="205"/>
      <c r="J35" s="205"/>
      <c r="K35" s="205"/>
      <c r="L35" s="205"/>
    </row>
    <row r="36" spans="1:12" x14ac:dyDescent="0.25">
      <c r="A36" s="20"/>
      <c r="B36" s="17" t="s">
        <v>22</v>
      </c>
      <c r="C36" s="17"/>
      <c r="D36" s="99">
        <v>135458.06899999999</v>
      </c>
      <c r="E36" s="129">
        <v>203366.07500000001</v>
      </c>
      <c r="F36" s="21">
        <f t="shared" si="2"/>
        <v>338824.14399999997</v>
      </c>
      <c r="I36" s="205"/>
      <c r="J36" s="205"/>
      <c r="K36" s="205"/>
      <c r="L36" s="205"/>
    </row>
    <row r="37" spans="1:12" x14ac:dyDescent="0.25">
      <c r="A37" s="20"/>
      <c r="B37" s="17"/>
      <c r="C37" s="17"/>
      <c r="D37" s="99"/>
      <c r="E37" s="129"/>
      <c r="F37" s="21"/>
      <c r="I37" s="205"/>
      <c r="J37" s="205"/>
      <c r="K37" s="205"/>
      <c r="L37" s="205"/>
    </row>
    <row r="38" spans="1:12" ht="13" x14ac:dyDescent="0.3">
      <c r="A38" s="24" t="s">
        <v>61</v>
      </c>
      <c r="B38" s="25"/>
      <c r="C38" s="25"/>
      <c r="D38" s="101">
        <v>4149398.0669999989</v>
      </c>
      <c r="E38" s="132">
        <v>3542976.7469999995</v>
      </c>
      <c r="F38" s="26">
        <f t="shared" ref="F38:F40" si="3">+SUM(D38:E38)</f>
        <v>7692374.8139999984</v>
      </c>
      <c r="I38" s="205"/>
      <c r="J38" s="205"/>
      <c r="K38" s="205"/>
      <c r="L38" s="205"/>
    </row>
    <row r="39" spans="1:12" ht="13" x14ac:dyDescent="0.3">
      <c r="A39" s="24" t="s">
        <v>62</v>
      </c>
      <c r="B39" s="25"/>
      <c r="C39" s="25"/>
      <c r="D39" s="101">
        <v>3697010.7440000004</v>
      </c>
      <c r="E39" s="132">
        <v>4060567.8470000005</v>
      </c>
      <c r="F39" s="26">
        <f t="shared" si="3"/>
        <v>7757578.5910000009</v>
      </c>
      <c r="I39" s="205"/>
      <c r="J39" s="205"/>
      <c r="K39" s="205"/>
      <c r="L39" s="205"/>
    </row>
    <row r="40" spans="1:12" ht="13" x14ac:dyDescent="0.3">
      <c r="A40" s="24" t="s">
        <v>23</v>
      </c>
      <c r="B40" s="25"/>
      <c r="C40" s="25"/>
      <c r="D40" s="101">
        <v>452387.32299999846</v>
      </c>
      <c r="E40" s="132">
        <v>-517591.10000000102</v>
      </c>
      <c r="F40" s="26">
        <f t="shared" si="3"/>
        <v>-65203.777000002563</v>
      </c>
      <c r="I40" s="205"/>
      <c r="J40" s="205"/>
      <c r="K40" s="205"/>
      <c r="L40" s="205"/>
    </row>
    <row r="41" spans="1:12" ht="13" x14ac:dyDescent="0.3">
      <c r="A41" s="27"/>
      <c r="B41" s="28"/>
      <c r="C41" s="28"/>
      <c r="D41" s="103"/>
      <c r="E41" s="133"/>
      <c r="F41" s="29"/>
      <c r="I41" s="205"/>
      <c r="J41" s="205"/>
      <c r="K41" s="205"/>
      <c r="L41" s="205"/>
    </row>
    <row r="42" spans="1:12" x14ac:dyDescent="0.25">
      <c r="A42" s="19" t="s">
        <v>24</v>
      </c>
      <c r="B42" s="17"/>
      <c r="C42" s="17"/>
      <c r="D42" s="97"/>
      <c r="E42" s="131"/>
      <c r="F42" s="18"/>
      <c r="I42" s="205"/>
      <c r="J42" s="205"/>
      <c r="K42" s="205"/>
      <c r="L42" s="205"/>
    </row>
    <row r="43" spans="1:12" x14ac:dyDescent="0.25">
      <c r="A43" s="19"/>
      <c r="B43" s="17"/>
      <c r="C43" s="17"/>
      <c r="D43" s="97"/>
      <c r="E43" s="131"/>
      <c r="F43" s="18"/>
      <c r="I43" s="205"/>
      <c r="J43" s="205"/>
      <c r="K43" s="205"/>
      <c r="L43" s="205"/>
    </row>
    <row r="44" spans="1:12" x14ac:dyDescent="0.25">
      <c r="A44" s="20" t="s">
        <v>25</v>
      </c>
      <c r="B44" s="17"/>
      <c r="C44" s="17"/>
      <c r="D44" s="99">
        <v>-852101.3130000002</v>
      </c>
      <c r="E44" s="129">
        <v>-781198.93699999992</v>
      </c>
      <c r="F44" s="21">
        <f t="shared" ref="F44:F57" si="4">+SUM(D44:E44)</f>
        <v>-1633300.25</v>
      </c>
      <c r="I44" s="205"/>
      <c r="J44" s="205"/>
      <c r="K44" s="205"/>
      <c r="L44" s="205"/>
    </row>
    <row r="45" spans="1:12" x14ac:dyDescent="0.25">
      <c r="A45" s="20" t="s">
        <v>26</v>
      </c>
      <c r="B45" s="17"/>
      <c r="C45" s="17"/>
      <c r="D45" s="99">
        <v>-494495.78600000002</v>
      </c>
      <c r="E45" s="129">
        <v>-4838.2000000000044</v>
      </c>
      <c r="F45" s="21">
        <f t="shared" si="4"/>
        <v>-499333.98600000003</v>
      </c>
      <c r="I45" s="205"/>
      <c r="J45" s="205"/>
      <c r="K45" s="205"/>
      <c r="L45" s="205"/>
    </row>
    <row r="46" spans="1:12" x14ac:dyDescent="0.25">
      <c r="A46" s="20"/>
      <c r="B46" s="17" t="s">
        <v>27</v>
      </c>
      <c r="C46" s="17"/>
      <c r="D46" s="99">
        <v>44999.832000000002</v>
      </c>
      <c r="E46" s="129">
        <v>58721.81</v>
      </c>
      <c r="F46" s="21">
        <f t="shared" si="4"/>
        <v>103721.64199999999</v>
      </c>
      <c r="I46" s="205"/>
      <c r="J46" s="205"/>
      <c r="K46" s="205"/>
      <c r="L46" s="205"/>
    </row>
    <row r="47" spans="1:12" x14ac:dyDescent="0.25">
      <c r="A47" s="20"/>
      <c r="B47" s="17" t="s">
        <v>28</v>
      </c>
      <c r="C47" s="17"/>
      <c r="D47" s="99">
        <v>539495.61800000002</v>
      </c>
      <c r="E47" s="129">
        <v>63560.01</v>
      </c>
      <c r="F47" s="21">
        <f t="shared" si="4"/>
        <v>603055.62800000003</v>
      </c>
      <c r="I47" s="205"/>
      <c r="J47" s="205"/>
      <c r="K47" s="205"/>
      <c r="L47" s="205"/>
    </row>
    <row r="48" spans="1:12" x14ac:dyDescent="0.25">
      <c r="A48" s="20" t="s">
        <v>29</v>
      </c>
      <c r="B48" s="17"/>
      <c r="C48" s="17"/>
      <c r="D48" s="99">
        <v>-1089844.3690000002</v>
      </c>
      <c r="E48" s="129">
        <v>729456.4580000001</v>
      </c>
      <c r="F48" s="21">
        <f t="shared" si="4"/>
        <v>-360387.91100000008</v>
      </c>
      <c r="I48" s="205"/>
      <c r="J48" s="205"/>
      <c r="K48" s="205"/>
      <c r="L48" s="205"/>
    </row>
    <row r="49" spans="1:12" x14ac:dyDescent="0.25">
      <c r="A49" s="20"/>
      <c r="B49" s="17" t="s">
        <v>30</v>
      </c>
      <c r="C49" s="17"/>
      <c r="D49" s="99">
        <v>1328362.848</v>
      </c>
      <c r="E49" s="129">
        <v>773585.62100000004</v>
      </c>
      <c r="F49" s="21">
        <f t="shared" si="4"/>
        <v>2101948.469</v>
      </c>
      <c r="I49" s="205"/>
      <c r="J49" s="205"/>
      <c r="K49" s="205"/>
      <c r="L49" s="205"/>
    </row>
    <row r="50" spans="1:12" x14ac:dyDescent="0.25">
      <c r="A50" s="20"/>
      <c r="B50" s="17" t="s">
        <v>31</v>
      </c>
      <c r="C50" s="17"/>
      <c r="D50" s="99">
        <v>2418207.2170000002</v>
      </c>
      <c r="E50" s="129">
        <v>44129.163</v>
      </c>
      <c r="F50" s="21">
        <f t="shared" si="4"/>
        <v>2462336.3800000004</v>
      </c>
      <c r="I50" s="205"/>
      <c r="J50" s="205"/>
      <c r="K50" s="205"/>
      <c r="L50" s="205"/>
    </row>
    <row r="51" spans="1:12" x14ac:dyDescent="0.25">
      <c r="A51" s="20" t="s">
        <v>32</v>
      </c>
      <c r="B51" s="17"/>
      <c r="C51" s="17"/>
      <c r="D51" s="99">
        <v>48706.048999999999</v>
      </c>
      <c r="E51" s="129">
        <v>-1205793.7450000001</v>
      </c>
      <c r="F51" s="21">
        <f t="shared" si="4"/>
        <v>-1157087.696</v>
      </c>
      <c r="I51" s="205"/>
      <c r="J51" s="205"/>
      <c r="K51" s="205"/>
      <c r="L51" s="205"/>
    </row>
    <row r="52" spans="1:12" x14ac:dyDescent="0.25">
      <c r="A52" s="20" t="s">
        <v>33</v>
      </c>
      <c r="B52" s="17"/>
      <c r="C52" s="17"/>
      <c r="D52" s="99">
        <v>683532.79299999995</v>
      </c>
      <c r="E52" s="129">
        <v>-300023.45</v>
      </c>
      <c r="F52" s="21">
        <f t="shared" si="4"/>
        <v>383509.34299999994</v>
      </c>
      <c r="H52" s="221"/>
      <c r="I52" s="205"/>
      <c r="J52" s="205"/>
      <c r="K52" s="205"/>
      <c r="L52" s="205"/>
    </row>
    <row r="53" spans="1:12" x14ac:dyDescent="0.25">
      <c r="A53" s="20" t="s">
        <v>87</v>
      </c>
      <c r="B53" s="17"/>
      <c r="C53" s="17"/>
      <c r="D53" s="99">
        <v>0</v>
      </c>
      <c r="E53" s="129">
        <v>0</v>
      </c>
      <c r="F53" s="21">
        <f t="shared" si="4"/>
        <v>0</v>
      </c>
      <c r="I53" s="205"/>
      <c r="J53" s="205"/>
      <c r="K53" s="205"/>
      <c r="L53" s="205"/>
    </row>
    <row r="54" spans="1:12" x14ac:dyDescent="0.25">
      <c r="A54" s="20"/>
      <c r="B54" s="17" t="s">
        <v>34</v>
      </c>
      <c r="C54" s="17"/>
      <c r="D54" s="99">
        <v>0</v>
      </c>
      <c r="E54" s="129">
        <v>0</v>
      </c>
      <c r="F54" s="21">
        <f t="shared" si="4"/>
        <v>0</v>
      </c>
      <c r="I54" s="205"/>
      <c r="J54" s="205"/>
      <c r="K54" s="205"/>
      <c r="L54" s="205"/>
    </row>
    <row r="55" spans="1:12" x14ac:dyDescent="0.25">
      <c r="A55" s="20"/>
      <c r="B55" s="17" t="s">
        <v>35</v>
      </c>
      <c r="C55" s="17"/>
      <c r="D55" s="99">
        <v>0</v>
      </c>
      <c r="E55" s="129">
        <v>0</v>
      </c>
      <c r="F55" s="21">
        <f t="shared" si="4"/>
        <v>0</v>
      </c>
      <c r="I55" s="205"/>
      <c r="J55" s="205"/>
      <c r="K55" s="205"/>
      <c r="L55" s="205"/>
    </row>
    <row r="56" spans="1:12" x14ac:dyDescent="0.25">
      <c r="A56" s="80" t="s">
        <v>88</v>
      </c>
      <c r="B56" s="17"/>
      <c r="C56" s="17"/>
      <c r="D56" s="99">
        <v>0</v>
      </c>
      <c r="E56" s="129">
        <v>0</v>
      </c>
      <c r="F56" s="21">
        <f t="shared" si="4"/>
        <v>0</v>
      </c>
      <c r="I56" s="205"/>
      <c r="J56" s="205"/>
      <c r="K56" s="205"/>
      <c r="L56" s="205"/>
    </row>
    <row r="57" spans="1:12" x14ac:dyDescent="0.25">
      <c r="A57" s="20" t="s">
        <v>36</v>
      </c>
      <c r="B57" s="17"/>
      <c r="C57" s="17"/>
      <c r="D57" s="99">
        <v>0</v>
      </c>
      <c r="E57" s="129">
        <v>0</v>
      </c>
      <c r="F57" s="21">
        <f t="shared" si="4"/>
        <v>0</v>
      </c>
      <c r="I57" s="205"/>
      <c r="J57" s="205"/>
      <c r="K57" s="205"/>
      <c r="L57" s="205"/>
    </row>
    <row r="58" spans="1:12" x14ac:dyDescent="0.25">
      <c r="A58" s="20"/>
      <c r="B58" s="17"/>
      <c r="C58" s="17"/>
      <c r="D58" s="99"/>
      <c r="E58" s="129"/>
      <c r="F58" s="21"/>
      <c r="I58" s="205"/>
      <c r="J58" s="205"/>
      <c r="K58" s="205"/>
      <c r="L58" s="205"/>
    </row>
    <row r="59" spans="1:12" x14ac:dyDescent="0.25">
      <c r="A59" s="20" t="s">
        <v>37</v>
      </c>
      <c r="B59" s="17"/>
      <c r="C59" s="17"/>
      <c r="D59" s="99">
        <v>-1304488.6359999999</v>
      </c>
      <c r="E59" s="129">
        <v>-263607.837</v>
      </c>
      <c r="F59" s="21">
        <f t="shared" ref="F59:F70" si="5">+SUM(D59:E59)</f>
        <v>-1568096.473</v>
      </c>
      <c r="I59" s="205"/>
      <c r="J59" s="205"/>
      <c r="K59" s="205"/>
      <c r="L59" s="205"/>
    </row>
    <row r="60" spans="1:12" x14ac:dyDescent="0.25">
      <c r="A60" s="20" t="s">
        <v>38</v>
      </c>
      <c r="B60" s="17"/>
      <c r="C60" s="17"/>
      <c r="D60" s="99">
        <v>-1452.4839999999999</v>
      </c>
      <c r="E60" s="129">
        <v>-656.6</v>
      </c>
      <c r="F60" s="21">
        <f t="shared" si="5"/>
        <v>-2109.0839999999998</v>
      </c>
      <c r="I60" s="205"/>
      <c r="J60" s="205"/>
      <c r="K60" s="205"/>
      <c r="L60" s="205"/>
    </row>
    <row r="61" spans="1:12" x14ac:dyDescent="0.25">
      <c r="A61" s="20"/>
      <c r="B61" s="17" t="s">
        <v>39</v>
      </c>
      <c r="C61" s="17"/>
      <c r="D61" s="99">
        <v>0</v>
      </c>
      <c r="E61" s="129">
        <v>0</v>
      </c>
      <c r="F61" s="21">
        <f t="shared" si="5"/>
        <v>0</v>
      </c>
      <c r="I61" s="205"/>
      <c r="J61" s="205"/>
      <c r="K61" s="205"/>
      <c r="L61" s="205"/>
    </row>
    <row r="62" spans="1:12" x14ac:dyDescent="0.25">
      <c r="A62" s="20"/>
      <c r="B62" s="17"/>
      <c r="C62" s="17" t="s">
        <v>40</v>
      </c>
      <c r="D62" s="99">
        <v>0</v>
      </c>
      <c r="E62" s="129">
        <v>0</v>
      </c>
      <c r="F62" s="21">
        <f t="shared" si="5"/>
        <v>0</v>
      </c>
      <c r="I62" s="205"/>
      <c r="J62" s="205"/>
      <c r="K62" s="205"/>
      <c r="L62" s="205"/>
    </row>
    <row r="63" spans="1:12" x14ac:dyDescent="0.25">
      <c r="A63" s="20"/>
      <c r="B63" s="17"/>
      <c r="C63" s="17" t="s">
        <v>41</v>
      </c>
      <c r="D63" s="99">
        <v>0</v>
      </c>
      <c r="E63" s="129">
        <v>0</v>
      </c>
      <c r="F63" s="21">
        <f t="shared" si="5"/>
        <v>0</v>
      </c>
      <c r="I63" s="205"/>
      <c r="J63" s="205"/>
      <c r="K63" s="205"/>
      <c r="L63" s="205"/>
    </row>
    <row r="64" spans="1:12" x14ac:dyDescent="0.25">
      <c r="A64" s="20"/>
      <c r="B64" s="17" t="s">
        <v>42</v>
      </c>
      <c r="C64" s="17"/>
      <c r="D64" s="99">
        <v>1452.4839999999999</v>
      </c>
      <c r="E64" s="129">
        <v>656.6</v>
      </c>
      <c r="F64" s="21">
        <f t="shared" si="5"/>
        <v>2109.0839999999998</v>
      </c>
      <c r="I64" s="205"/>
      <c r="J64" s="205"/>
      <c r="K64" s="205"/>
      <c r="L64" s="205"/>
    </row>
    <row r="65" spans="1:12" x14ac:dyDescent="0.25">
      <c r="A65" s="20" t="s">
        <v>43</v>
      </c>
      <c r="B65" s="17"/>
      <c r="C65" s="17"/>
      <c r="D65" s="99">
        <v>-1271958.3189999999</v>
      </c>
      <c r="E65" s="129">
        <v>-235520.51</v>
      </c>
      <c r="F65" s="21">
        <f t="shared" si="5"/>
        <v>-1507478.8289999999</v>
      </c>
      <c r="I65" s="205"/>
      <c r="J65" s="205"/>
      <c r="K65" s="205"/>
      <c r="L65" s="205"/>
    </row>
    <row r="66" spans="1:12" x14ac:dyDescent="0.25">
      <c r="A66" s="20"/>
      <c r="B66" s="17" t="s">
        <v>39</v>
      </c>
      <c r="C66" s="17"/>
      <c r="D66" s="99">
        <v>0</v>
      </c>
      <c r="E66" s="129">
        <v>0</v>
      </c>
      <c r="F66" s="21">
        <f t="shared" si="5"/>
        <v>0</v>
      </c>
      <c r="I66" s="205"/>
      <c r="J66" s="205"/>
      <c r="K66" s="205"/>
      <c r="L66" s="205"/>
    </row>
    <row r="67" spans="1:12" x14ac:dyDescent="0.25">
      <c r="A67" s="20"/>
      <c r="B67" s="17"/>
      <c r="C67" s="17" t="s">
        <v>40</v>
      </c>
      <c r="D67" s="99">
        <v>0</v>
      </c>
      <c r="E67" s="129">
        <v>0</v>
      </c>
      <c r="F67" s="21">
        <f t="shared" si="5"/>
        <v>0</v>
      </c>
      <c r="I67" s="205"/>
      <c r="J67" s="205"/>
      <c r="K67" s="205"/>
      <c r="L67" s="205"/>
    </row>
    <row r="68" spans="1:12" x14ac:dyDescent="0.25">
      <c r="A68" s="20"/>
      <c r="B68" s="17"/>
      <c r="C68" s="17" t="s">
        <v>41</v>
      </c>
      <c r="D68" s="99">
        <v>0</v>
      </c>
      <c r="E68" s="129">
        <v>0</v>
      </c>
      <c r="F68" s="21">
        <f t="shared" si="5"/>
        <v>0</v>
      </c>
      <c r="I68" s="205"/>
      <c r="J68" s="205"/>
      <c r="K68" s="205"/>
      <c r="L68" s="205"/>
    </row>
    <row r="69" spans="1:12" x14ac:dyDescent="0.25">
      <c r="A69" s="20"/>
      <c r="B69" s="17" t="s">
        <v>42</v>
      </c>
      <c r="C69" s="17"/>
      <c r="D69" s="99">
        <v>1271958.3189999999</v>
      </c>
      <c r="E69" s="129">
        <v>235520.51</v>
      </c>
      <c r="F69" s="21">
        <f t="shared" si="5"/>
        <v>1507478.8289999999</v>
      </c>
      <c r="I69" s="205"/>
      <c r="J69" s="205"/>
      <c r="K69" s="205"/>
      <c r="L69" s="205"/>
    </row>
    <row r="70" spans="1:12" x14ac:dyDescent="0.25">
      <c r="A70" s="20" t="s">
        <v>44</v>
      </c>
      <c r="B70" s="17"/>
      <c r="C70" s="17"/>
      <c r="D70" s="99">
        <v>-31077.832999999999</v>
      </c>
      <c r="E70" s="129">
        <v>-27430.726999999999</v>
      </c>
      <c r="F70" s="21">
        <f t="shared" si="5"/>
        <v>-58508.56</v>
      </c>
      <c r="I70" s="205"/>
      <c r="J70" s="205"/>
      <c r="K70" s="205"/>
      <c r="L70" s="205"/>
    </row>
    <row r="71" spans="1:12" x14ac:dyDescent="0.25">
      <c r="A71" s="20"/>
      <c r="B71" s="17"/>
      <c r="C71" s="17"/>
      <c r="D71" s="99"/>
      <c r="E71" s="129"/>
      <c r="F71" s="21"/>
      <c r="I71" s="205"/>
      <c r="J71" s="205"/>
      <c r="K71" s="205"/>
      <c r="L71" s="205"/>
    </row>
    <row r="72" spans="1:12" ht="13" x14ac:dyDescent="0.3">
      <c r="A72" s="24" t="s">
        <v>45</v>
      </c>
      <c r="B72" s="25"/>
      <c r="C72" s="25"/>
      <c r="D72" s="101">
        <v>452387.32299999974</v>
      </c>
      <c r="E72" s="132">
        <v>-517591.09999999992</v>
      </c>
      <c r="F72" s="26">
        <f>+SUM(D72:E72)</f>
        <v>-65203.777000000176</v>
      </c>
      <c r="H72" s="205"/>
      <c r="I72" s="205"/>
      <c r="J72" s="205"/>
      <c r="K72" s="205"/>
      <c r="L72" s="205"/>
    </row>
    <row r="73" spans="1:12" x14ac:dyDescent="0.25">
      <c r="A73" s="30"/>
      <c r="B73" s="31"/>
      <c r="C73" s="31"/>
      <c r="D73" s="103"/>
      <c r="E73" s="133"/>
      <c r="F73" s="32"/>
      <c r="I73" s="205"/>
      <c r="J73" s="205"/>
      <c r="K73" s="205"/>
      <c r="L73" s="205"/>
    </row>
    <row r="74" spans="1:12" ht="13.75" customHeight="1" x14ac:dyDescent="0.25">
      <c r="A74" s="38" t="s">
        <v>46</v>
      </c>
      <c r="B74" s="223" t="s">
        <v>49</v>
      </c>
      <c r="C74" s="223"/>
      <c r="D74" s="223"/>
      <c r="E74" s="223"/>
      <c r="F74" s="223"/>
    </row>
    <row r="75" spans="1:12" ht="24.4" customHeight="1" x14ac:dyDescent="0.25">
      <c r="A75" s="36" t="s">
        <v>47</v>
      </c>
      <c r="B75" s="222" t="s">
        <v>63</v>
      </c>
      <c r="C75" s="222"/>
      <c r="D75" s="222"/>
      <c r="E75" s="222"/>
      <c r="F75" s="222"/>
    </row>
    <row r="76" spans="1:12" ht="25.9" customHeight="1" x14ac:dyDescent="0.25">
      <c r="A76" s="36" t="s">
        <v>48</v>
      </c>
      <c r="B76" s="222" t="s">
        <v>82</v>
      </c>
      <c r="C76" s="222"/>
      <c r="D76" s="222"/>
      <c r="E76" s="222"/>
      <c r="F76" s="222"/>
    </row>
    <row r="77" spans="1:12" s="73" customFormat="1" ht="26.5" customHeight="1" x14ac:dyDescent="0.25">
      <c r="A77" s="36" t="s">
        <v>50</v>
      </c>
      <c r="B77" s="226" t="s">
        <v>65</v>
      </c>
      <c r="C77" s="226"/>
      <c r="D77" s="226"/>
      <c r="E77" s="226"/>
      <c r="F77" s="226"/>
      <c r="G77" s="203"/>
    </row>
    <row r="78" spans="1:12" x14ac:dyDescent="0.25">
      <c r="A78" s="17"/>
      <c r="B78" s="17"/>
      <c r="C78" s="17"/>
      <c r="D78" s="33"/>
      <c r="E78" s="17"/>
    </row>
    <row r="79" spans="1:12" x14ac:dyDescent="0.25">
      <c r="A79" s="17"/>
      <c r="B79" s="17"/>
      <c r="C79" s="17"/>
      <c r="D79" s="33"/>
      <c r="E79" s="17"/>
    </row>
  </sheetData>
  <mergeCells count="4">
    <mergeCell ref="B75:F75"/>
    <mergeCell ref="B76:F76"/>
    <mergeCell ref="B74:F74"/>
    <mergeCell ref="B77:F77"/>
  </mergeCells>
  <phoneticPr fontId="0" type="noConversion"/>
  <printOptions horizontalCentered="1"/>
  <pageMargins left="0" right="0" top="0.39370078740157483" bottom="0" header="0" footer="0"/>
  <pageSetup scale="7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80"/>
  <sheetViews>
    <sheetView topLeftCell="A61" workbookViewId="0">
      <selection activeCell="E62" sqref="E62"/>
    </sheetView>
  </sheetViews>
  <sheetFormatPr baseColWidth="10" defaultRowHeight="12.5" x14ac:dyDescent="0.25"/>
  <cols>
    <col min="1" max="2" width="2.81640625" customWidth="1"/>
    <col min="3" max="3" width="52.7265625" customWidth="1"/>
    <col min="4" max="5" width="11" customWidth="1"/>
    <col min="7" max="7" width="5.1796875" customWidth="1"/>
  </cols>
  <sheetData>
    <row r="1" spans="1:12" ht="29" x14ac:dyDescent="0.25">
      <c r="G1" s="212">
        <v>7</v>
      </c>
    </row>
    <row r="2" spans="1:12" ht="13" x14ac:dyDescent="0.3">
      <c r="A2" s="1" t="s">
        <v>78</v>
      </c>
      <c r="B2" s="2"/>
      <c r="C2" s="2"/>
      <c r="D2" s="2"/>
      <c r="E2" s="2"/>
      <c r="F2" s="2"/>
    </row>
    <row r="3" spans="1:12" ht="13" x14ac:dyDescent="0.3">
      <c r="A3" s="46" t="str">
        <f>+Total!A3</f>
        <v>ESTADO DE OPERACIONES DE GOBIERNO  2021</v>
      </c>
      <c r="B3" s="5"/>
      <c r="C3" s="5"/>
      <c r="D3" s="2"/>
      <c r="E3" s="2"/>
      <c r="F3" s="2"/>
    </row>
    <row r="4" spans="1:12" ht="13" x14ac:dyDescent="0.3">
      <c r="A4" s="1" t="s">
        <v>1</v>
      </c>
      <c r="B4" s="2"/>
      <c r="C4" s="2"/>
      <c r="D4" s="2"/>
      <c r="E4" s="2"/>
      <c r="F4" s="2"/>
    </row>
    <row r="5" spans="1:12" ht="13" x14ac:dyDescent="0.3">
      <c r="A5" s="1" t="s">
        <v>54</v>
      </c>
      <c r="B5" s="2"/>
      <c r="C5" s="7"/>
      <c r="D5" s="2"/>
      <c r="E5" s="2"/>
      <c r="F5" s="2"/>
    </row>
    <row r="6" spans="1:12" ht="13" x14ac:dyDescent="0.3">
      <c r="A6" s="1" t="s">
        <v>55</v>
      </c>
      <c r="B6" s="2"/>
      <c r="C6" s="7"/>
      <c r="D6" s="2"/>
      <c r="E6" s="2"/>
      <c r="F6" s="2"/>
    </row>
    <row r="7" spans="1:12" ht="13" x14ac:dyDescent="0.3">
      <c r="A7" s="9"/>
      <c r="B7" s="10"/>
      <c r="C7" s="11"/>
      <c r="D7" s="2"/>
      <c r="E7" s="2"/>
    </row>
    <row r="8" spans="1:12" ht="25.5" customHeight="1" x14ac:dyDescent="0.25">
      <c r="A8" s="13"/>
      <c r="B8" s="14"/>
      <c r="C8" s="14"/>
      <c r="D8" s="15" t="s">
        <v>5</v>
      </c>
      <c r="E8" s="117" t="s">
        <v>85</v>
      </c>
      <c r="F8" s="34" t="s">
        <v>86</v>
      </c>
    </row>
    <row r="9" spans="1:12" ht="13" x14ac:dyDescent="0.3">
      <c r="A9" s="16"/>
      <c r="B9" s="17"/>
      <c r="C9" s="17"/>
      <c r="D9" s="97"/>
      <c r="E9" s="131"/>
      <c r="F9" s="195"/>
    </row>
    <row r="10" spans="1:12" ht="13" x14ac:dyDescent="0.3">
      <c r="A10" s="19" t="s">
        <v>6</v>
      </c>
      <c r="B10" s="17"/>
      <c r="C10" s="17"/>
      <c r="D10" s="98"/>
      <c r="E10" s="125"/>
      <c r="F10" s="196"/>
    </row>
    <row r="11" spans="1:12" x14ac:dyDescent="0.25">
      <c r="A11" s="20" t="s">
        <v>7</v>
      </c>
      <c r="B11" s="17"/>
      <c r="C11" s="17"/>
      <c r="D11" s="99">
        <v>158323</v>
      </c>
      <c r="E11" s="129">
        <v>20577</v>
      </c>
      <c r="F11" s="21">
        <f>+SUM(D11:E11)</f>
        <v>178900</v>
      </c>
      <c r="I11" s="205"/>
      <c r="J11" s="205"/>
      <c r="K11" s="205"/>
      <c r="L11" s="205"/>
    </row>
    <row r="12" spans="1:12" x14ac:dyDescent="0.25">
      <c r="A12" s="20"/>
      <c r="B12" s="17" t="s">
        <v>83</v>
      </c>
      <c r="C12" s="17"/>
      <c r="D12" s="99">
        <v>0</v>
      </c>
      <c r="E12" s="129">
        <v>0</v>
      </c>
      <c r="F12" s="21">
        <f t="shared" ref="F12:F30" si="0">+SUM(D12:E12)</f>
        <v>0</v>
      </c>
      <c r="I12" s="205"/>
      <c r="J12" s="205"/>
      <c r="K12" s="205"/>
      <c r="L12" s="205"/>
    </row>
    <row r="13" spans="1:12" s="160" customFormat="1" x14ac:dyDescent="0.25">
      <c r="A13" s="80"/>
      <c r="B13" s="78"/>
      <c r="C13" s="78" t="s">
        <v>69</v>
      </c>
      <c r="D13" s="161">
        <v>0</v>
      </c>
      <c r="E13" s="162">
        <v>0</v>
      </c>
      <c r="F13" s="21">
        <f t="shared" si="0"/>
        <v>0</v>
      </c>
      <c r="I13" s="205"/>
      <c r="J13" s="205"/>
      <c r="K13" s="205"/>
      <c r="L13" s="205"/>
    </row>
    <row r="14" spans="1:12" s="160" customFormat="1" x14ac:dyDescent="0.25">
      <c r="A14" s="80"/>
      <c r="B14" s="78"/>
      <c r="C14" s="78" t="s">
        <v>84</v>
      </c>
      <c r="D14" s="161">
        <v>0</v>
      </c>
      <c r="E14" s="162">
        <v>0</v>
      </c>
      <c r="F14" s="21">
        <f t="shared" si="0"/>
        <v>0</v>
      </c>
      <c r="I14" s="205"/>
      <c r="J14" s="205"/>
      <c r="K14" s="205"/>
      <c r="L14" s="205"/>
    </row>
    <row r="15" spans="1:12" x14ac:dyDescent="0.25">
      <c r="A15" s="20"/>
      <c r="B15" s="17" t="s">
        <v>91</v>
      </c>
      <c r="C15" s="17"/>
      <c r="D15" s="99">
        <v>63712</v>
      </c>
      <c r="E15" s="129">
        <v>140538</v>
      </c>
      <c r="F15" s="21">
        <f t="shared" si="0"/>
        <v>204250</v>
      </c>
      <c r="I15" s="205"/>
      <c r="J15" s="205"/>
      <c r="K15" s="205"/>
      <c r="L15" s="205"/>
    </row>
    <row r="16" spans="1:12" x14ac:dyDescent="0.25">
      <c r="A16" s="20"/>
      <c r="B16" s="17" t="s">
        <v>9</v>
      </c>
      <c r="C16" s="17"/>
      <c r="D16" s="99">
        <v>0</v>
      </c>
      <c r="E16" s="129">
        <v>0</v>
      </c>
      <c r="F16" s="21">
        <f t="shared" si="0"/>
        <v>0</v>
      </c>
      <c r="I16" s="205"/>
      <c r="J16" s="205"/>
      <c r="K16" s="205"/>
      <c r="L16" s="205"/>
    </row>
    <row r="17" spans="1:12" x14ac:dyDescent="0.25">
      <c r="A17" s="20"/>
      <c r="B17" s="17" t="s">
        <v>56</v>
      </c>
      <c r="C17" s="17"/>
      <c r="D17" s="99">
        <v>0</v>
      </c>
      <c r="E17" s="129">
        <v>0</v>
      </c>
      <c r="F17" s="21">
        <f t="shared" si="0"/>
        <v>0</v>
      </c>
      <c r="I17" s="205"/>
      <c r="J17" s="205"/>
      <c r="K17" s="205"/>
      <c r="L17" s="205"/>
    </row>
    <row r="18" spans="1:12" x14ac:dyDescent="0.25">
      <c r="A18" s="20"/>
      <c r="B18" s="78" t="s">
        <v>57</v>
      </c>
      <c r="C18" s="17"/>
      <c r="D18" s="99">
        <v>16387</v>
      </c>
      <c r="E18" s="129">
        <v>17162</v>
      </c>
      <c r="F18" s="21">
        <f t="shared" si="0"/>
        <v>33549</v>
      </c>
      <c r="I18" s="205"/>
      <c r="J18" s="205"/>
      <c r="K18" s="205"/>
      <c r="L18" s="205"/>
    </row>
    <row r="19" spans="1:12" x14ac:dyDescent="0.25">
      <c r="A19" s="20"/>
      <c r="B19" s="17" t="s">
        <v>10</v>
      </c>
      <c r="C19" s="17"/>
      <c r="D19" s="99">
        <v>299</v>
      </c>
      <c r="E19" s="129">
        <v>220</v>
      </c>
      <c r="F19" s="21">
        <f t="shared" si="0"/>
        <v>519</v>
      </c>
      <c r="I19" s="205"/>
      <c r="J19" s="205"/>
      <c r="K19" s="205"/>
      <c r="L19" s="205"/>
    </row>
    <row r="20" spans="1:12" x14ac:dyDescent="0.25">
      <c r="A20" s="20"/>
      <c r="B20" s="17" t="s">
        <v>11</v>
      </c>
      <c r="C20" s="17"/>
      <c r="D20" s="99">
        <v>77925</v>
      </c>
      <c r="E20" s="129">
        <v>-137343</v>
      </c>
      <c r="F20" s="21">
        <f t="shared" si="0"/>
        <v>-59418</v>
      </c>
      <c r="I20" s="205"/>
      <c r="J20" s="205"/>
      <c r="K20" s="205"/>
      <c r="L20" s="205"/>
    </row>
    <row r="21" spans="1:12" x14ac:dyDescent="0.25">
      <c r="A21" s="20"/>
      <c r="B21" s="17"/>
      <c r="C21" s="17"/>
      <c r="D21" s="97"/>
      <c r="E21" s="131"/>
      <c r="F21" s="21"/>
      <c r="I21" s="205"/>
      <c r="J21" s="205"/>
      <c r="K21" s="205"/>
      <c r="L21" s="205"/>
    </row>
    <row r="22" spans="1:12" x14ac:dyDescent="0.25">
      <c r="A22" s="20" t="s">
        <v>12</v>
      </c>
      <c r="B22" s="17"/>
      <c r="C22" s="17"/>
      <c r="D22" s="99">
        <v>207874</v>
      </c>
      <c r="E22" s="129">
        <v>46390</v>
      </c>
      <c r="F22" s="21">
        <f t="shared" si="0"/>
        <v>254264</v>
      </c>
      <c r="I22" s="205"/>
      <c r="J22" s="205"/>
      <c r="K22" s="205"/>
      <c r="L22" s="205"/>
    </row>
    <row r="23" spans="1:12" x14ac:dyDescent="0.25">
      <c r="A23" s="20"/>
      <c r="B23" s="17" t="s">
        <v>13</v>
      </c>
      <c r="C23" s="17"/>
      <c r="D23" s="99">
        <v>8565</v>
      </c>
      <c r="E23" s="129">
        <v>8707</v>
      </c>
      <c r="F23" s="21">
        <f t="shared" si="0"/>
        <v>17272</v>
      </c>
      <c r="I23" s="205"/>
      <c r="J23" s="205"/>
      <c r="K23" s="205"/>
      <c r="L23" s="205"/>
    </row>
    <row r="24" spans="1:12" x14ac:dyDescent="0.25">
      <c r="A24" s="20"/>
      <c r="B24" s="17" t="s">
        <v>14</v>
      </c>
      <c r="C24" s="17"/>
      <c r="D24" s="99">
        <v>4290</v>
      </c>
      <c r="E24" s="129">
        <v>2934</v>
      </c>
      <c r="F24" s="21">
        <f t="shared" si="0"/>
        <v>7224</v>
      </c>
      <c r="I24" s="205"/>
      <c r="J24" s="205"/>
      <c r="K24" s="205"/>
      <c r="L24" s="205"/>
    </row>
    <row r="25" spans="1:12" x14ac:dyDescent="0.25">
      <c r="A25" s="20"/>
      <c r="B25" s="17" t="s">
        <v>15</v>
      </c>
      <c r="C25" s="17"/>
      <c r="D25" s="99">
        <v>194631</v>
      </c>
      <c r="E25" s="129">
        <v>34553</v>
      </c>
      <c r="F25" s="21">
        <f t="shared" si="0"/>
        <v>229184</v>
      </c>
      <c r="I25" s="205"/>
      <c r="J25" s="205"/>
      <c r="K25" s="205"/>
      <c r="L25" s="205"/>
    </row>
    <row r="26" spans="1:12" x14ac:dyDescent="0.25">
      <c r="A26" s="20"/>
      <c r="B26" s="17" t="s">
        <v>58</v>
      </c>
      <c r="C26" s="17"/>
      <c r="D26" s="99">
        <v>388</v>
      </c>
      <c r="E26" s="129">
        <v>196</v>
      </c>
      <c r="F26" s="21">
        <f t="shared" si="0"/>
        <v>584</v>
      </c>
      <c r="I26" s="205"/>
      <c r="J26" s="205"/>
      <c r="K26" s="205"/>
      <c r="L26" s="205"/>
    </row>
    <row r="27" spans="1:12" x14ac:dyDescent="0.25">
      <c r="A27" s="20"/>
      <c r="B27" s="17" t="s">
        <v>60</v>
      </c>
      <c r="C27" s="17"/>
      <c r="D27" s="99">
        <v>0</v>
      </c>
      <c r="E27" s="129">
        <v>0</v>
      </c>
      <c r="F27" s="21">
        <f t="shared" si="0"/>
        <v>0</v>
      </c>
      <c r="I27" s="205"/>
      <c r="J27" s="205"/>
      <c r="K27" s="205"/>
      <c r="L27" s="205"/>
    </row>
    <row r="28" spans="1:12" x14ac:dyDescent="0.25">
      <c r="A28" s="20"/>
      <c r="B28" s="17" t="s">
        <v>16</v>
      </c>
      <c r="C28" s="17"/>
      <c r="D28" s="99">
        <v>0</v>
      </c>
      <c r="E28" s="129">
        <v>0</v>
      </c>
      <c r="F28" s="21">
        <f t="shared" si="0"/>
        <v>0</v>
      </c>
      <c r="I28" s="205"/>
      <c r="J28" s="205"/>
      <c r="K28" s="205"/>
      <c r="L28" s="205"/>
    </row>
    <row r="29" spans="1:12" x14ac:dyDescent="0.25">
      <c r="A29" s="20"/>
      <c r="B29" s="17"/>
      <c r="C29" s="17"/>
      <c r="D29" s="99"/>
      <c r="E29" s="129"/>
      <c r="F29" s="21"/>
      <c r="I29" s="205"/>
      <c r="J29" s="205"/>
      <c r="K29" s="205"/>
      <c r="L29" s="205"/>
    </row>
    <row r="30" spans="1:12" x14ac:dyDescent="0.25">
      <c r="A30" s="22" t="s">
        <v>17</v>
      </c>
      <c r="B30" s="23"/>
      <c r="C30" s="23"/>
      <c r="D30" s="99">
        <v>-49551</v>
      </c>
      <c r="E30" s="129">
        <v>-25813</v>
      </c>
      <c r="F30" s="21">
        <f t="shared" si="0"/>
        <v>-75364</v>
      </c>
      <c r="I30" s="205"/>
      <c r="J30" s="205"/>
      <c r="K30" s="205"/>
      <c r="L30" s="205"/>
    </row>
    <row r="31" spans="1:12" x14ac:dyDescent="0.25">
      <c r="A31" s="20"/>
      <c r="B31" s="17"/>
      <c r="C31" s="17"/>
      <c r="D31" s="99"/>
      <c r="E31" s="129"/>
      <c r="F31" s="21"/>
      <c r="I31" s="205"/>
      <c r="J31" s="205"/>
      <c r="K31" s="205"/>
      <c r="L31" s="205"/>
    </row>
    <row r="32" spans="1:12" x14ac:dyDescent="0.25">
      <c r="A32" s="19" t="s">
        <v>18</v>
      </c>
      <c r="B32" s="17"/>
      <c r="C32" s="17"/>
      <c r="D32" s="99"/>
      <c r="E32" s="129"/>
      <c r="F32" s="21"/>
      <c r="I32" s="205"/>
      <c r="J32" s="205"/>
      <c r="K32" s="205"/>
      <c r="L32" s="205"/>
    </row>
    <row r="33" spans="1:12" x14ac:dyDescent="0.25">
      <c r="A33" s="20" t="s">
        <v>19</v>
      </c>
      <c r="B33" s="17"/>
      <c r="C33" s="17"/>
      <c r="D33" s="99">
        <v>39</v>
      </c>
      <c r="E33" s="129">
        <v>15</v>
      </c>
      <c r="F33" s="21">
        <f t="shared" ref="F33:F36" si="1">+SUM(D33:E33)</f>
        <v>54</v>
      </c>
      <c r="I33" s="205"/>
      <c r="J33" s="205"/>
      <c r="K33" s="205"/>
      <c r="L33" s="205"/>
    </row>
    <row r="34" spans="1:12" x14ac:dyDescent="0.25">
      <c r="A34" s="20"/>
      <c r="B34" s="17" t="s">
        <v>20</v>
      </c>
      <c r="C34" s="17"/>
      <c r="D34" s="99">
        <v>0</v>
      </c>
      <c r="E34" s="129">
        <v>0</v>
      </c>
      <c r="F34" s="21">
        <f t="shared" si="1"/>
        <v>0</v>
      </c>
      <c r="I34" s="205"/>
      <c r="J34" s="205"/>
      <c r="K34" s="205"/>
      <c r="L34" s="205"/>
    </row>
    <row r="35" spans="1:12" x14ac:dyDescent="0.25">
      <c r="A35" s="20"/>
      <c r="B35" s="17" t="s">
        <v>21</v>
      </c>
      <c r="C35" s="17"/>
      <c r="D35" s="99">
        <v>39</v>
      </c>
      <c r="E35" s="129">
        <v>15</v>
      </c>
      <c r="F35" s="21">
        <f t="shared" si="1"/>
        <v>54</v>
      </c>
      <c r="I35" s="205"/>
      <c r="J35" s="205"/>
      <c r="K35" s="205"/>
      <c r="L35" s="205"/>
    </row>
    <row r="36" spans="1:12" x14ac:dyDescent="0.25">
      <c r="A36" s="20"/>
      <c r="B36" s="17" t="s">
        <v>22</v>
      </c>
      <c r="C36" s="17"/>
      <c r="D36" s="99">
        <v>0</v>
      </c>
      <c r="E36" s="129">
        <v>0</v>
      </c>
      <c r="F36" s="21">
        <f t="shared" si="1"/>
        <v>0</v>
      </c>
      <c r="I36" s="205"/>
      <c r="J36" s="205"/>
      <c r="K36" s="205"/>
      <c r="L36" s="205"/>
    </row>
    <row r="37" spans="1:12" x14ac:dyDescent="0.25">
      <c r="A37" s="20"/>
      <c r="B37" s="17"/>
      <c r="C37" s="17"/>
      <c r="D37" s="99"/>
      <c r="E37" s="129"/>
      <c r="F37" s="21"/>
      <c r="I37" s="205"/>
      <c r="J37" s="205"/>
      <c r="K37" s="205"/>
      <c r="L37" s="205"/>
    </row>
    <row r="38" spans="1:12" ht="13" x14ac:dyDescent="0.3">
      <c r="A38" s="24" t="s">
        <v>61</v>
      </c>
      <c r="B38" s="25"/>
      <c r="C38" s="25"/>
      <c r="D38" s="101">
        <v>158323</v>
      </c>
      <c r="E38" s="132">
        <v>20577</v>
      </c>
      <c r="F38" s="26">
        <f t="shared" ref="F38:F40" si="2">+SUM(D38:E38)</f>
        <v>178900</v>
      </c>
      <c r="I38" s="205"/>
      <c r="J38" s="205"/>
      <c r="K38" s="205"/>
      <c r="L38" s="205"/>
    </row>
    <row r="39" spans="1:12" ht="13" x14ac:dyDescent="0.3">
      <c r="A39" s="24" t="s">
        <v>62</v>
      </c>
      <c r="B39" s="25"/>
      <c r="C39" s="25"/>
      <c r="D39" s="101">
        <v>207913</v>
      </c>
      <c r="E39" s="132">
        <v>46405</v>
      </c>
      <c r="F39" s="26">
        <f t="shared" si="2"/>
        <v>254318</v>
      </c>
      <c r="I39" s="205"/>
      <c r="J39" s="205"/>
      <c r="K39" s="205"/>
      <c r="L39" s="205"/>
    </row>
    <row r="40" spans="1:12" ht="13" x14ac:dyDescent="0.3">
      <c r="A40" s="24" t="s">
        <v>23</v>
      </c>
      <c r="B40" s="25"/>
      <c r="C40" s="25"/>
      <c r="D40" s="101">
        <v>-49590</v>
      </c>
      <c r="E40" s="132">
        <v>-25828</v>
      </c>
      <c r="F40" s="26">
        <f t="shared" si="2"/>
        <v>-75418</v>
      </c>
      <c r="I40" s="205"/>
      <c r="J40" s="205"/>
      <c r="K40" s="205"/>
      <c r="L40" s="205"/>
    </row>
    <row r="41" spans="1:12" ht="13" x14ac:dyDescent="0.3">
      <c r="A41" s="27"/>
      <c r="B41" s="28"/>
      <c r="C41" s="28"/>
      <c r="D41" s="103"/>
      <c r="E41" s="133"/>
      <c r="F41" s="29"/>
      <c r="I41" s="205"/>
      <c r="J41" s="205"/>
      <c r="K41" s="205"/>
      <c r="L41" s="205"/>
    </row>
    <row r="42" spans="1:12" x14ac:dyDescent="0.25">
      <c r="A42" s="19" t="s">
        <v>24</v>
      </c>
      <c r="B42" s="17"/>
      <c r="C42" s="17"/>
      <c r="D42" s="97"/>
      <c r="E42" s="131"/>
      <c r="F42" s="18"/>
      <c r="I42" s="205"/>
      <c r="J42" s="205"/>
      <c r="K42" s="205"/>
      <c r="L42" s="205"/>
    </row>
    <row r="43" spans="1:12" x14ac:dyDescent="0.25">
      <c r="A43" s="19"/>
      <c r="B43" s="17"/>
      <c r="C43" s="17"/>
      <c r="D43" s="97"/>
      <c r="E43" s="131"/>
      <c r="F43" s="18"/>
      <c r="I43" s="205"/>
      <c r="J43" s="205"/>
      <c r="K43" s="205"/>
      <c r="L43" s="205"/>
    </row>
    <row r="44" spans="1:12" x14ac:dyDescent="0.25">
      <c r="A44" s="20" t="s">
        <v>25</v>
      </c>
      <c r="B44" s="17"/>
      <c r="C44" s="17"/>
      <c r="D44" s="99">
        <v>4248629</v>
      </c>
      <c r="E44" s="129">
        <v>-25828</v>
      </c>
      <c r="F44" s="21">
        <f t="shared" ref="F44:F57" si="3">+SUM(D44:E44)</f>
        <v>4222801</v>
      </c>
      <c r="I44" s="205"/>
      <c r="J44" s="205"/>
      <c r="K44" s="205"/>
      <c r="L44" s="205"/>
    </row>
    <row r="45" spans="1:12" x14ac:dyDescent="0.25">
      <c r="A45" s="20" t="s">
        <v>26</v>
      </c>
      <c r="B45" s="17"/>
      <c r="C45" s="17"/>
      <c r="D45" s="99">
        <v>-389</v>
      </c>
      <c r="E45" s="129">
        <v>-16</v>
      </c>
      <c r="F45" s="21">
        <f t="shared" si="3"/>
        <v>-405</v>
      </c>
      <c r="I45" s="205"/>
      <c r="J45" s="205"/>
      <c r="K45" s="205"/>
      <c r="L45" s="205"/>
    </row>
    <row r="46" spans="1:12" x14ac:dyDescent="0.25">
      <c r="A46" s="20"/>
      <c r="B46" s="17" t="s">
        <v>27</v>
      </c>
      <c r="C46" s="17"/>
      <c r="D46" s="99">
        <v>59</v>
      </c>
      <c r="E46" s="129">
        <v>41</v>
      </c>
      <c r="F46" s="21">
        <f t="shared" si="3"/>
        <v>100</v>
      </c>
      <c r="I46" s="205"/>
      <c r="J46" s="205"/>
      <c r="K46" s="205"/>
      <c r="L46" s="205"/>
    </row>
    <row r="47" spans="1:12" x14ac:dyDescent="0.25">
      <c r="A47" s="20"/>
      <c r="B47" s="17" t="s">
        <v>28</v>
      </c>
      <c r="C47" s="17"/>
      <c r="D47" s="99">
        <v>448</v>
      </c>
      <c r="E47" s="129">
        <v>57</v>
      </c>
      <c r="F47" s="21">
        <f t="shared" si="3"/>
        <v>505</v>
      </c>
      <c r="I47" s="205"/>
      <c r="J47" s="205"/>
      <c r="K47" s="205"/>
      <c r="L47" s="205"/>
    </row>
    <row r="48" spans="1:12" x14ac:dyDescent="0.25">
      <c r="A48" s="20" t="s">
        <v>29</v>
      </c>
      <c r="B48" s="17"/>
      <c r="C48" s="17"/>
      <c r="D48" s="99">
        <v>4290433</v>
      </c>
      <c r="E48" s="129">
        <v>-1695087</v>
      </c>
      <c r="F48" s="21">
        <f t="shared" si="3"/>
        <v>2595346</v>
      </c>
      <c r="I48" s="205"/>
      <c r="J48" s="205"/>
      <c r="K48" s="205"/>
      <c r="L48" s="205"/>
    </row>
    <row r="49" spans="1:12" x14ac:dyDescent="0.25">
      <c r="A49" s="20"/>
      <c r="B49" s="17" t="s">
        <v>30</v>
      </c>
      <c r="C49" s="17"/>
      <c r="D49" s="99">
        <v>5042364</v>
      </c>
      <c r="E49" s="129">
        <v>-1559543</v>
      </c>
      <c r="F49" s="21">
        <f t="shared" si="3"/>
        <v>3482821</v>
      </c>
      <c r="I49" s="205"/>
      <c r="J49" s="205"/>
      <c r="K49" s="205"/>
      <c r="L49" s="205"/>
    </row>
    <row r="50" spans="1:12" x14ac:dyDescent="0.25">
      <c r="A50" s="20"/>
      <c r="B50" s="17" t="s">
        <v>31</v>
      </c>
      <c r="C50" s="17"/>
      <c r="D50" s="99">
        <v>751931</v>
      </c>
      <c r="E50" s="129">
        <v>135544</v>
      </c>
      <c r="F50" s="21">
        <f t="shared" si="3"/>
        <v>887475</v>
      </c>
      <c r="I50" s="205"/>
      <c r="J50" s="205"/>
      <c r="K50" s="205"/>
      <c r="L50" s="205"/>
    </row>
    <row r="51" spans="1:12" x14ac:dyDescent="0.25">
      <c r="A51" s="20" t="s">
        <v>32</v>
      </c>
      <c r="B51" s="17"/>
      <c r="C51" s="17"/>
      <c r="D51" s="99">
        <v>-49441</v>
      </c>
      <c r="E51" s="129">
        <v>1662872</v>
      </c>
      <c r="F51" s="21">
        <f t="shared" si="3"/>
        <v>1613431</v>
      </c>
      <c r="I51" s="205"/>
      <c r="J51" s="205"/>
      <c r="K51" s="205"/>
      <c r="L51" s="205"/>
    </row>
    <row r="52" spans="1:12" x14ac:dyDescent="0.25">
      <c r="A52" s="20" t="s">
        <v>33</v>
      </c>
      <c r="B52" s="17"/>
      <c r="C52" s="17"/>
      <c r="D52" s="99">
        <v>8026</v>
      </c>
      <c r="E52" s="129">
        <v>6403</v>
      </c>
      <c r="F52" s="21">
        <f t="shared" si="3"/>
        <v>14429</v>
      </c>
      <c r="I52" s="205"/>
      <c r="J52" s="205"/>
      <c r="K52" s="205"/>
      <c r="L52" s="205"/>
    </row>
    <row r="53" spans="1:12" x14ac:dyDescent="0.25">
      <c r="A53" s="20" t="s">
        <v>87</v>
      </c>
      <c r="B53" s="17"/>
      <c r="C53" s="17"/>
      <c r="D53" s="99">
        <v>0</v>
      </c>
      <c r="E53" s="129">
        <v>0</v>
      </c>
      <c r="F53" s="21">
        <f t="shared" si="3"/>
        <v>0</v>
      </c>
      <c r="I53" s="205"/>
      <c r="J53" s="205"/>
      <c r="K53" s="205"/>
      <c r="L53" s="205"/>
    </row>
    <row r="54" spans="1:12" x14ac:dyDescent="0.25">
      <c r="A54" s="20"/>
      <c r="B54" s="17" t="s">
        <v>34</v>
      </c>
      <c r="C54" s="17"/>
      <c r="D54" s="99">
        <v>0</v>
      </c>
      <c r="E54" s="129">
        <v>0</v>
      </c>
      <c r="F54" s="21">
        <f t="shared" si="3"/>
        <v>0</v>
      </c>
      <c r="I54" s="205"/>
      <c r="J54" s="205"/>
      <c r="K54" s="205"/>
      <c r="L54" s="205"/>
    </row>
    <row r="55" spans="1:12" x14ac:dyDescent="0.25">
      <c r="A55" s="20"/>
      <c r="B55" s="17" t="s">
        <v>35</v>
      </c>
      <c r="C55" s="17"/>
      <c r="D55" s="99">
        <v>0</v>
      </c>
      <c r="E55" s="129">
        <v>0</v>
      </c>
      <c r="F55" s="21">
        <f t="shared" si="3"/>
        <v>0</v>
      </c>
      <c r="I55" s="205"/>
      <c r="J55" s="205"/>
      <c r="K55" s="205"/>
      <c r="L55" s="205"/>
    </row>
    <row r="56" spans="1:12" x14ac:dyDescent="0.25">
      <c r="A56" s="80" t="s">
        <v>89</v>
      </c>
      <c r="B56" s="17"/>
      <c r="C56" s="17"/>
      <c r="D56" s="99">
        <v>0</v>
      </c>
      <c r="E56" s="129">
        <v>0</v>
      </c>
      <c r="F56" s="21">
        <f t="shared" si="3"/>
        <v>0</v>
      </c>
      <c r="I56" s="205"/>
      <c r="J56" s="205"/>
      <c r="K56" s="205"/>
      <c r="L56" s="205"/>
    </row>
    <row r="57" spans="1:12" x14ac:dyDescent="0.25">
      <c r="A57" s="20" t="s">
        <v>36</v>
      </c>
      <c r="B57" s="17"/>
      <c r="C57" s="17"/>
      <c r="D57" s="99">
        <v>0</v>
      </c>
      <c r="E57" s="129">
        <v>0</v>
      </c>
      <c r="F57" s="21">
        <f t="shared" si="3"/>
        <v>0</v>
      </c>
      <c r="I57" s="205"/>
      <c r="J57" s="205"/>
      <c r="K57" s="205"/>
      <c r="L57" s="205"/>
    </row>
    <row r="58" spans="1:12" x14ac:dyDescent="0.25">
      <c r="A58" s="20"/>
      <c r="B58" s="17"/>
      <c r="C58" s="17"/>
      <c r="D58" s="99"/>
      <c r="E58" s="129"/>
      <c r="F58" s="21"/>
      <c r="I58" s="205"/>
      <c r="J58" s="205"/>
      <c r="K58" s="205"/>
      <c r="L58" s="205"/>
    </row>
    <row r="59" spans="1:12" x14ac:dyDescent="0.25">
      <c r="A59" s="20" t="s">
        <v>37</v>
      </c>
      <c r="B59" s="17"/>
      <c r="C59" s="17"/>
      <c r="D59" s="99">
        <v>4298219</v>
      </c>
      <c r="E59" s="129">
        <v>0</v>
      </c>
      <c r="F59" s="21">
        <f t="shared" ref="F59:F70" si="4">+SUM(D59:E59)</f>
        <v>4298219</v>
      </c>
      <c r="I59" s="205"/>
      <c r="J59" s="205"/>
      <c r="K59" s="205"/>
      <c r="L59" s="205"/>
    </row>
    <row r="60" spans="1:12" x14ac:dyDescent="0.25">
      <c r="A60" s="20" t="s">
        <v>38</v>
      </c>
      <c r="B60" s="17"/>
      <c r="C60" s="17"/>
      <c r="D60" s="99">
        <v>4298928</v>
      </c>
      <c r="E60" s="129">
        <v>0</v>
      </c>
      <c r="F60" s="21">
        <f t="shared" si="4"/>
        <v>4298928</v>
      </c>
      <c r="I60" s="205"/>
      <c r="J60" s="205"/>
      <c r="K60" s="205"/>
      <c r="L60" s="205"/>
    </row>
    <row r="61" spans="1:12" x14ac:dyDescent="0.25">
      <c r="A61" s="20"/>
      <c r="B61" s="17" t="s">
        <v>39</v>
      </c>
      <c r="C61" s="17"/>
      <c r="D61" s="99">
        <v>4299077</v>
      </c>
      <c r="E61" s="129">
        <v>0</v>
      </c>
      <c r="F61" s="21">
        <f t="shared" si="4"/>
        <v>4299077</v>
      </c>
      <c r="I61" s="205"/>
      <c r="J61" s="205"/>
      <c r="K61" s="205"/>
      <c r="L61" s="205"/>
    </row>
    <row r="62" spans="1:12" x14ac:dyDescent="0.25">
      <c r="A62" s="20"/>
      <c r="B62" s="17"/>
      <c r="C62" s="17" t="s">
        <v>40</v>
      </c>
      <c r="D62" s="99">
        <v>4299077</v>
      </c>
      <c r="E62" s="129">
        <v>0</v>
      </c>
      <c r="F62" s="21">
        <f t="shared" si="4"/>
        <v>4299077</v>
      </c>
      <c r="I62" s="205"/>
      <c r="J62" s="205"/>
      <c r="K62" s="205"/>
      <c r="L62" s="205"/>
    </row>
    <row r="63" spans="1:12" x14ac:dyDescent="0.25">
      <c r="A63" s="20"/>
      <c r="B63" s="17"/>
      <c r="C63" s="17" t="s">
        <v>41</v>
      </c>
      <c r="D63" s="99">
        <v>0</v>
      </c>
      <c r="E63" s="129">
        <v>0</v>
      </c>
      <c r="F63" s="21">
        <f t="shared" si="4"/>
        <v>0</v>
      </c>
      <c r="I63" s="205"/>
      <c r="J63" s="205"/>
      <c r="K63" s="205"/>
      <c r="L63" s="205"/>
    </row>
    <row r="64" spans="1:12" x14ac:dyDescent="0.25">
      <c r="A64" s="20"/>
      <c r="B64" s="17" t="s">
        <v>42</v>
      </c>
      <c r="C64" s="17"/>
      <c r="D64" s="99">
        <v>149</v>
      </c>
      <c r="E64" s="129">
        <v>0</v>
      </c>
      <c r="F64" s="21">
        <f t="shared" si="4"/>
        <v>149</v>
      </c>
      <c r="I64" s="205"/>
      <c r="J64" s="205"/>
      <c r="K64" s="205"/>
      <c r="L64" s="205"/>
    </row>
    <row r="65" spans="1:12" x14ac:dyDescent="0.25">
      <c r="A65" s="20" t="s">
        <v>43</v>
      </c>
      <c r="B65" s="17"/>
      <c r="C65" s="17"/>
      <c r="D65" s="99">
        <v>-709</v>
      </c>
      <c r="E65" s="129">
        <v>0</v>
      </c>
      <c r="F65" s="21">
        <f t="shared" si="4"/>
        <v>-709</v>
      </c>
      <c r="I65" s="205"/>
      <c r="J65" s="205"/>
      <c r="K65" s="205"/>
      <c r="L65" s="205"/>
    </row>
    <row r="66" spans="1:12" x14ac:dyDescent="0.25">
      <c r="A66" s="20"/>
      <c r="B66" s="17" t="s">
        <v>39</v>
      </c>
      <c r="C66" s="17"/>
      <c r="D66" s="99">
        <v>0</v>
      </c>
      <c r="E66" s="129">
        <v>0</v>
      </c>
      <c r="F66" s="21">
        <f t="shared" si="4"/>
        <v>0</v>
      </c>
      <c r="I66" s="205"/>
      <c r="J66" s="205"/>
      <c r="K66" s="205"/>
      <c r="L66" s="205"/>
    </row>
    <row r="67" spans="1:12" x14ac:dyDescent="0.25">
      <c r="A67" s="20"/>
      <c r="B67" s="17"/>
      <c r="C67" s="17" t="s">
        <v>40</v>
      </c>
      <c r="D67" s="99">
        <v>0</v>
      </c>
      <c r="E67" s="129">
        <v>0</v>
      </c>
      <c r="F67" s="21">
        <f t="shared" si="4"/>
        <v>0</v>
      </c>
      <c r="I67" s="205"/>
      <c r="J67" s="205"/>
      <c r="K67" s="205"/>
      <c r="L67" s="205"/>
    </row>
    <row r="68" spans="1:12" x14ac:dyDescent="0.25">
      <c r="A68" s="20"/>
      <c r="B68" s="17"/>
      <c r="C68" s="17" t="s">
        <v>41</v>
      </c>
      <c r="D68" s="99">
        <v>0</v>
      </c>
      <c r="E68" s="129">
        <v>0</v>
      </c>
      <c r="F68" s="21">
        <f t="shared" si="4"/>
        <v>0</v>
      </c>
      <c r="I68" s="205"/>
      <c r="J68" s="205"/>
      <c r="K68" s="205"/>
      <c r="L68" s="205"/>
    </row>
    <row r="69" spans="1:12" x14ac:dyDescent="0.25">
      <c r="A69" s="20"/>
      <c r="B69" s="17" t="s">
        <v>42</v>
      </c>
      <c r="C69" s="17"/>
      <c r="D69" s="99">
        <v>709</v>
      </c>
      <c r="E69" s="129">
        <v>0</v>
      </c>
      <c r="F69" s="21">
        <f t="shared" si="4"/>
        <v>709</v>
      </c>
      <c r="I69" s="205"/>
      <c r="J69" s="205"/>
      <c r="K69" s="205"/>
      <c r="L69" s="205"/>
    </row>
    <row r="70" spans="1:12" x14ac:dyDescent="0.25">
      <c r="A70" s="20" t="s">
        <v>44</v>
      </c>
      <c r="B70" s="17"/>
      <c r="C70" s="17"/>
      <c r="D70" s="99">
        <v>0</v>
      </c>
      <c r="E70" s="129">
        <v>0</v>
      </c>
      <c r="F70" s="21">
        <f t="shared" si="4"/>
        <v>0</v>
      </c>
      <c r="I70" s="205"/>
      <c r="J70" s="205"/>
      <c r="K70" s="205"/>
      <c r="L70" s="205"/>
    </row>
    <row r="71" spans="1:12" x14ac:dyDescent="0.25">
      <c r="A71" s="20"/>
      <c r="B71" s="17"/>
      <c r="C71" s="17"/>
      <c r="D71" s="99"/>
      <c r="E71" s="129"/>
      <c r="F71" s="21"/>
      <c r="I71" s="205"/>
      <c r="J71" s="205"/>
      <c r="K71" s="205"/>
      <c r="L71" s="205"/>
    </row>
    <row r="72" spans="1:12" ht="13" x14ac:dyDescent="0.3">
      <c r="A72" s="24" t="s">
        <v>45</v>
      </c>
      <c r="B72" s="25"/>
      <c r="C72" s="25"/>
      <c r="D72" s="101">
        <v>-49590</v>
      </c>
      <c r="E72" s="132">
        <v>-25828</v>
      </c>
      <c r="F72" s="26">
        <f t="shared" ref="F72" si="5">+SUM(D72:E72)</f>
        <v>-75418</v>
      </c>
      <c r="I72" s="205"/>
      <c r="J72" s="205"/>
      <c r="K72" s="205"/>
      <c r="L72" s="205"/>
    </row>
    <row r="73" spans="1:12" x14ac:dyDescent="0.25">
      <c r="A73" s="30"/>
      <c r="B73" s="31"/>
      <c r="C73" s="31"/>
      <c r="D73" s="103"/>
      <c r="E73" s="133"/>
      <c r="F73" s="32"/>
      <c r="I73" s="205"/>
      <c r="J73" s="205"/>
      <c r="K73" s="205"/>
      <c r="L73" s="205"/>
    </row>
    <row r="74" spans="1:12" ht="27.25" customHeight="1" x14ac:dyDescent="0.25">
      <c r="A74" s="36" t="s">
        <v>46</v>
      </c>
      <c r="B74" s="223" t="s">
        <v>49</v>
      </c>
      <c r="C74" s="223"/>
      <c r="D74" s="223"/>
      <c r="E74" s="223"/>
      <c r="F74" s="215"/>
    </row>
    <row r="75" spans="1:12" ht="26.65" customHeight="1" x14ac:dyDescent="0.25">
      <c r="A75" s="36" t="s">
        <v>47</v>
      </c>
      <c r="B75" s="229" t="s">
        <v>63</v>
      </c>
      <c r="C75" s="229"/>
      <c r="D75" s="229"/>
      <c r="E75" s="229"/>
      <c r="F75" s="222"/>
    </row>
    <row r="76" spans="1:12" ht="12.75" customHeight="1" x14ac:dyDescent="0.25">
      <c r="A76" s="36" t="s">
        <v>48</v>
      </c>
      <c r="B76" s="229" t="s">
        <v>64</v>
      </c>
      <c r="C76" s="229"/>
      <c r="D76" s="229"/>
      <c r="E76" s="229"/>
      <c r="F76" s="222"/>
    </row>
    <row r="77" spans="1:12" s="73" customFormat="1" ht="27.25" customHeight="1" x14ac:dyDescent="0.25">
      <c r="A77" s="36" t="s">
        <v>50</v>
      </c>
      <c r="B77" s="228" t="s">
        <v>70</v>
      </c>
      <c r="C77" s="228"/>
      <c r="D77" s="228"/>
      <c r="E77" s="228"/>
      <c r="F77" s="216"/>
      <c r="G77" s="203"/>
    </row>
    <row r="78" spans="1:12" s="137" customFormat="1" ht="25.5" customHeight="1" x14ac:dyDescent="0.25">
      <c r="A78" s="135"/>
      <c r="B78" s="227"/>
      <c r="C78" s="227"/>
      <c r="D78" s="227"/>
      <c r="E78" s="227"/>
      <c r="F78" s="204"/>
      <c r="G78" s="227"/>
      <c r="H78" s="227"/>
      <c r="I78" s="227"/>
    </row>
    <row r="79" spans="1:12" ht="24.75" customHeight="1" x14ac:dyDescent="0.25">
      <c r="A79" s="77"/>
    </row>
    <row r="80" spans="1:12" x14ac:dyDescent="0.25">
      <c r="B80" s="76"/>
    </row>
  </sheetData>
  <mergeCells count="6">
    <mergeCell ref="G78:I78"/>
    <mergeCell ref="B74:E74"/>
    <mergeCell ref="B77:E77"/>
    <mergeCell ref="B78:E78"/>
    <mergeCell ref="B75:F75"/>
    <mergeCell ref="B76:F76"/>
  </mergeCells>
  <phoneticPr fontId="0" type="noConversion"/>
  <printOptions horizontalCentered="1" verticalCentered="1"/>
  <pageMargins left="0" right="0" top="0.39370078740157483" bottom="0" header="0" footer="0"/>
  <pageSetup scale="7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44"/>
  <sheetViews>
    <sheetView topLeftCell="D1" workbookViewId="0">
      <selection activeCell="J11" sqref="J11"/>
    </sheetView>
  </sheetViews>
  <sheetFormatPr baseColWidth="10" defaultRowHeight="12.5" x14ac:dyDescent="0.25"/>
  <cols>
    <col min="1" max="2" width="2.81640625" customWidth="1"/>
    <col min="3" max="3" width="45.26953125" customWidth="1"/>
    <col min="4" max="4" width="9.7265625" customWidth="1"/>
    <col min="5" max="5" width="9.1796875" customWidth="1"/>
    <col min="6" max="6" width="10.1796875" customWidth="1"/>
    <col min="7" max="7" width="4.26953125" customWidth="1"/>
    <col min="8" max="9" width="9.26953125" customWidth="1"/>
    <col min="10" max="10" width="10.26953125" customWidth="1"/>
    <col min="11" max="11" width="5.1796875" customWidth="1"/>
    <col min="12" max="19" width="9.26953125" customWidth="1"/>
  </cols>
  <sheetData>
    <row r="1" spans="1:22" ht="26" x14ac:dyDescent="0.4">
      <c r="G1" s="41"/>
      <c r="K1" s="219">
        <v>8</v>
      </c>
      <c r="U1" s="75"/>
    </row>
    <row r="2" spans="1:22" ht="13" x14ac:dyDescent="0.3">
      <c r="A2" s="1" t="s">
        <v>93</v>
      </c>
      <c r="B2" s="2"/>
      <c r="C2" s="2"/>
      <c r="D2" s="45"/>
      <c r="E2" s="45"/>
      <c r="F2" s="45"/>
      <c r="G2" s="45"/>
      <c r="H2" s="45"/>
      <c r="I2" s="45"/>
      <c r="J2" s="2"/>
      <c r="K2" s="41"/>
      <c r="L2" s="2"/>
      <c r="M2" s="2"/>
      <c r="N2" s="2"/>
      <c r="O2" s="2"/>
      <c r="P2" s="2"/>
      <c r="Q2" s="2"/>
      <c r="R2" s="2"/>
      <c r="S2" s="2"/>
      <c r="T2" s="2"/>
    </row>
    <row r="3" spans="1:22" ht="13" x14ac:dyDescent="0.3">
      <c r="A3" s="46" t="str">
        <f>+Total!A3</f>
        <v>ESTADO DE OPERACIONES DE GOBIERNO  2021</v>
      </c>
      <c r="B3" s="2"/>
      <c r="C3" s="2"/>
      <c r="D3" s="45"/>
      <c r="E3" s="45"/>
      <c r="F3" s="45"/>
      <c r="G3" s="45"/>
      <c r="H3" s="45"/>
      <c r="I3" s="45"/>
      <c r="J3" s="2"/>
      <c r="K3" s="41"/>
      <c r="L3" s="2"/>
      <c r="M3" s="2"/>
      <c r="N3" s="2"/>
      <c r="O3" s="2"/>
      <c r="P3" s="2"/>
      <c r="Q3" s="2"/>
      <c r="R3" s="2"/>
      <c r="S3" s="2"/>
      <c r="T3" s="2"/>
    </row>
    <row r="4" spans="1:22" ht="13" x14ac:dyDescent="0.3">
      <c r="A4" s="1" t="s">
        <v>1</v>
      </c>
      <c r="B4" s="2"/>
      <c r="C4" s="2"/>
      <c r="D4" s="45"/>
      <c r="E4" s="45"/>
      <c r="F4" s="45"/>
      <c r="G4" s="45"/>
      <c r="H4" s="45"/>
      <c r="I4" s="45"/>
      <c r="J4" s="2"/>
      <c r="K4" s="41"/>
      <c r="L4" s="2"/>
      <c r="M4" s="2"/>
      <c r="N4" s="2"/>
      <c r="O4" s="2"/>
      <c r="P4" s="2"/>
      <c r="Q4" s="2"/>
      <c r="R4" s="2"/>
      <c r="S4" s="2"/>
      <c r="T4" s="2"/>
    </row>
    <row r="5" spans="1:22" ht="13" x14ac:dyDescent="0.3">
      <c r="A5" s="1" t="s">
        <v>2</v>
      </c>
      <c r="B5" s="2"/>
      <c r="C5" s="2"/>
      <c r="D5" s="45"/>
      <c r="E5" s="45"/>
      <c r="F5" s="45"/>
      <c r="G5" s="45"/>
      <c r="H5" s="45"/>
      <c r="I5" s="45"/>
      <c r="J5" s="2"/>
      <c r="K5" s="41"/>
      <c r="L5" s="2"/>
      <c r="M5" s="2"/>
      <c r="N5" s="2"/>
      <c r="O5" s="2"/>
      <c r="P5" s="2"/>
      <c r="Q5" s="2"/>
      <c r="R5" s="2"/>
      <c r="S5" s="2"/>
      <c r="T5" s="2"/>
    </row>
    <row r="6" spans="1:22" ht="13" x14ac:dyDescent="0.3">
      <c r="A6" s="1" t="s">
        <v>72</v>
      </c>
      <c r="B6" s="2"/>
      <c r="C6" s="2"/>
      <c r="D6" s="45"/>
      <c r="E6" s="45"/>
      <c r="F6" s="45"/>
      <c r="G6" s="45"/>
      <c r="H6" s="45"/>
      <c r="I6" s="45"/>
      <c r="J6" s="2"/>
      <c r="K6" s="41"/>
      <c r="L6" s="2"/>
      <c r="M6" s="2"/>
      <c r="N6" s="2"/>
      <c r="O6" s="2"/>
      <c r="P6" s="2"/>
      <c r="Q6" s="2"/>
      <c r="R6" s="2"/>
      <c r="S6" s="2"/>
      <c r="T6" s="2"/>
    </row>
    <row r="7" spans="1:22" ht="13" x14ac:dyDescent="0.3">
      <c r="A7" s="1"/>
      <c r="B7" s="2"/>
      <c r="C7" s="7"/>
      <c r="D7" s="72" t="s">
        <v>103</v>
      </c>
      <c r="E7" s="81"/>
      <c r="F7" s="82"/>
      <c r="G7" s="47"/>
      <c r="H7" s="138" t="s">
        <v>100</v>
      </c>
      <c r="I7" s="139"/>
      <c r="J7" s="206"/>
      <c r="K7" s="41"/>
    </row>
    <row r="8" spans="1:22" ht="25.5" customHeight="1" x14ac:dyDescent="0.25">
      <c r="A8" s="13"/>
      <c r="B8" s="14"/>
      <c r="C8" s="14"/>
      <c r="D8" s="83" t="s">
        <v>5</v>
      </c>
      <c r="E8" s="114" t="s">
        <v>85</v>
      </c>
      <c r="F8" s="34" t="s">
        <v>86</v>
      </c>
      <c r="G8" s="71"/>
      <c r="H8" s="15" t="s">
        <v>5</v>
      </c>
      <c r="I8" s="117" t="s">
        <v>85</v>
      </c>
      <c r="J8" s="140" t="s">
        <v>86</v>
      </c>
    </row>
    <row r="9" spans="1:22" ht="13" x14ac:dyDescent="0.3">
      <c r="A9" s="16"/>
      <c r="B9" s="17"/>
      <c r="C9" s="17"/>
      <c r="D9" s="90"/>
      <c r="E9" s="115"/>
      <c r="F9" s="91"/>
      <c r="G9" s="17"/>
      <c r="H9" s="141"/>
      <c r="I9" s="142"/>
      <c r="J9" s="143"/>
    </row>
    <row r="10" spans="1:22" x14ac:dyDescent="0.25">
      <c r="A10" s="19" t="s">
        <v>6</v>
      </c>
      <c r="B10" s="17"/>
      <c r="C10" s="17"/>
      <c r="D10" s="20"/>
      <c r="E10" s="17"/>
      <c r="F10" s="48"/>
      <c r="G10" s="17"/>
      <c r="H10" s="35"/>
      <c r="I10" s="33"/>
      <c r="J10" s="18"/>
    </row>
    <row r="11" spans="1:22" x14ac:dyDescent="0.25">
      <c r="A11" s="20" t="s">
        <v>7</v>
      </c>
      <c r="B11" s="17"/>
      <c r="C11" s="17"/>
      <c r="D11" s="84">
        <v>9.3736005703913321</v>
      </c>
      <c r="E11" s="110">
        <v>7.8210720439383872</v>
      </c>
      <c r="F11" s="49">
        <v>17.194672614329718</v>
      </c>
      <c r="H11" s="84">
        <v>9.6603580938380755</v>
      </c>
      <c r="I11" s="146">
        <v>8.0409026680580791</v>
      </c>
      <c r="J11" s="147">
        <v>17.701260761896155</v>
      </c>
      <c r="N11" s="64"/>
      <c r="O11" s="64"/>
      <c r="P11" s="64"/>
      <c r="Q11" s="64"/>
      <c r="R11" s="64"/>
      <c r="S11" s="64"/>
      <c r="T11" s="64"/>
      <c r="U11" s="64"/>
      <c r="V11" s="64"/>
    </row>
    <row r="12" spans="1:22" x14ac:dyDescent="0.25">
      <c r="A12" s="20"/>
      <c r="B12" s="17" t="s">
        <v>8</v>
      </c>
      <c r="C12" s="17"/>
      <c r="D12" s="84">
        <v>9.4917147880734465</v>
      </c>
      <c r="E12" s="110">
        <v>7.9437579444360127</v>
      </c>
      <c r="F12" s="49">
        <v>17.43547273250946</v>
      </c>
      <c r="H12" s="145">
        <v>10.207237711906721</v>
      </c>
      <c r="I12" s="146">
        <v>7.9265987870432983</v>
      </c>
      <c r="J12" s="147">
        <v>18.133836498950018</v>
      </c>
      <c r="N12" s="64"/>
      <c r="O12" s="64"/>
      <c r="P12" s="64"/>
      <c r="Q12" s="64"/>
      <c r="R12" s="64"/>
      <c r="S12" s="64"/>
      <c r="T12" s="64"/>
      <c r="U12" s="64"/>
      <c r="V12" s="64"/>
    </row>
    <row r="13" spans="1:22" s="160" customFormat="1" x14ac:dyDescent="0.25">
      <c r="A13" s="80"/>
      <c r="B13" s="78"/>
      <c r="C13" s="78" t="s">
        <v>73</v>
      </c>
      <c r="D13" s="84">
        <v>10.216727058203585</v>
      </c>
      <c r="E13" s="164">
        <v>15.885132166595984</v>
      </c>
      <c r="F13" s="165">
        <v>26.101859224799568</v>
      </c>
      <c r="H13" s="166">
        <v>9.3980993038860117</v>
      </c>
      <c r="I13" s="167">
        <v>10.212877923310062</v>
      </c>
      <c r="J13" s="168">
        <v>19.610977227196074</v>
      </c>
      <c r="N13" s="64"/>
      <c r="O13" s="64"/>
      <c r="P13" s="64"/>
      <c r="Q13" s="64"/>
      <c r="R13" s="64"/>
      <c r="S13" s="64"/>
      <c r="T13" s="64"/>
      <c r="U13" s="64"/>
      <c r="V13" s="64"/>
    </row>
    <row r="14" spans="1:22" s="160" customFormat="1" x14ac:dyDescent="0.25">
      <c r="A14" s="80"/>
      <c r="B14" s="78"/>
      <c r="C14" s="78" t="s">
        <v>59</v>
      </c>
      <c r="D14" s="84">
        <v>9.4668449006022186</v>
      </c>
      <c r="E14" s="164">
        <v>7.6713472675290033</v>
      </c>
      <c r="F14" s="165">
        <v>17.138192168131223</v>
      </c>
      <c r="H14" s="166">
        <v>10.242550755186256</v>
      </c>
      <c r="I14" s="167">
        <v>7.8268192273440143</v>
      </c>
      <c r="J14" s="168">
        <v>18.069369982530269</v>
      </c>
      <c r="N14" s="64"/>
      <c r="O14" s="64"/>
      <c r="P14" s="64"/>
      <c r="Q14" s="64"/>
      <c r="R14" s="64"/>
      <c r="S14" s="64"/>
      <c r="T14" s="64"/>
      <c r="U14" s="64"/>
      <c r="V14" s="64"/>
    </row>
    <row r="15" spans="1:22" x14ac:dyDescent="0.25">
      <c r="A15" s="20"/>
      <c r="B15" s="17" t="s">
        <v>91</v>
      </c>
      <c r="C15" s="17"/>
      <c r="D15" s="84">
        <v>3.6217160600731173</v>
      </c>
      <c r="E15" s="110">
        <v>7.9786307535882521</v>
      </c>
      <c r="F15" s="49">
        <v>11.600346813661369</v>
      </c>
      <c r="H15" s="145">
        <v>4.4033363201049527</v>
      </c>
      <c r="I15" s="146">
        <v>5.6095380833060027</v>
      </c>
      <c r="J15" s="147">
        <v>10.012874403410954</v>
      </c>
      <c r="N15" s="64"/>
      <c r="O15" s="64"/>
      <c r="P15" s="64"/>
      <c r="Q15" s="64"/>
      <c r="R15" s="64"/>
      <c r="S15" s="64"/>
      <c r="T15" s="64"/>
      <c r="U15" s="64"/>
      <c r="V15" s="64"/>
    </row>
    <row r="16" spans="1:22" x14ac:dyDescent="0.25">
      <c r="A16" s="20"/>
      <c r="B16" s="17" t="s">
        <v>9</v>
      </c>
      <c r="C16" s="17"/>
      <c r="D16" s="84">
        <v>9.9524878470982721</v>
      </c>
      <c r="E16" s="110">
        <v>9.0111470690888833</v>
      </c>
      <c r="F16" s="49">
        <v>18.963634916187154</v>
      </c>
      <c r="H16" s="145">
        <v>9.1066242419396755</v>
      </c>
      <c r="I16" s="146">
        <v>8.791224768642703</v>
      </c>
      <c r="J16" s="147">
        <v>17.897849010582377</v>
      </c>
      <c r="N16" s="64"/>
      <c r="O16" s="64"/>
      <c r="P16" s="64"/>
      <c r="Q16" s="64"/>
      <c r="R16" s="64"/>
      <c r="S16" s="64"/>
      <c r="T16" s="64"/>
      <c r="U16" s="64"/>
      <c r="V16" s="64"/>
    </row>
    <row r="17" spans="1:22" x14ac:dyDescent="0.25">
      <c r="A17" s="20"/>
      <c r="B17" s="17" t="s">
        <v>56</v>
      </c>
      <c r="C17" s="17"/>
      <c r="D17" s="84">
        <v>6.805976192260256</v>
      </c>
      <c r="E17" s="110">
        <v>2.6104626189325408</v>
      </c>
      <c r="F17" s="49">
        <v>9.4164388111927977</v>
      </c>
      <c r="H17" s="145">
        <v>6.1111863547749961</v>
      </c>
      <c r="I17" s="146">
        <v>15.430356828584715</v>
      </c>
      <c r="J17" s="147">
        <v>21.54154318335971</v>
      </c>
      <c r="N17" s="64"/>
      <c r="O17" s="64"/>
      <c r="P17" s="64"/>
      <c r="Q17" s="64"/>
      <c r="R17" s="64"/>
      <c r="S17" s="64"/>
      <c r="T17" s="64"/>
      <c r="U17" s="64"/>
      <c r="V17" s="64"/>
    </row>
    <row r="18" spans="1:22" x14ac:dyDescent="0.25">
      <c r="A18" s="20"/>
      <c r="B18" s="17" t="s">
        <v>57</v>
      </c>
      <c r="C18" s="17"/>
      <c r="D18" s="84">
        <v>4.2552743215757287</v>
      </c>
      <c r="E18" s="110">
        <v>5.2041661420205703</v>
      </c>
      <c r="F18" s="49">
        <v>9.4594404635962981</v>
      </c>
      <c r="H18" s="145">
        <v>5.1219064421439091</v>
      </c>
      <c r="I18" s="146">
        <v>9.0460759942885556</v>
      </c>
      <c r="J18" s="147">
        <v>14.167982436432464</v>
      </c>
      <c r="N18" s="64"/>
      <c r="O18" s="64"/>
      <c r="P18" s="64"/>
      <c r="Q18" s="64"/>
      <c r="R18" s="64"/>
      <c r="S18" s="64"/>
      <c r="T18" s="64"/>
      <c r="U18" s="64"/>
      <c r="V18" s="64"/>
    </row>
    <row r="19" spans="1:22" x14ac:dyDescent="0.25">
      <c r="A19" s="20"/>
      <c r="B19" s="17" t="s">
        <v>10</v>
      </c>
      <c r="C19" s="17"/>
      <c r="D19" s="84">
        <v>6.6766698395853625</v>
      </c>
      <c r="E19" s="110">
        <v>7.8234846959387179</v>
      </c>
      <c r="F19" s="49">
        <v>14.50015453552408</v>
      </c>
      <c r="H19" s="145">
        <v>8.7092826049211709</v>
      </c>
      <c r="I19" s="146">
        <v>9.9744489392145912</v>
      </c>
      <c r="J19" s="147">
        <v>18.68373154413576</v>
      </c>
      <c r="N19" s="64"/>
      <c r="O19" s="64"/>
      <c r="P19" s="64"/>
      <c r="Q19" s="64"/>
      <c r="R19" s="64"/>
      <c r="S19" s="64"/>
      <c r="T19" s="64"/>
      <c r="U19" s="64"/>
      <c r="V19" s="64"/>
    </row>
    <row r="20" spans="1:22" x14ac:dyDescent="0.25">
      <c r="A20" s="20"/>
      <c r="B20" s="17" t="s">
        <v>11</v>
      </c>
      <c r="C20" s="17"/>
      <c r="D20" s="84">
        <v>14.026778448860124</v>
      </c>
      <c r="E20" s="110">
        <v>4.5939099481090411</v>
      </c>
      <c r="F20" s="49">
        <v>18.620688396969165</v>
      </c>
      <c r="H20" s="145">
        <v>6.339072974957773</v>
      </c>
      <c r="I20" s="146">
        <v>8.3748105981131147</v>
      </c>
      <c r="J20" s="147">
        <v>14.713883573070888</v>
      </c>
      <c r="N20" s="64"/>
      <c r="O20" s="64"/>
      <c r="P20" s="64"/>
      <c r="Q20" s="64"/>
      <c r="R20" s="64"/>
      <c r="S20" s="64"/>
      <c r="T20" s="64"/>
      <c r="U20" s="64"/>
      <c r="V20" s="64"/>
    </row>
    <row r="21" spans="1:22" x14ac:dyDescent="0.25">
      <c r="A21" s="50"/>
      <c r="B21" s="51"/>
      <c r="C21" s="51"/>
      <c r="D21" s="85"/>
      <c r="E21" s="111"/>
      <c r="F21" s="52"/>
      <c r="G21" s="53"/>
      <c r="H21" s="148"/>
      <c r="I21" s="149"/>
      <c r="J21" s="150"/>
      <c r="N21" s="64"/>
      <c r="O21" s="64"/>
      <c r="P21" s="64"/>
      <c r="Q21" s="64"/>
      <c r="R21" s="64"/>
      <c r="S21" s="64"/>
      <c r="T21" s="64"/>
      <c r="U21" s="64"/>
      <c r="V21" s="64"/>
    </row>
    <row r="22" spans="1:22" x14ac:dyDescent="0.25">
      <c r="A22" s="20" t="s">
        <v>12</v>
      </c>
      <c r="B22" s="17"/>
      <c r="C22" s="17"/>
      <c r="D22" s="84">
        <v>8.2778761608048299</v>
      </c>
      <c r="E22" s="110">
        <v>8.3199096948954328</v>
      </c>
      <c r="F22" s="49">
        <v>16.597785855700263</v>
      </c>
      <c r="H22" s="145">
        <v>7.3935621174533184</v>
      </c>
      <c r="I22" s="146">
        <v>7.3876344198324704</v>
      </c>
      <c r="J22" s="147">
        <v>14.781196537285789</v>
      </c>
      <c r="N22" s="64"/>
      <c r="O22" s="64"/>
      <c r="P22" s="64"/>
      <c r="Q22" s="64"/>
      <c r="R22" s="64"/>
      <c r="S22" s="64"/>
      <c r="T22" s="64"/>
      <c r="U22" s="64"/>
      <c r="V22" s="64"/>
    </row>
    <row r="23" spans="1:22" x14ac:dyDescent="0.25">
      <c r="A23" s="20"/>
      <c r="B23" s="17" t="s">
        <v>13</v>
      </c>
      <c r="C23" s="17"/>
      <c r="D23" s="84">
        <v>8.8257562356734098</v>
      </c>
      <c r="E23" s="110">
        <v>8.3242165294039676</v>
      </c>
      <c r="F23" s="49">
        <v>17.149972765077379</v>
      </c>
      <c r="H23" s="145">
        <v>8.2345344399333449</v>
      </c>
      <c r="I23" s="146">
        <v>7.8370164959593813</v>
      </c>
      <c r="J23" s="147">
        <v>16.071550935892727</v>
      </c>
      <c r="N23" s="64"/>
      <c r="O23" s="64"/>
      <c r="P23" s="64"/>
      <c r="Q23" s="64"/>
      <c r="R23" s="64"/>
      <c r="S23" s="64"/>
      <c r="T23" s="64"/>
      <c r="U23" s="64"/>
      <c r="V23" s="64"/>
    </row>
    <row r="24" spans="1:22" x14ac:dyDescent="0.25">
      <c r="A24" s="20"/>
      <c r="B24" s="17" t="s">
        <v>14</v>
      </c>
      <c r="C24" s="17"/>
      <c r="D24" s="84">
        <v>5.9398665438577272</v>
      </c>
      <c r="E24" s="110">
        <v>8.680251173353529</v>
      </c>
      <c r="F24" s="49">
        <v>14.620117717211256</v>
      </c>
      <c r="H24" s="145">
        <v>5.3987482601893815</v>
      </c>
      <c r="I24" s="146">
        <v>7.6908123256356067</v>
      </c>
      <c r="J24" s="147">
        <v>13.089560585824987</v>
      </c>
      <c r="N24" s="64"/>
      <c r="O24" s="64"/>
      <c r="P24" s="64"/>
      <c r="Q24" s="64"/>
      <c r="R24" s="64"/>
      <c r="S24" s="64"/>
      <c r="T24" s="64"/>
      <c r="U24" s="64"/>
      <c r="V24" s="64"/>
    </row>
    <row r="25" spans="1:22" x14ac:dyDescent="0.25">
      <c r="A25" s="20"/>
      <c r="B25" s="17" t="s">
        <v>15</v>
      </c>
      <c r="C25" s="17"/>
      <c r="D25" s="84">
        <v>17.944217970274217</v>
      </c>
      <c r="E25" s="110">
        <v>1.3951269974566729</v>
      </c>
      <c r="F25" s="49">
        <v>19.339344967730888</v>
      </c>
      <c r="H25" s="145">
        <v>17.823411514543562</v>
      </c>
      <c r="I25" s="146">
        <v>2.888474977700155</v>
      </c>
      <c r="J25" s="147">
        <v>20.711886492243718</v>
      </c>
      <c r="N25" s="64"/>
      <c r="O25" s="64"/>
      <c r="P25" s="64"/>
      <c r="Q25" s="64"/>
      <c r="R25" s="64"/>
      <c r="S25" s="64"/>
      <c r="T25" s="64"/>
      <c r="U25" s="64"/>
      <c r="V25" s="64"/>
    </row>
    <row r="26" spans="1:22" x14ac:dyDescent="0.25">
      <c r="A26" s="20"/>
      <c r="B26" s="17" t="s">
        <v>58</v>
      </c>
      <c r="C26" s="17"/>
      <c r="D26" s="84">
        <v>7.3543011830399143</v>
      </c>
      <c r="E26" s="110">
        <v>8.4725042699588684</v>
      </c>
      <c r="F26" s="49">
        <v>15.826805452998784</v>
      </c>
      <c r="H26" s="145">
        <v>5.2688306404058087</v>
      </c>
      <c r="I26" s="146">
        <v>6.8489427511545564</v>
      </c>
      <c r="J26" s="147">
        <v>12.117773391560366</v>
      </c>
      <c r="N26" s="64"/>
      <c r="O26" s="64"/>
      <c r="P26" s="64"/>
      <c r="Q26" s="64"/>
      <c r="R26" s="64"/>
      <c r="S26" s="64"/>
      <c r="T26" s="64"/>
      <c r="U26" s="64"/>
      <c r="V26" s="64"/>
    </row>
    <row r="27" spans="1:22" x14ac:dyDescent="0.25">
      <c r="A27" s="20"/>
      <c r="B27" s="17" t="s">
        <v>74</v>
      </c>
      <c r="C27" s="17"/>
      <c r="D27" s="84">
        <v>8.4795320901589104</v>
      </c>
      <c r="E27" s="110">
        <v>9.4763359813216788</v>
      </c>
      <c r="F27" s="49">
        <v>17.955868071480587</v>
      </c>
      <c r="H27" s="145">
        <v>10.222880228965584</v>
      </c>
      <c r="I27" s="146">
        <v>9.1088779287194566</v>
      </c>
      <c r="J27" s="147">
        <v>19.331758157685041</v>
      </c>
      <c r="N27" s="64"/>
      <c r="O27" s="64"/>
      <c r="P27" s="64"/>
      <c r="Q27" s="64"/>
      <c r="R27" s="64"/>
      <c r="S27" s="64"/>
      <c r="T27" s="64"/>
      <c r="U27" s="64"/>
      <c r="V27" s="64"/>
    </row>
    <row r="28" spans="1:22" x14ac:dyDescent="0.25">
      <c r="A28" s="20"/>
      <c r="B28" s="17" t="s">
        <v>75</v>
      </c>
      <c r="C28" s="17"/>
      <c r="D28" s="85"/>
      <c r="E28" s="111"/>
      <c r="F28" s="52"/>
      <c r="G28" s="53"/>
      <c r="H28" s="148"/>
      <c r="I28" s="149"/>
      <c r="J28" s="150"/>
      <c r="N28" s="64"/>
      <c r="O28" s="64"/>
      <c r="P28" s="64"/>
      <c r="Q28" s="64"/>
      <c r="R28" s="64"/>
      <c r="S28" s="64"/>
      <c r="T28" s="64"/>
      <c r="U28" s="64"/>
      <c r="V28" s="64"/>
    </row>
    <row r="29" spans="1:22" x14ac:dyDescent="0.25">
      <c r="A29" s="20"/>
      <c r="B29" s="17"/>
      <c r="C29" s="17"/>
      <c r="D29" s="86"/>
      <c r="E29" s="112"/>
      <c r="F29" s="54"/>
      <c r="H29" s="89"/>
      <c r="I29" s="118"/>
      <c r="J29" s="68"/>
      <c r="N29" s="64"/>
      <c r="O29" s="64"/>
      <c r="P29" s="64"/>
      <c r="Q29" s="64"/>
      <c r="R29" s="64"/>
      <c r="S29" s="64"/>
      <c r="T29" s="64"/>
      <c r="U29" s="64"/>
      <c r="V29" s="64"/>
    </row>
    <row r="30" spans="1:22" x14ac:dyDescent="0.25">
      <c r="A30" s="20" t="s">
        <v>17</v>
      </c>
      <c r="B30" s="23"/>
      <c r="C30" s="23"/>
      <c r="D30" s="84">
        <v>41.182247529362066</v>
      </c>
      <c r="E30" s="110">
        <v>-6.6600790468937712</v>
      </c>
      <c r="F30" s="49">
        <v>34.522168482468295</v>
      </c>
      <c r="H30" s="145">
        <v>78.321491752387089</v>
      </c>
      <c r="I30" s="146">
        <v>27.828364342417167</v>
      </c>
      <c r="J30" s="147">
        <v>106.14985609480425</v>
      </c>
      <c r="N30" s="64"/>
      <c r="O30" s="64"/>
      <c r="P30" s="64"/>
      <c r="Q30" s="64"/>
      <c r="R30" s="64"/>
      <c r="S30" s="64"/>
      <c r="T30" s="64"/>
      <c r="U30" s="64"/>
      <c r="V30" s="64"/>
    </row>
    <row r="31" spans="1:22" x14ac:dyDescent="0.25">
      <c r="A31" s="20"/>
      <c r="B31" s="17"/>
      <c r="C31" s="17"/>
      <c r="D31" s="86"/>
      <c r="E31" s="112"/>
      <c r="F31" s="54"/>
      <c r="H31" s="89"/>
      <c r="I31" s="118"/>
      <c r="J31" s="68"/>
      <c r="N31" s="64"/>
      <c r="O31" s="64"/>
      <c r="P31" s="64"/>
      <c r="Q31" s="64"/>
      <c r="R31" s="64"/>
      <c r="S31" s="64"/>
      <c r="T31" s="64"/>
      <c r="U31" s="64"/>
      <c r="V31" s="64"/>
    </row>
    <row r="32" spans="1:22" x14ac:dyDescent="0.25">
      <c r="A32" s="19" t="s">
        <v>18</v>
      </c>
      <c r="B32" s="17"/>
      <c r="C32" s="17"/>
      <c r="D32" s="86"/>
      <c r="E32" s="112"/>
      <c r="F32" s="54"/>
      <c r="H32" s="89"/>
      <c r="I32" s="118"/>
      <c r="J32" s="68"/>
      <c r="N32" s="64"/>
      <c r="O32" s="64"/>
      <c r="P32" s="64"/>
      <c r="Q32" s="64"/>
      <c r="R32" s="64"/>
      <c r="S32" s="64"/>
      <c r="T32" s="64"/>
      <c r="U32" s="64"/>
      <c r="V32" s="64"/>
    </row>
    <row r="33" spans="1:22" x14ac:dyDescent="0.25">
      <c r="A33" s="20" t="s">
        <v>19</v>
      </c>
      <c r="B33" s="17"/>
      <c r="C33" s="17"/>
      <c r="D33" s="84">
        <v>2.5919459721210174</v>
      </c>
      <c r="E33" s="110">
        <v>5.4439749861595903</v>
      </c>
      <c r="F33" s="49">
        <v>8.0359209582806077</v>
      </c>
      <c r="H33" s="145">
        <v>2.9186071249668712</v>
      </c>
      <c r="I33" s="146">
        <v>4.4409495130791772</v>
      </c>
      <c r="J33" s="147">
        <v>7.3595566380460484</v>
      </c>
      <c r="N33" s="64"/>
      <c r="O33" s="64"/>
      <c r="P33" s="64"/>
      <c r="Q33" s="64"/>
      <c r="R33" s="64"/>
      <c r="S33" s="64"/>
      <c r="T33" s="64"/>
      <c r="U33" s="64"/>
      <c r="V33" s="64"/>
    </row>
    <row r="34" spans="1:22" x14ac:dyDescent="0.25">
      <c r="A34" s="20"/>
      <c r="B34" s="17" t="s">
        <v>20</v>
      </c>
      <c r="C34" s="17"/>
      <c r="D34" s="84">
        <v>1.2096214673834409</v>
      </c>
      <c r="E34" s="110">
        <v>1.6507996261549938</v>
      </c>
      <c r="F34" s="49">
        <v>2.8604210935384344</v>
      </c>
      <c r="H34" s="145">
        <v>0.4434599393616846</v>
      </c>
      <c r="I34" s="146">
        <v>0.69988691237093659</v>
      </c>
      <c r="J34" s="147">
        <v>1.1433468517326211</v>
      </c>
      <c r="N34" s="64"/>
      <c r="O34" s="64"/>
      <c r="P34" s="64"/>
      <c r="Q34" s="64"/>
      <c r="R34" s="64"/>
      <c r="S34" s="64"/>
      <c r="T34" s="64"/>
      <c r="U34" s="64"/>
      <c r="V34" s="64"/>
    </row>
    <row r="35" spans="1:22" x14ac:dyDescent="0.25">
      <c r="A35" s="20"/>
      <c r="B35" s="17" t="s">
        <v>21</v>
      </c>
      <c r="C35" s="17"/>
      <c r="D35" s="84">
        <v>1.5786610536753578</v>
      </c>
      <c r="E35" s="110">
        <v>5.0897326224017032</v>
      </c>
      <c r="F35" s="49">
        <v>6.668393676077061</v>
      </c>
      <c r="H35" s="145">
        <v>1.533035830247274</v>
      </c>
      <c r="I35" s="146">
        <v>4.170055442409712</v>
      </c>
      <c r="J35" s="147">
        <v>5.7030912726569856</v>
      </c>
      <c r="N35" s="64"/>
      <c r="O35" s="64"/>
      <c r="P35" s="64"/>
      <c r="Q35" s="64"/>
      <c r="R35" s="64"/>
      <c r="S35" s="64"/>
      <c r="T35" s="64"/>
      <c r="U35" s="64"/>
      <c r="V35" s="64"/>
    </row>
    <row r="36" spans="1:22" x14ac:dyDescent="0.25">
      <c r="A36" s="20"/>
      <c r="B36" s="17" t="s">
        <v>22</v>
      </c>
      <c r="C36" s="17"/>
      <c r="D36" s="84">
        <v>3.9243019039554516</v>
      </c>
      <c r="E36" s="110">
        <v>5.8916377681601766</v>
      </c>
      <c r="F36" s="49">
        <v>9.8159396721156291</v>
      </c>
      <c r="H36" s="145">
        <v>4.6220754039640504</v>
      </c>
      <c r="I36" s="146">
        <v>4.7525878173710154</v>
      </c>
      <c r="J36" s="147">
        <v>9.3746632213350658</v>
      </c>
      <c r="N36" s="64"/>
      <c r="O36" s="64"/>
      <c r="P36" s="64"/>
      <c r="Q36" s="64"/>
      <c r="R36" s="64"/>
      <c r="S36" s="64"/>
      <c r="T36" s="64"/>
      <c r="U36" s="64"/>
      <c r="V36" s="64"/>
    </row>
    <row r="37" spans="1:22" x14ac:dyDescent="0.25">
      <c r="A37" s="50"/>
      <c r="B37" s="51"/>
      <c r="C37" s="51"/>
      <c r="D37" s="85"/>
      <c r="E37" s="111"/>
      <c r="F37" s="52"/>
      <c r="G37" s="53"/>
      <c r="H37" s="148"/>
      <c r="I37" s="149"/>
      <c r="J37" s="150"/>
      <c r="N37" s="64"/>
      <c r="O37" s="64"/>
      <c r="P37" s="64"/>
      <c r="Q37" s="64"/>
      <c r="R37" s="64"/>
      <c r="S37" s="64"/>
      <c r="T37" s="64"/>
      <c r="U37" s="64"/>
      <c r="V37" s="64"/>
    </row>
    <row r="38" spans="1:22" ht="13" x14ac:dyDescent="0.3">
      <c r="A38" s="24" t="s">
        <v>76</v>
      </c>
      <c r="B38" s="25"/>
      <c r="C38" s="25"/>
      <c r="D38" s="87">
        <v>9.3702092419410796</v>
      </c>
      <c r="E38" s="113">
        <v>7.8185089040611029</v>
      </c>
      <c r="F38" s="55">
        <v>17.188718146002181</v>
      </c>
      <c r="G38" s="56"/>
      <c r="H38" s="151">
        <v>9.6554808097928984</v>
      </c>
      <c r="I38" s="152">
        <v>8.037018040234214</v>
      </c>
      <c r="J38" s="153">
        <v>17.692498850027114</v>
      </c>
      <c r="N38" s="64"/>
      <c r="O38" s="64"/>
      <c r="P38" s="64"/>
      <c r="Q38" s="64"/>
      <c r="R38" s="64"/>
      <c r="S38" s="64"/>
      <c r="T38" s="64"/>
      <c r="U38" s="64"/>
      <c r="V38" s="64"/>
    </row>
    <row r="39" spans="1:22" ht="13" x14ac:dyDescent="0.3">
      <c r="A39" s="24" t="s">
        <v>77</v>
      </c>
      <c r="B39" s="25"/>
      <c r="C39" s="25"/>
      <c r="D39" s="87">
        <v>7.4006361533778042</v>
      </c>
      <c r="E39" s="113">
        <v>7.8750780669230327</v>
      </c>
      <c r="F39" s="55">
        <v>15.275714220300838</v>
      </c>
      <c r="G39" s="56"/>
      <c r="H39" s="151">
        <v>6.6890440847320587</v>
      </c>
      <c r="I39" s="152">
        <v>6.9227475924565285</v>
      </c>
      <c r="J39" s="153">
        <v>13.611791677188588</v>
      </c>
      <c r="N39" s="64"/>
      <c r="O39" s="64"/>
      <c r="P39" s="64"/>
      <c r="Q39" s="64"/>
      <c r="R39" s="64"/>
      <c r="S39" s="64"/>
      <c r="T39" s="64"/>
      <c r="U39" s="64"/>
      <c r="V39" s="64"/>
    </row>
    <row r="40" spans="1:22" ht="13" x14ac:dyDescent="0.3">
      <c r="A40" s="57"/>
      <c r="B40" s="58"/>
      <c r="C40" s="58"/>
      <c r="D40" s="88"/>
      <c r="E40" s="116"/>
      <c r="F40" s="59"/>
      <c r="G40" s="60"/>
      <c r="H40" s="154"/>
      <c r="I40" s="155"/>
      <c r="J40" s="156"/>
      <c r="N40" s="64"/>
      <c r="O40" s="64"/>
      <c r="P40" s="64"/>
      <c r="Q40" s="64"/>
      <c r="R40" s="64"/>
      <c r="S40" s="64"/>
      <c r="T40" s="64"/>
      <c r="U40" s="64"/>
      <c r="V40" s="64"/>
    </row>
    <row r="41" spans="1:22" ht="13" x14ac:dyDescent="0.3">
      <c r="A41" s="61"/>
      <c r="B41" s="61"/>
      <c r="C41" s="61"/>
      <c r="D41" s="62"/>
      <c r="E41" s="62"/>
      <c r="F41" s="62"/>
      <c r="G41" s="61"/>
      <c r="H41" s="61"/>
    </row>
    <row r="42" spans="1:22" ht="39.4" customHeight="1" x14ac:dyDescent="0.25">
      <c r="A42" s="73" t="s">
        <v>80</v>
      </c>
      <c r="B42" s="230" t="s">
        <v>81</v>
      </c>
      <c r="C42" s="222"/>
      <c r="D42" s="222"/>
      <c r="E42" s="222"/>
      <c r="F42" s="222"/>
      <c r="G42" s="222"/>
      <c r="H42" s="222"/>
      <c r="I42" s="222"/>
      <c r="J42" s="222"/>
      <c r="K42" s="42"/>
      <c r="L42" s="42"/>
      <c r="M42" s="42"/>
      <c r="N42" s="42"/>
      <c r="O42" s="42"/>
      <c r="P42" s="42"/>
      <c r="Q42" s="42"/>
      <c r="R42" s="42"/>
      <c r="S42" s="42"/>
      <c r="T42" s="42"/>
    </row>
    <row r="43" spans="1:22" ht="35.5" customHeight="1" x14ac:dyDescent="0.25">
      <c r="A43" s="63"/>
      <c r="D43" s="64"/>
      <c r="E43" s="64"/>
      <c r="F43" s="64"/>
    </row>
    <row r="44" spans="1:22" x14ac:dyDescent="0.25">
      <c r="A44" s="17"/>
      <c r="C44" s="63"/>
      <c r="D44" s="64"/>
      <c r="E44" s="64"/>
      <c r="F44" s="64"/>
    </row>
  </sheetData>
  <mergeCells count="1">
    <mergeCell ref="B42:J42"/>
  </mergeCells>
  <phoneticPr fontId="0" type="noConversion"/>
  <printOptions horizontalCentered="1"/>
  <pageMargins left="0.59055118110236227" right="0" top="0.59055118110236227" bottom="0" header="0" footer="0"/>
  <pageSetup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40"/>
  <sheetViews>
    <sheetView workbookViewId="0">
      <selection activeCell="G38" sqref="G38"/>
    </sheetView>
  </sheetViews>
  <sheetFormatPr baseColWidth="10" defaultRowHeight="12.5" x14ac:dyDescent="0.25"/>
  <cols>
    <col min="1" max="2" width="3.1796875" customWidth="1"/>
    <col min="3" max="3" width="44.81640625" customWidth="1"/>
    <col min="4" max="4" width="1.1796875" hidden="1" customWidth="1"/>
    <col min="5" max="6" width="8.81640625" customWidth="1"/>
    <col min="7" max="7" width="10.7265625" customWidth="1"/>
    <col min="8" max="8" width="5.1796875" customWidth="1"/>
  </cols>
  <sheetData>
    <row r="1" spans="1:13" ht="24" x14ac:dyDescent="0.25">
      <c r="A1" s="41"/>
      <c r="H1" s="218">
        <v>9</v>
      </c>
    </row>
    <row r="2" spans="1:13" ht="13" x14ac:dyDescent="0.3">
      <c r="A2" s="1" t="s">
        <v>94</v>
      </c>
      <c r="B2" s="2"/>
      <c r="C2" s="2"/>
      <c r="D2" s="2"/>
      <c r="E2" s="2"/>
      <c r="F2" s="2"/>
      <c r="G2" s="2"/>
    </row>
    <row r="3" spans="1:13" ht="13" x14ac:dyDescent="0.3">
      <c r="A3" s="46" t="str">
        <f>+Total!A3</f>
        <v>ESTADO DE OPERACIONES DE GOBIERNO  2021</v>
      </c>
      <c r="B3" s="1"/>
      <c r="C3" s="1"/>
      <c r="D3" s="1"/>
      <c r="E3" s="1"/>
      <c r="F3" s="2"/>
      <c r="G3" s="2"/>
    </row>
    <row r="4" spans="1:13" ht="13" x14ac:dyDescent="0.3">
      <c r="A4" s="4" t="s">
        <v>1</v>
      </c>
      <c r="B4" s="5"/>
      <c r="C4" s="5"/>
      <c r="D4" s="5"/>
      <c r="E4" s="5"/>
      <c r="F4" s="2"/>
      <c r="G4" s="2"/>
    </row>
    <row r="5" spans="1:13" ht="13" x14ac:dyDescent="0.3">
      <c r="A5" s="4" t="s">
        <v>2</v>
      </c>
      <c r="B5" s="1"/>
      <c r="C5" s="1"/>
      <c r="D5" s="1"/>
      <c r="E5" s="1"/>
      <c r="F5" s="2"/>
      <c r="G5" s="2"/>
    </row>
    <row r="6" spans="1:13" ht="13" x14ac:dyDescent="0.3">
      <c r="A6" s="1" t="s">
        <v>79</v>
      </c>
      <c r="B6" s="1"/>
      <c r="C6" s="1"/>
      <c r="D6" s="1"/>
      <c r="E6" s="1"/>
      <c r="F6" s="2"/>
      <c r="G6" s="2"/>
    </row>
    <row r="7" spans="1:13" ht="13" x14ac:dyDescent="0.3">
      <c r="A7" s="65"/>
      <c r="B7" s="2"/>
      <c r="C7" s="7"/>
      <c r="D7" s="2"/>
      <c r="E7" s="72" t="str">
        <f>+VarTotal!E7</f>
        <v>2021 / 2020</v>
      </c>
      <c r="F7" s="92"/>
      <c r="G7" s="93"/>
    </row>
    <row r="8" spans="1:13" x14ac:dyDescent="0.25">
      <c r="A8" s="13"/>
      <c r="B8" s="14"/>
      <c r="C8" s="66"/>
      <c r="D8" s="67"/>
      <c r="E8" s="119" t="s">
        <v>5</v>
      </c>
      <c r="F8" s="120" t="s">
        <v>85</v>
      </c>
      <c r="G8" s="34" t="s">
        <v>86</v>
      </c>
    </row>
    <row r="9" spans="1:13" ht="13" x14ac:dyDescent="0.3">
      <c r="A9" s="16"/>
      <c r="B9" s="17"/>
      <c r="C9" s="17"/>
      <c r="E9" s="20"/>
      <c r="F9" s="17"/>
      <c r="G9" s="48"/>
    </row>
    <row r="10" spans="1:13" x14ac:dyDescent="0.25">
      <c r="A10" s="19" t="s">
        <v>6</v>
      </c>
      <c r="B10" s="17"/>
      <c r="C10" s="17"/>
      <c r="E10" s="20"/>
      <c r="F10" s="17"/>
      <c r="G10" s="48"/>
    </row>
    <row r="11" spans="1:13" x14ac:dyDescent="0.25">
      <c r="A11" s="80" t="s">
        <v>7</v>
      </c>
      <c r="B11" s="17"/>
      <c r="C11" s="17"/>
      <c r="E11" s="89">
        <v>-3.8776983157545741</v>
      </c>
      <c r="F11" s="118">
        <v>-3.390715071915551</v>
      </c>
      <c r="G11" s="68">
        <v>-3.6402706238086391</v>
      </c>
      <c r="J11" s="64"/>
      <c r="K11" s="64"/>
      <c r="L11" s="64"/>
      <c r="M11" s="64"/>
    </row>
    <row r="12" spans="1:13" x14ac:dyDescent="0.25">
      <c r="A12" s="20"/>
      <c r="B12" s="17" t="s">
        <v>8</v>
      </c>
      <c r="C12" s="17"/>
      <c r="E12" s="89">
        <v>-4.6581948351718143</v>
      </c>
      <c r="F12" s="118">
        <v>3.0225957492159283</v>
      </c>
      <c r="G12" s="68">
        <v>-1.2843822720158049</v>
      </c>
      <c r="J12" s="64"/>
      <c r="K12" s="64"/>
      <c r="L12" s="64"/>
      <c r="M12" s="64"/>
    </row>
    <row r="13" spans="1:13" s="160" customFormat="1" x14ac:dyDescent="0.25">
      <c r="A13" s="80"/>
      <c r="B13" s="78"/>
      <c r="C13" s="78" t="s">
        <v>73</v>
      </c>
      <c r="E13" s="89">
        <v>-11.602695781332685</v>
      </c>
      <c r="F13" s="170">
        <v>26.810844250382381</v>
      </c>
      <c r="G13" s="171">
        <v>8.3763158571550136</v>
      </c>
      <c r="J13" s="64"/>
      <c r="K13" s="64"/>
      <c r="L13" s="64"/>
      <c r="M13" s="64"/>
    </row>
    <row r="14" spans="1:13" s="160" customFormat="1" x14ac:dyDescent="0.25">
      <c r="A14" s="80"/>
      <c r="B14" s="78"/>
      <c r="C14" s="78" t="s">
        <v>59</v>
      </c>
      <c r="D14" s="172"/>
      <c r="E14" s="89">
        <v>-4.380104896465653</v>
      </c>
      <c r="F14" s="170">
        <v>1.6679128947788113</v>
      </c>
      <c r="G14" s="171">
        <v>-1.741972842827022</v>
      </c>
      <c r="J14" s="64"/>
      <c r="K14" s="64"/>
      <c r="L14" s="64"/>
      <c r="M14" s="64"/>
    </row>
    <row r="15" spans="1:13" x14ac:dyDescent="0.25">
      <c r="A15" s="20"/>
      <c r="B15" s="17" t="s">
        <v>91</v>
      </c>
      <c r="C15" s="17"/>
      <c r="E15" s="89">
        <v>-11.204372901387005</v>
      </c>
      <c r="F15" s="118">
        <v>53.959589996320247</v>
      </c>
      <c r="G15" s="68">
        <v>25.246661572736162</v>
      </c>
      <c r="J15" s="64"/>
      <c r="K15" s="64"/>
      <c r="L15" s="64"/>
      <c r="M15" s="64"/>
    </row>
    <row r="16" spans="1:13" x14ac:dyDescent="0.25">
      <c r="A16" s="20"/>
      <c r="B16" s="17" t="s">
        <v>9</v>
      </c>
      <c r="C16" s="17"/>
      <c r="E16" s="89">
        <v>-15.684050545474214</v>
      </c>
      <c r="F16" s="118">
        <v>-20.711056224572889</v>
      </c>
      <c r="G16" s="68">
        <v>-18.143879393796812</v>
      </c>
      <c r="J16" s="64"/>
      <c r="K16" s="64"/>
      <c r="L16" s="64"/>
      <c r="M16" s="64"/>
    </row>
    <row r="17" spans="1:13" x14ac:dyDescent="0.25">
      <c r="A17" s="20"/>
      <c r="B17" s="17" t="s">
        <v>56</v>
      </c>
      <c r="C17" s="17"/>
      <c r="E17" s="89">
        <v>-25.495842472380026</v>
      </c>
      <c r="F17" s="118">
        <v>-88.652411928738999</v>
      </c>
      <c r="G17" s="68">
        <v>-70.716673933628144</v>
      </c>
      <c r="J17" s="64"/>
      <c r="K17" s="64"/>
      <c r="L17" s="64"/>
      <c r="M17" s="64"/>
    </row>
    <row r="18" spans="1:13" x14ac:dyDescent="0.25">
      <c r="A18" s="20"/>
      <c r="B18" s="78" t="s">
        <v>67</v>
      </c>
      <c r="C18" s="17"/>
      <c r="E18" s="89">
        <v>-39.916641029728837</v>
      </c>
      <c r="F18" s="118">
        <v>-58.284673561661606</v>
      </c>
      <c r="G18" s="68">
        <v>-51.648423636664596</v>
      </c>
      <c r="J18" s="64"/>
      <c r="K18" s="64"/>
      <c r="L18" s="64"/>
      <c r="M18" s="64"/>
    </row>
    <row r="19" spans="1:13" x14ac:dyDescent="0.25">
      <c r="A19" s="20"/>
      <c r="B19" s="17" t="s">
        <v>10</v>
      </c>
      <c r="C19" s="17"/>
      <c r="E19" s="89">
        <v>-33.230794703363053</v>
      </c>
      <c r="F19" s="118">
        <v>-31.505380409407547</v>
      </c>
      <c r="G19" s="68">
        <v>-32.313412664404048</v>
      </c>
      <c r="J19" s="64"/>
      <c r="K19" s="64"/>
      <c r="L19" s="64"/>
      <c r="M19" s="64"/>
    </row>
    <row r="20" spans="1:13" x14ac:dyDescent="0.25">
      <c r="A20" s="20"/>
      <c r="B20" s="17" t="s">
        <v>11</v>
      </c>
      <c r="C20" s="17"/>
      <c r="E20" s="89">
        <v>87.698405571556577</v>
      </c>
      <c r="F20" s="118">
        <v>-53.34670481492337</v>
      </c>
      <c r="G20" s="68">
        <v>7.4958582136833707</v>
      </c>
      <c r="J20" s="64"/>
      <c r="K20" s="64"/>
      <c r="L20" s="64"/>
      <c r="M20" s="64"/>
    </row>
    <row r="21" spans="1:13" x14ac:dyDescent="0.25">
      <c r="A21" s="50"/>
      <c r="B21" s="51"/>
      <c r="C21" s="51"/>
      <c r="D21" s="53"/>
      <c r="E21" s="94"/>
      <c r="F21" s="121"/>
      <c r="G21" s="69"/>
      <c r="J21" s="64"/>
      <c r="K21" s="64"/>
      <c r="L21" s="64"/>
      <c r="M21" s="64"/>
    </row>
    <row r="22" spans="1:13" x14ac:dyDescent="0.25">
      <c r="A22" s="20" t="s">
        <v>12</v>
      </c>
      <c r="B22" s="17"/>
      <c r="C22" s="17"/>
      <c r="E22" s="89">
        <v>10.757731921846126</v>
      </c>
      <c r="F22" s="118">
        <v>11.703945719530351</v>
      </c>
      <c r="G22" s="68">
        <v>11.235737050913496</v>
      </c>
      <c r="J22" s="64"/>
      <c r="K22" s="64"/>
      <c r="L22" s="64"/>
      <c r="M22" s="64"/>
    </row>
    <row r="23" spans="1:13" x14ac:dyDescent="0.25">
      <c r="A23" s="20"/>
      <c r="B23" s="17" t="s">
        <v>13</v>
      </c>
      <c r="C23" s="17"/>
      <c r="E23" s="89">
        <v>9.652071538929242</v>
      </c>
      <c r="F23" s="118">
        <v>8.9539584165085238</v>
      </c>
      <c r="G23" s="68">
        <v>9.3212339414524337</v>
      </c>
      <c r="J23" s="64"/>
      <c r="K23" s="64"/>
      <c r="L23" s="64"/>
      <c r="M23" s="64"/>
    </row>
    <row r="24" spans="1:13" x14ac:dyDescent="0.25">
      <c r="A24" s="20"/>
      <c r="B24" s="17" t="s">
        <v>14</v>
      </c>
      <c r="C24" s="17"/>
      <c r="E24" s="89">
        <v>13.474054756538445</v>
      </c>
      <c r="F24" s="118">
        <v>16.713067835815231</v>
      </c>
      <c r="G24" s="68">
        <v>15.354271777511052</v>
      </c>
      <c r="J24" s="64"/>
      <c r="K24" s="64"/>
      <c r="L24" s="64"/>
      <c r="M24" s="64"/>
    </row>
    <row r="25" spans="1:13" x14ac:dyDescent="0.25">
      <c r="A25" s="20"/>
      <c r="B25" s="17" t="s">
        <v>15</v>
      </c>
      <c r="C25" s="17"/>
      <c r="E25" s="89">
        <v>7.8828974373771565</v>
      </c>
      <c r="F25" s="118">
        <v>-48.106797134773075</v>
      </c>
      <c r="G25" s="68">
        <v>0.19266298974354168</v>
      </c>
      <c r="J25" s="64"/>
      <c r="K25" s="64"/>
      <c r="L25" s="64"/>
      <c r="M25" s="64"/>
    </row>
    <row r="26" spans="1:13" x14ac:dyDescent="0.25">
      <c r="A26" s="20"/>
      <c r="B26" s="17" t="s">
        <v>58</v>
      </c>
      <c r="C26" s="17"/>
      <c r="E26" s="89">
        <v>36.032183537229571</v>
      </c>
      <c r="F26" s="118">
        <v>20.878538279676828</v>
      </c>
      <c r="G26" s="68">
        <v>27.46174221347777</v>
      </c>
      <c r="J26" s="64"/>
      <c r="K26" s="64"/>
      <c r="L26" s="64"/>
      <c r="M26" s="64"/>
    </row>
    <row r="27" spans="1:13" x14ac:dyDescent="0.25">
      <c r="A27" s="20"/>
      <c r="B27" s="17" t="s">
        <v>74</v>
      </c>
      <c r="C27" s="17"/>
      <c r="E27" s="89">
        <v>-21.611031951128577</v>
      </c>
      <c r="F27" s="118">
        <v>-1.4223767873736137</v>
      </c>
      <c r="G27" s="68">
        <v>-12.100521031141042</v>
      </c>
      <c r="J27" s="64"/>
      <c r="K27" s="64"/>
      <c r="L27" s="64"/>
      <c r="M27" s="64"/>
    </row>
    <row r="28" spans="1:13" x14ac:dyDescent="0.25">
      <c r="A28" s="20"/>
      <c r="B28" s="17" t="s">
        <v>16</v>
      </c>
      <c r="C28" s="17"/>
      <c r="E28" s="89">
        <v>-8.9149807122881342</v>
      </c>
      <c r="F28" s="118">
        <v>107.08431418304518</v>
      </c>
      <c r="G28" s="68">
        <v>30.209276926914221</v>
      </c>
      <c r="J28" s="64"/>
      <c r="K28" s="64"/>
      <c r="L28" s="64"/>
      <c r="M28" s="64"/>
    </row>
    <row r="29" spans="1:13" x14ac:dyDescent="0.25">
      <c r="A29" s="20"/>
      <c r="B29" s="17"/>
      <c r="C29" s="17"/>
      <c r="E29" s="86"/>
      <c r="F29" s="112"/>
      <c r="G29" s="54"/>
      <c r="J29" s="64"/>
      <c r="K29" s="64"/>
      <c r="L29" s="64"/>
      <c r="M29" s="64"/>
    </row>
    <row r="30" spans="1:13" x14ac:dyDescent="0.25">
      <c r="A30" s="80" t="s">
        <v>17</v>
      </c>
      <c r="B30" s="23"/>
      <c r="C30" s="23"/>
      <c r="E30" s="89">
        <v>-45.725900558793818</v>
      </c>
      <c r="F30" s="118">
        <v>-124.76861245151775</v>
      </c>
      <c r="G30" s="68">
        <v>-66.384691082023835</v>
      </c>
      <c r="J30" s="64"/>
      <c r="K30" s="64"/>
      <c r="L30" s="64"/>
      <c r="M30" s="64"/>
    </row>
    <row r="31" spans="1:13" x14ac:dyDescent="0.25">
      <c r="A31" s="20"/>
      <c r="B31" s="17"/>
      <c r="C31" s="17"/>
      <c r="E31" s="86"/>
      <c r="F31" s="112"/>
      <c r="G31" s="54"/>
      <c r="J31" s="64"/>
      <c r="K31" s="64"/>
      <c r="L31" s="64"/>
      <c r="M31" s="64"/>
    </row>
    <row r="32" spans="1:13" x14ac:dyDescent="0.25">
      <c r="A32" s="19" t="s">
        <v>18</v>
      </c>
      <c r="B32" s="17"/>
      <c r="C32" s="17"/>
      <c r="E32" s="86"/>
      <c r="F32" s="112"/>
      <c r="G32" s="54"/>
      <c r="J32" s="64"/>
      <c r="K32" s="64"/>
      <c r="L32" s="64"/>
      <c r="M32" s="64"/>
    </row>
    <row r="33" spans="1:13" x14ac:dyDescent="0.25">
      <c r="A33" s="20" t="s">
        <v>19</v>
      </c>
      <c r="B33" s="17"/>
      <c r="C33" s="17"/>
      <c r="E33" s="89">
        <v>-14.070641153272412</v>
      </c>
      <c r="F33" s="118">
        <v>18.926323428742343</v>
      </c>
      <c r="G33" s="68">
        <v>5.7962285440766204</v>
      </c>
      <c r="J33" s="64"/>
      <c r="K33" s="64"/>
      <c r="L33" s="64"/>
      <c r="M33" s="64"/>
    </row>
    <row r="34" spans="1:13" x14ac:dyDescent="0.25">
      <c r="A34" s="20"/>
      <c r="B34" s="17" t="s">
        <v>20</v>
      </c>
      <c r="C34" s="17"/>
      <c r="E34" s="89">
        <v>112.09543109886147</v>
      </c>
      <c r="F34" s="118">
        <v>83.886206231067376</v>
      </c>
      <c r="G34" s="68">
        <v>94.797378955803907</v>
      </c>
      <c r="J34" s="64"/>
      <c r="K34" s="64"/>
      <c r="L34" s="64"/>
      <c r="M34" s="64"/>
    </row>
    <row r="35" spans="1:13" x14ac:dyDescent="0.25">
      <c r="A35" s="20"/>
      <c r="B35" s="17" t="s">
        <v>21</v>
      </c>
      <c r="C35" s="17"/>
      <c r="E35" s="89">
        <v>2.3859463610809817</v>
      </c>
      <c r="F35" s="118">
        <v>21.675556522590057</v>
      </c>
      <c r="G35" s="68">
        <v>16.4151721761306</v>
      </c>
      <c r="J35" s="64"/>
      <c r="K35" s="64"/>
      <c r="L35" s="64"/>
      <c r="M35" s="64"/>
    </row>
    <row r="36" spans="1:13" x14ac:dyDescent="0.25">
      <c r="A36" s="20"/>
      <c r="B36" s="17" t="s">
        <v>22</v>
      </c>
      <c r="C36" s="17"/>
      <c r="E36" s="89">
        <v>-20.765749518255049</v>
      </c>
      <c r="F36" s="118">
        <v>15.995168238666825</v>
      </c>
      <c r="G36" s="68">
        <v>-2.1504818280158933</v>
      </c>
      <c r="J36" s="64"/>
      <c r="K36" s="64"/>
      <c r="L36" s="64"/>
      <c r="M36" s="64"/>
    </row>
    <row r="37" spans="1:13" x14ac:dyDescent="0.25">
      <c r="A37" s="50"/>
      <c r="B37" s="51"/>
      <c r="C37" s="51"/>
      <c r="D37" s="53"/>
      <c r="E37" s="94"/>
      <c r="F37" s="121"/>
      <c r="G37" s="69"/>
      <c r="J37" s="64"/>
      <c r="K37" s="64"/>
      <c r="L37" s="64"/>
      <c r="M37" s="64"/>
    </row>
    <row r="38" spans="1:13" ht="13" x14ac:dyDescent="0.3">
      <c r="A38" s="24" t="s">
        <v>76</v>
      </c>
      <c r="B38" s="25"/>
      <c r="C38" s="25"/>
      <c r="E38" s="95">
        <v>-3.8748797308291061</v>
      </c>
      <c r="F38" s="122">
        <v>-3.3866932243354131</v>
      </c>
      <c r="G38" s="70">
        <v>-3.6369043974222248</v>
      </c>
      <c r="J38" s="64"/>
      <c r="K38" s="64"/>
      <c r="L38" s="64"/>
      <c r="M38" s="64"/>
    </row>
    <row r="39" spans="1:13" ht="13" x14ac:dyDescent="0.3">
      <c r="A39" s="24" t="s">
        <v>77</v>
      </c>
      <c r="B39" s="25"/>
      <c r="C39" s="25"/>
      <c r="E39" s="95">
        <v>9.0630392000515592</v>
      </c>
      <c r="F39" s="122">
        <v>12.433418196738888</v>
      </c>
      <c r="G39" s="70">
        <v>10.778058336320395</v>
      </c>
      <c r="J39" s="64"/>
      <c r="K39" s="64"/>
      <c r="L39" s="64"/>
      <c r="M39" s="64"/>
    </row>
    <row r="40" spans="1:13" x14ac:dyDescent="0.25">
      <c r="A40" s="30"/>
      <c r="B40" s="31"/>
      <c r="C40" s="31"/>
      <c r="D40" s="31"/>
      <c r="E40" s="96"/>
      <c r="F40" s="123"/>
      <c r="G40" s="74"/>
      <c r="J40" s="64"/>
      <c r="K40" s="64"/>
      <c r="L40" s="64"/>
      <c r="M40" s="64"/>
    </row>
  </sheetData>
  <phoneticPr fontId="0" type="noConversion"/>
  <printOptions horizontalCentered="1"/>
  <pageMargins left="0" right="0" top="0.78740157480314965" bottom="0" header="0" footer="0"/>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75"/>
  <sheetViews>
    <sheetView topLeftCell="A52" workbookViewId="0">
      <selection activeCell="C77" sqref="C77"/>
    </sheetView>
  </sheetViews>
  <sheetFormatPr baseColWidth="10" defaultRowHeight="12.5" x14ac:dyDescent="0.25"/>
  <cols>
    <col min="1" max="2" width="2.7265625" customWidth="1"/>
    <col min="3" max="3" width="42.26953125" customWidth="1"/>
    <col min="4" max="4" width="10.26953125" customWidth="1"/>
    <col min="5" max="5" width="8.7265625" customWidth="1"/>
    <col min="6" max="6" width="10.453125" bestFit="1" customWidth="1"/>
    <col min="7" max="7" width="10.26953125" bestFit="1" customWidth="1"/>
    <col min="8" max="8" width="7.7265625" bestFit="1" customWidth="1"/>
  </cols>
  <sheetData>
    <row r="1" spans="1:13" ht="28" x14ac:dyDescent="0.6">
      <c r="H1" s="213">
        <v>10</v>
      </c>
    </row>
    <row r="2" spans="1:13" ht="13" x14ac:dyDescent="0.3">
      <c r="A2" s="1" t="s">
        <v>96</v>
      </c>
      <c r="B2" s="2"/>
      <c r="C2" s="2"/>
      <c r="D2" s="173"/>
      <c r="E2" s="2"/>
      <c r="F2" s="2"/>
      <c r="G2" s="2"/>
    </row>
    <row r="3" spans="1:13" ht="13" x14ac:dyDescent="0.3">
      <c r="A3" s="46" t="str">
        <f>+Total!A3</f>
        <v>ESTADO DE OPERACIONES DE GOBIERNO  2021</v>
      </c>
      <c r="B3" s="5"/>
      <c r="C3" s="5"/>
      <c r="D3" s="174"/>
      <c r="E3" s="5"/>
      <c r="F3" s="2"/>
      <c r="G3" s="2"/>
    </row>
    <row r="4" spans="1:13" ht="13" x14ac:dyDescent="0.3">
      <c r="A4" s="1" t="s">
        <v>90</v>
      </c>
      <c r="B4" s="2"/>
      <c r="C4" s="2"/>
      <c r="D4" s="173"/>
      <c r="E4" s="2"/>
      <c r="F4" s="2"/>
      <c r="G4" s="2"/>
    </row>
    <row r="5" spans="1:13" ht="13" x14ac:dyDescent="0.3">
      <c r="A5" s="1" t="s">
        <v>2</v>
      </c>
      <c r="B5" s="2"/>
      <c r="C5" s="7"/>
      <c r="D5" s="175"/>
      <c r="E5" s="2"/>
      <c r="F5" s="2"/>
      <c r="G5" s="2"/>
    </row>
    <row r="6" spans="1:13" ht="13" x14ac:dyDescent="0.3">
      <c r="A6" s="1" t="s">
        <v>3</v>
      </c>
      <c r="B6" s="2"/>
      <c r="C6" s="7"/>
      <c r="D6" s="175"/>
      <c r="E6" s="2"/>
      <c r="F6" s="2"/>
      <c r="G6" s="2"/>
    </row>
    <row r="7" spans="1:13" ht="13" x14ac:dyDescent="0.3">
      <c r="A7" s="9"/>
      <c r="B7" s="10"/>
      <c r="C7" s="11"/>
      <c r="D7" s="176"/>
      <c r="E7" s="134"/>
      <c r="F7" s="2"/>
      <c r="G7" s="2"/>
    </row>
    <row r="8" spans="1:13" x14ac:dyDescent="0.25">
      <c r="A8" s="179"/>
      <c r="B8" s="180"/>
      <c r="C8" s="180"/>
      <c r="D8" s="117"/>
      <c r="E8" s="15" t="s">
        <v>5</v>
      </c>
      <c r="F8" s="117" t="s">
        <v>85</v>
      </c>
      <c r="G8" s="140" t="s">
        <v>86</v>
      </c>
    </row>
    <row r="9" spans="1:13" ht="13" x14ac:dyDescent="0.3">
      <c r="A9" s="181"/>
      <c r="B9" s="33"/>
      <c r="C9" s="33"/>
      <c r="D9" s="144"/>
      <c r="E9" s="104"/>
      <c r="F9" s="130"/>
      <c r="G9" s="207"/>
    </row>
    <row r="10" spans="1:13" ht="13" x14ac:dyDescent="0.3">
      <c r="A10" s="182" t="s">
        <v>6</v>
      </c>
      <c r="B10" s="33"/>
      <c r="C10" s="33"/>
      <c r="D10" s="144"/>
      <c r="E10" s="98"/>
      <c r="F10" s="125"/>
      <c r="G10" s="196"/>
    </row>
    <row r="11" spans="1:13" x14ac:dyDescent="0.25">
      <c r="A11" s="35" t="s">
        <v>7</v>
      </c>
      <c r="B11" s="33"/>
      <c r="C11" s="33"/>
      <c r="D11" s="100"/>
      <c r="E11" s="99">
        <v>0</v>
      </c>
      <c r="F11" s="129">
        <v>0</v>
      </c>
      <c r="G11" s="21">
        <f>+SUM(E11:F11)</f>
        <v>0</v>
      </c>
      <c r="J11" s="205"/>
      <c r="K11" s="205"/>
      <c r="L11" s="205"/>
      <c r="M11" s="205"/>
    </row>
    <row r="12" spans="1:13" x14ac:dyDescent="0.25">
      <c r="A12" s="35"/>
      <c r="B12" s="33" t="s">
        <v>8</v>
      </c>
      <c r="C12" s="33"/>
      <c r="D12" s="100"/>
      <c r="E12" s="99">
        <v>0</v>
      </c>
      <c r="F12" s="129">
        <v>0</v>
      </c>
      <c r="G12" s="21">
        <f t="shared" ref="G12:G30" si="0">+SUM(E12:F12)</f>
        <v>0</v>
      </c>
      <c r="J12" s="205"/>
      <c r="K12" s="205"/>
      <c r="L12" s="205"/>
      <c r="M12" s="205"/>
    </row>
    <row r="13" spans="1:13" x14ac:dyDescent="0.25">
      <c r="A13" s="79"/>
      <c r="B13" s="183"/>
      <c r="C13" s="183" t="s">
        <v>98</v>
      </c>
      <c r="D13" s="163"/>
      <c r="E13" s="99">
        <v>0</v>
      </c>
      <c r="F13" s="162">
        <v>0</v>
      </c>
      <c r="G13" s="21">
        <f t="shared" si="0"/>
        <v>0</v>
      </c>
      <c r="J13" s="205"/>
      <c r="K13" s="205"/>
      <c r="L13" s="205"/>
      <c r="M13" s="205"/>
    </row>
    <row r="14" spans="1:13" x14ac:dyDescent="0.25">
      <c r="A14" s="79"/>
      <c r="B14" s="183"/>
      <c r="C14" s="183" t="s">
        <v>59</v>
      </c>
      <c r="D14" s="163"/>
      <c r="E14" s="99">
        <v>0</v>
      </c>
      <c r="F14" s="162">
        <v>0</v>
      </c>
      <c r="G14" s="21">
        <f t="shared" si="0"/>
        <v>0</v>
      </c>
      <c r="J14" s="205"/>
      <c r="K14" s="205"/>
      <c r="L14" s="205"/>
      <c r="M14" s="205"/>
    </row>
    <row r="15" spans="1:13" x14ac:dyDescent="0.25">
      <c r="A15" s="35"/>
      <c r="B15" s="33" t="s">
        <v>91</v>
      </c>
      <c r="C15" s="33"/>
      <c r="D15" s="100"/>
      <c r="E15" s="99">
        <v>0</v>
      </c>
      <c r="F15" s="129">
        <v>0</v>
      </c>
      <c r="G15" s="21">
        <f t="shared" si="0"/>
        <v>0</v>
      </c>
      <c r="J15" s="205"/>
      <c r="K15" s="205"/>
      <c r="L15" s="205"/>
      <c r="M15" s="205"/>
    </row>
    <row r="16" spans="1:13" x14ac:dyDescent="0.25">
      <c r="A16" s="35"/>
      <c r="B16" s="33" t="s">
        <v>9</v>
      </c>
      <c r="C16" s="33"/>
      <c r="D16" s="100"/>
      <c r="E16" s="99">
        <v>0</v>
      </c>
      <c r="F16" s="129">
        <v>0</v>
      </c>
      <c r="G16" s="21">
        <f t="shared" si="0"/>
        <v>0</v>
      </c>
      <c r="J16" s="205"/>
      <c r="K16" s="205"/>
      <c r="L16" s="205"/>
      <c r="M16" s="205"/>
    </row>
    <row r="17" spans="1:13" x14ac:dyDescent="0.25">
      <c r="A17" s="35"/>
      <c r="B17" s="33" t="s">
        <v>56</v>
      </c>
      <c r="C17" s="33"/>
      <c r="D17" s="100"/>
      <c r="E17" s="99">
        <v>0</v>
      </c>
      <c r="F17" s="129">
        <v>0</v>
      </c>
      <c r="G17" s="21">
        <f t="shared" si="0"/>
        <v>0</v>
      </c>
      <c r="J17" s="205"/>
      <c r="K17" s="205"/>
      <c r="L17" s="205"/>
      <c r="M17" s="205"/>
    </row>
    <row r="18" spans="1:13" x14ac:dyDescent="0.25">
      <c r="A18" s="35"/>
      <c r="B18" s="183" t="s">
        <v>57</v>
      </c>
      <c r="C18" s="33"/>
      <c r="D18" s="100"/>
      <c r="E18" s="99">
        <v>0</v>
      </c>
      <c r="F18" s="129">
        <v>0</v>
      </c>
      <c r="G18" s="21">
        <f t="shared" si="0"/>
        <v>0</v>
      </c>
      <c r="J18" s="205"/>
      <c r="K18" s="205"/>
      <c r="L18" s="205"/>
      <c r="M18" s="205"/>
    </row>
    <row r="19" spans="1:13" x14ac:dyDescent="0.25">
      <c r="A19" s="35"/>
      <c r="B19" s="33" t="s">
        <v>10</v>
      </c>
      <c r="C19" s="33"/>
      <c r="D19" s="100"/>
      <c r="E19" s="99">
        <v>0</v>
      </c>
      <c r="F19" s="129">
        <v>0</v>
      </c>
      <c r="G19" s="21">
        <f t="shared" si="0"/>
        <v>0</v>
      </c>
      <c r="J19" s="205"/>
      <c r="K19" s="205"/>
      <c r="L19" s="205"/>
      <c r="M19" s="205"/>
    </row>
    <row r="20" spans="1:13" x14ac:dyDescent="0.25">
      <c r="A20" s="35"/>
      <c r="B20" s="33" t="s">
        <v>11</v>
      </c>
      <c r="C20" s="33"/>
      <c r="D20" s="100"/>
      <c r="E20" s="99">
        <v>0</v>
      </c>
      <c r="F20" s="129">
        <v>0</v>
      </c>
      <c r="G20" s="21">
        <f t="shared" si="0"/>
        <v>0</v>
      </c>
      <c r="J20" s="205"/>
      <c r="K20" s="205"/>
      <c r="L20" s="205"/>
      <c r="M20" s="205"/>
    </row>
    <row r="21" spans="1:13" x14ac:dyDescent="0.25">
      <c r="A21" s="35"/>
      <c r="B21" s="33"/>
      <c r="C21" s="33"/>
      <c r="D21" s="144"/>
      <c r="E21" s="97"/>
      <c r="F21" s="131"/>
      <c r="G21" s="18"/>
      <c r="J21" s="205"/>
      <c r="K21" s="205"/>
      <c r="L21" s="205"/>
      <c r="M21" s="205"/>
    </row>
    <row r="22" spans="1:13" x14ac:dyDescent="0.25">
      <c r="A22" s="35" t="s">
        <v>12</v>
      </c>
      <c r="B22" s="33"/>
      <c r="C22" s="33"/>
      <c r="D22" s="100"/>
      <c r="E22" s="99">
        <v>2362.2659517777779</v>
      </c>
      <c r="F22" s="129">
        <v>2309.112713</v>
      </c>
      <c r="G22" s="21">
        <f t="shared" si="0"/>
        <v>4671.3786647777779</v>
      </c>
      <c r="J22" s="205"/>
      <c r="K22" s="205"/>
      <c r="L22" s="205"/>
      <c r="M22" s="205"/>
    </row>
    <row r="23" spans="1:13" x14ac:dyDescent="0.25">
      <c r="A23" s="35"/>
      <c r="B23" s="33" t="s">
        <v>13</v>
      </c>
      <c r="C23" s="33"/>
      <c r="D23" s="100"/>
      <c r="E23" s="99">
        <v>0</v>
      </c>
      <c r="F23" s="129">
        <v>0</v>
      </c>
      <c r="G23" s="21">
        <f t="shared" si="0"/>
        <v>0</v>
      </c>
      <c r="J23" s="205"/>
      <c r="K23" s="205"/>
      <c r="L23" s="205"/>
      <c r="M23" s="205"/>
    </row>
    <row r="24" spans="1:13" x14ac:dyDescent="0.25">
      <c r="A24" s="35"/>
      <c r="B24" s="33" t="s">
        <v>14</v>
      </c>
      <c r="C24" s="33"/>
      <c r="D24" s="100"/>
      <c r="E24" s="99">
        <v>0</v>
      </c>
      <c r="F24" s="129">
        <v>0</v>
      </c>
      <c r="G24" s="21">
        <f t="shared" si="0"/>
        <v>0</v>
      </c>
      <c r="J24" s="205"/>
      <c r="K24" s="205"/>
      <c r="L24" s="205"/>
      <c r="M24" s="205"/>
    </row>
    <row r="25" spans="1:13" x14ac:dyDescent="0.25">
      <c r="A25" s="35"/>
      <c r="B25" s="33" t="s">
        <v>15</v>
      </c>
      <c r="C25" s="33"/>
      <c r="D25" s="100"/>
      <c r="E25" s="99">
        <v>2362.2659517777779</v>
      </c>
      <c r="F25" s="129">
        <v>2309.112713</v>
      </c>
      <c r="G25" s="21">
        <f t="shared" si="0"/>
        <v>4671.3786647777779</v>
      </c>
      <c r="J25" s="205"/>
      <c r="K25" s="205"/>
      <c r="L25" s="205"/>
      <c r="M25" s="205"/>
    </row>
    <row r="26" spans="1:13" x14ac:dyDescent="0.25">
      <c r="A26" s="35"/>
      <c r="B26" s="33" t="s">
        <v>58</v>
      </c>
      <c r="C26" s="33"/>
      <c r="D26" s="100"/>
      <c r="E26" s="99">
        <v>0</v>
      </c>
      <c r="F26" s="129">
        <v>0</v>
      </c>
      <c r="G26" s="21">
        <f t="shared" si="0"/>
        <v>0</v>
      </c>
      <c r="J26" s="205"/>
      <c r="K26" s="205"/>
      <c r="L26" s="205"/>
      <c r="M26" s="205"/>
    </row>
    <row r="27" spans="1:13" x14ac:dyDescent="0.25">
      <c r="A27" s="35"/>
      <c r="B27" s="183" t="s">
        <v>74</v>
      </c>
      <c r="C27" s="33"/>
      <c r="D27" s="100"/>
      <c r="E27" s="99">
        <v>0</v>
      </c>
      <c r="F27" s="129">
        <v>0</v>
      </c>
      <c r="G27" s="21">
        <f t="shared" si="0"/>
        <v>0</v>
      </c>
      <c r="J27" s="205"/>
      <c r="K27" s="205"/>
      <c r="L27" s="205"/>
      <c r="M27" s="205"/>
    </row>
    <row r="28" spans="1:13" x14ac:dyDescent="0.25">
      <c r="A28" s="35"/>
      <c r="B28" s="33" t="s">
        <v>16</v>
      </c>
      <c r="C28" s="33"/>
      <c r="D28" s="100"/>
      <c r="E28" s="99">
        <v>0</v>
      </c>
      <c r="F28" s="129">
        <v>0</v>
      </c>
      <c r="G28" s="21">
        <f t="shared" si="0"/>
        <v>0</v>
      </c>
      <c r="J28" s="205"/>
      <c r="K28" s="205"/>
      <c r="L28" s="205"/>
      <c r="M28" s="205"/>
    </row>
    <row r="29" spans="1:13" x14ac:dyDescent="0.25">
      <c r="A29" s="35"/>
      <c r="B29" s="33"/>
      <c r="C29" s="33"/>
      <c r="D29" s="100"/>
      <c r="E29" s="99"/>
      <c r="F29" s="129"/>
      <c r="G29" s="21"/>
      <c r="J29" s="205"/>
      <c r="K29" s="205"/>
      <c r="L29" s="205"/>
      <c r="M29" s="205"/>
    </row>
    <row r="30" spans="1:13" x14ac:dyDescent="0.25">
      <c r="A30" s="184" t="s">
        <v>17</v>
      </c>
      <c r="B30" s="185"/>
      <c r="C30" s="185"/>
      <c r="D30" s="100"/>
      <c r="E30" s="99">
        <v>-2362.2659517777779</v>
      </c>
      <c r="F30" s="129">
        <v>-2309.112713</v>
      </c>
      <c r="G30" s="21">
        <f t="shared" si="0"/>
        <v>-4671.3786647777779</v>
      </c>
      <c r="J30" s="205"/>
      <c r="K30" s="205"/>
      <c r="L30" s="205"/>
      <c r="M30" s="205"/>
    </row>
    <row r="31" spans="1:13" x14ac:dyDescent="0.25">
      <c r="A31" s="35"/>
      <c r="B31" s="33"/>
      <c r="C31" s="33"/>
      <c r="D31" s="100"/>
      <c r="E31" s="99"/>
      <c r="F31" s="129"/>
      <c r="G31" s="21"/>
      <c r="J31" s="205"/>
      <c r="K31" s="205"/>
      <c r="L31" s="205"/>
      <c r="M31" s="205"/>
    </row>
    <row r="32" spans="1:13" x14ac:dyDescent="0.25">
      <c r="A32" s="182" t="s">
        <v>18</v>
      </c>
      <c r="B32" s="33"/>
      <c r="C32" s="33"/>
      <c r="D32" s="100"/>
      <c r="E32" s="99"/>
      <c r="F32" s="129"/>
      <c r="G32" s="21"/>
      <c r="J32" s="205"/>
      <c r="K32" s="205"/>
      <c r="L32" s="205"/>
      <c r="M32" s="205"/>
    </row>
    <row r="33" spans="1:13" x14ac:dyDescent="0.25">
      <c r="A33" s="35" t="s">
        <v>19</v>
      </c>
      <c r="B33" s="33"/>
      <c r="C33" s="33"/>
      <c r="D33" s="100"/>
      <c r="E33" s="99">
        <v>0</v>
      </c>
      <c r="F33" s="129">
        <v>0</v>
      </c>
      <c r="G33" s="21">
        <f t="shared" ref="G33:G36" si="1">+SUM(E33:F33)</f>
        <v>0</v>
      </c>
      <c r="J33" s="205"/>
      <c r="K33" s="205"/>
      <c r="L33" s="205"/>
      <c r="M33" s="205"/>
    </row>
    <row r="34" spans="1:13" x14ac:dyDescent="0.25">
      <c r="A34" s="35"/>
      <c r="B34" s="33" t="s">
        <v>20</v>
      </c>
      <c r="C34" s="33"/>
      <c r="D34" s="100"/>
      <c r="E34" s="99">
        <v>0</v>
      </c>
      <c r="F34" s="129">
        <v>0</v>
      </c>
      <c r="G34" s="21">
        <f t="shared" si="1"/>
        <v>0</v>
      </c>
      <c r="J34" s="205"/>
      <c r="K34" s="205"/>
      <c r="L34" s="205"/>
      <c r="M34" s="205"/>
    </row>
    <row r="35" spans="1:13" x14ac:dyDescent="0.25">
      <c r="A35" s="35"/>
      <c r="B35" s="33" t="s">
        <v>21</v>
      </c>
      <c r="C35" s="33"/>
      <c r="D35" s="100"/>
      <c r="E35" s="99">
        <v>0</v>
      </c>
      <c r="F35" s="129">
        <v>0</v>
      </c>
      <c r="G35" s="21">
        <f t="shared" si="1"/>
        <v>0</v>
      </c>
      <c r="J35" s="205"/>
      <c r="K35" s="205"/>
      <c r="L35" s="205"/>
      <c r="M35" s="205"/>
    </row>
    <row r="36" spans="1:13" x14ac:dyDescent="0.25">
      <c r="A36" s="35"/>
      <c r="B36" s="33" t="s">
        <v>22</v>
      </c>
      <c r="C36" s="33"/>
      <c r="D36" s="100"/>
      <c r="E36" s="99">
        <v>0</v>
      </c>
      <c r="F36" s="129">
        <v>0</v>
      </c>
      <c r="G36" s="21">
        <f t="shared" si="1"/>
        <v>0</v>
      </c>
      <c r="J36" s="205"/>
      <c r="K36" s="205"/>
      <c r="L36" s="205"/>
      <c r="M36" s="205"/>
    </row>
    <row r="37" spans="1:13" x14ac:dyDescent="0.25">
      <c r="A37" s="35"/>
      <c r="B37" s="33"/>
      <c r="C37" s="33"/>
      <c r="D37" s="100"/>
      <c r="E37" s="99"/>
      <c r="F37" s="129"/>
      <c r="G37" s="21"/>
      <c r="J37" s="205"/>
      <c r="K37" s="205"/>
      <c r="L37" s="205"/>
      <c r="M37" s="205"/>
    </row>
    <row r="38" spans="1:13" ht="13" x14ac:dyDescent="0.3">
      <c r="A38" s="186" t="s">
        <v>99</v>
      </c>
      <c r="B38" s="187"/>
      <c r="C38" s="187"/>
      <c r="D38" s="102"/>
      <c r="E38" s="101">
        <v>0</v>
      </c>
      <c r="F38" s="132">
        <v>0</v>
      </c>
      <c r="G38" s="26">
        <f t="shared" ref="G38:G40" si="2">+SUM(E38:F38)</f>
        <v>0</v>
      </c>
      <c r="J38" s="205"/>
      <c r="K38" s="205"/>
      <c r="L38" s="205"/>
      <c r="M38" s="205"/>
    </row>
    <row r="39" spans="1:13" ht="13" x14ac:dyDescent="0.3">
      <c r="A39" s="186" t="s">
        <v>77</v>
      </c>
      <c r="B39" s="187"/>
      <c r="C39" s="187"/>
      <c r="D39" s="102"/>
      <c r="E39" s="101">
        <v>2362.2659517777779</v>
      </c>
      <c r="F39" s="132">
        <v>2309.112713</v>
      </c>
      <c r="G39" s="26">
        <f t="shared" si="2"/>
        <v>4671.3786647777779</v>
      </c>
      <c r="J39" s="205"/>
      <c r="K39" s="205"/>
      <c r="L39" s="205"/>
      <c r="M39" s="205"/>
    </row>
    <row r="40" spans="1:13" ht="13" x14ac:dyDescent="0.3">
      <c r="A40" s="186" t="s">
        <v>23</v>
      </c>
      <c r="B40" s="187"/>
      <c r="C40" s="187"/>
      <c r="D40" s="102"/>
      <c r="E40" s="101">
        <v>-2362.2659517777779</v>
      </c>
      <c r="F40" s="132">
        <v>-2309.112713</v>
      </c>
      <c r="G40" s="26">
        <f t="shared" si="2"/>
        <v>-4671.3786647777779</v>
      </c>
      <c r="J40" s="205"/>
      <c r="K40" s="205"/>
      <c r="L40" s="205"/>
      <c r="M40" s="205"/>
    </row>
    <row r="41" spans="1:13" ht="13" x14ac:dyDescent="0.3">
      <c r="A41" s="27"/>
      <c r="B41" s="188"/>
      <c r="C41" s="188"/>
      <c r="D41" s="177"/>
      <c r="E41" s="103"/>
      <c r="F41" s="133"/>
      <c r="G41" s="29"/>
      <c r="J41" s="205"/>
      <c r="K41" s="205"/>
      <c r="L41" s="205"/>
      <c r="M41" s="205"/>
    </row>
    <row r="42" spans="1:13" x14ac:dyDescent="0.25">
      <c r="A42" s="182" t="s">
        <v>24</v>
      </c>
      <c r="B42" s="33"/>
      <c r="C42" s="33"/>
      <c r="D42" s="144"/>
      <c r="E42" s="97"/>
      <c r="F42" s="131"/>
      <c r="G42" s="18"/>
      <c r="J42" s="205"/>
      <c r="K42" s="205"/>
      <c r="L42" s="205"/>
      <c r="M42" s="205"/>
    </row>
    <row r="43" spans="1:13" x14ac:dyDescent="0.25">
      <c r="A43" s="182"/>
      <c r="B43" s="33"/>
      <c r="C43" s="33"/>
      <c r="D43" s="144"/>
      <c r="E43" s="97"/>
      <c r="F43" s="131"/>
      <c r="G43" s="18"/>
      <c r="J43" s="205"/>
      <c r="K43" s="205"/>
      <c r="L43" s="205"/>
      <c r="M43" s="205"/>
    </row>
    <row r="44" spans="1:13" x14ac:dyDescent="0.25">
      <c r="A44" s="35" t="s">
        <v>25</v>
      </c>
      <c r="B44" s="33"/>
      <c r="C44" s="33"/>
      <c r="D44" s="100"/>
      <c r="E44" s="99">
        <v>0</v>
      </c>
      <c r="F44" s="129">
        <v>0</v>
      </c>
      <c r="G44" s="21">
        <f t="shared" ref="G44:G57" si="3">+SUM(E44:F44)</f>
        <v>0</v>
      </c>
      <c r="J44" s="205"/>
      <c r="K44" s="205"/>
      <c r="L44" s="205"/>
      <c r="M44" s="205"/>
    </row>
    <row r="45" spans="1:13" x14ac:dyDescent="0.25">
      <c r="A45" s="35" t="s">
        <v>26</v>
      </c>
      <c r="B45" s="33"/>
      <c r="C45" s="33"/>
      <c r="D45" s="100"/>
      <c r="E45" s="99">
        <v>0</v>
      </c>
      <c r="F45" s="129">
        <v>0</v>
      </c>
      <c r="G45" s="21">
        <f t="shared" si="3"/>
        <v>0</v>
      </c>
      <c r="J45" s="205"/>
      <c r="K45" s="205"/>
      <c r="L45" s="205"/>
      <c r="M45" s="205"/>
    </row>
    <row r="46" spans="1:13" x14ac:dyDescent="0.25">
      <c r="A46" s="35"/>
      <c r="B46" s="33" t="s">
        <v>27</v>
      </c>
      <c r="C46" s="33"/>
      <c r="D46" s="100"/>
      <c r="E46" s="99">
        <v>0</v>
      </c>
      <c r="F46" s="129">
        <v>0</v>
      </c>
      <c r="G46" s="21">
        <f t="shared" si="3"/>
        <v>0</v>
      </c>
      <c r="J46" s="205"/>
      <c r="K46" s="205"/>
      <c r="L46" s="205"/>
      <c r="M46" s="205"/>
    </row>
    <row r="47" spans="1:13" x14ac:dyDescent="0.25">
      <c r="A47" s="35"/>
      <c r="B47" s="33" t="s">
        <v>28</v>
      </c>
      <c r="C47" s="33"/>
      <c r="D47" s="100"/>
      <c r="E47" s="99">
        <v>0</v>
      </c>
      <c r="F47" s="129">
        <v>0</v>
      </c>
      <c r="G47" s="21">
        <f t="shared" si="3"/>
        <v>0</v>
      </c>
      <c r="J47" s="205"/>
      <c r="K47" s="205"/>
      <c r="L47" s="205"/>
      <c r="M47" s="205"/>
    </row>
    <row r="48" spans="1:13" x14ac:dyDescent="0.25">
      <c r="A48" s="35" t="s">
        <v>29</v>
      </c>
      <c r="B48" s="33"/>
      <c r="C48" s="33"/>
      <c r="D48" s="100"/>
      <c r="E48" s="99">
        <v>0</v>
      </c>
      <c r="F48" s="129">
        <v>0</v>
      </c>
      <c r="G48" s="21">
        <f t="shared" si="3"/>
        <v>0</v>
      </c>
      <c r="J48" s="205"/>
      <c r="K48" s="205"/>
      <c r="L48" s="205"/>
      <c r="M48" s="205"/>
    </row>
    <row r="49" spans="1:13" x14ac:dyDescent="0.25">
      <c r="A49" s="35"/>
      <c r="B49" s="33" t="s">
        <v>30</v>
      </c>
      <c r="C49" s="33"/>
      <c r="D49" s="100"/>
      <c r="E49" s="99">
        <v>0</v>
      </c>
      <c r="F49" s="129">
        <v>0</v>
      </c>
      <c r="G49" s="21">
        <f t="shared" si="3"/>
        <v>0</v>
      </c>
      <c r="J49" s="205"/>
      <c r="K49" s="205"/>
      <c r="L49" s="205"/>
      <c r="M49" s="205"/>
    </row>
    <row r="50" spans="1:13" x14ac:dyDescent="0.25">
      <c r="A50" s="35"/>
      <c r="B50" s="33" t="s">
        <v>31</v>
      </c>
      <c r="C50" s="33"/>
      <c r="D50" s="100"/>
      <c r="E50" s="99">
        <v>0</v>
      </c>
      <c r="F50" s="129">
        <v>0</v>
      </c>
      <c r="G50" s="21">
        <f t="shared" si="3"/>
        <v>0</v>
      </c>
      <c r="J50" s="205"/>
      <c r="K50" s="205"/>
      <c r="L50" s="205"/>
      <c r="M50" s="205"/>
    </row>
    <row r="51" spans="1:13" x14ac:dyDescent="0.25">
      <c r="A51" s="35" t="s">
        <v>32</v>
      </c>
      <c r="B51" s="33"/>
      <c r="C51" s="33"/>
      <c r="D51" s="100"/>
      <c r="E51" s="99">
        <v>0</v>
      </c>
      <c r="F51" s="129">
        <v>0</v>
      </c>
      <c r="G51" s="21">
        <f t="shared" si="3"/>
        <v>0</v>
      </c>
      <c r="J51" s="205"/>
      <c r="K51" s="205"/>
      <c r="L51" s="205"/>
      <c r="M51" s="205"/>
    </row>
    <row r="52" spans="1:13" x14ac:dyDescent="0.25">
      <c r="A52" s="35" t="s">
        <v>33</v>
      </c>
      <c r="B52" s="33"/>
      <c r="C52" s="33"/>
      <c r="D52" s="100"/>
      <c r="E52" s="99">
        <v>0</v>
      </c>
      <c r="F52" s="129">
        <v>0</v>
      </c>
      <c r="G52" s="21">
        <f t="shared" si="3"/>
        <v>0</v>
      </c>
      <c r="J52" s="205"/>
      <c r="K52" s="205"/>
      <c r="L52" s="205"/>
      <c r="M52" s="205"/>
    </row>
    <row r="53" spans="1:13" x14ac:dyDescent="0.25">
      <c r="A53" s="35" t="s">
        <v>87</v>
      </c>
      <c r="B53" s="33"/>
      <c r="C53" s="33"/>
      <c r="D53" s="100"/>
      <c r="E53" s="99">
        <v>0</v>
      </c>
      <c r="F53" s="129">
        <v>0</v>
      </c>
      <c r="G53" s="21">
        <f t="shared" si="3"/>
        <v>0</v>
      </c>
      <c r="J53" s="205"/>
      <c r="K53" s="205"/>
      <c r="L53" s="205"/>
      <c r="M53" s="205"/>
    </row>
    <row r="54" spans="1:13" x14ac:dyDescent="0.25">
      <c r="A54" s="35"/>
      <c r="B54" s="33" t="s">
        <v>34</v>
      </c>
      <c r="C54" s="33"/>
      <c r="D54" s="100"/>
      <c r="E54" s="99">
        <v>0</v>
      </c>
      <c r="F54" s="129">
        <v>0</v>
      </c>
      <c r="G54" s="21">
        <f t="shared" si="3"/>
        <v>0</v>
      </c>
      <c r="J54" s="205"/>
      <c r="K54" s="205"/>
      <c r="L54" s="205"/>
      <c r="M54" s="205"/>
    </row>
    <row r="55" spans="1:13" x14ac:dyDescent="0.25">
      <c r="A55" s="35"/>
      <c r="B55" s="33" t="s">
        <v>35</v>
      </c>
      <c r="C55" s="33"/>
      <c r="D55" s="100"/>
      <c r="E55" s="99">
        <v>0</v>
      </c>
      <c r="F55" s="129">
        <v>0</v>
      </c>
      <c r="G55" s="21">
        <f t="shared" si="3"/>
        <v>0</v>
      </c>
      <c r="J55" s="205"/>
      <c r="K55" s="205"/>
      <c r="L55" s="205"/>
      <c r="M55" s="205"/>
    </row>
    <row r="56" spans="1:13" x14ac:dyDescent="0.25">
      <c r="A56" s="79" t="s">
        <v>88</v>
      </c>
      <c r="B56" s="33"/>
      <c r="C56" s="33"/>
      <c r="D56" s="100"/>
      <c r="E56" s="99">
        <v>0</v>
      </c>
      <c r="F56" s="129">
        <v>0</v>
      </c>
      <c r="G56" s="21">
        <f t="shared" si="3"/>
        <v>0</v>
      </c>
      <c r="J56" s="205"/>
      <c r="K56" s="205"/>
      <c r="L56" s="205"/>
      <c r="M56" s="205"/>
    </row>
    <row r="57" spans="1:13" x14ac:dyDescent="0.25">
      <c r="A57" s="35" t="s">
        <v>36</v>
      </c>
      <c r="B57" s="33"/>
      <c r="C57" s="33"/>
      <c r="D57" s="100"/>
      <c r="E57" s="99">
        <v>0</v>
      </c>
      <c r="F57" s="129">
        <v>0</v>
      </c>
      <c r="G57" s="21">
        <f t="shared" si="3"/>
        <v>0</v>
      </c>
      <c r="J57" s="205"/>
      <c r="K57" s="205"/>
      <c r="L57" s="205"/>
      <c r="M57" s="205"/>
    </row>
    <row r="58" spans="1:13" x14ac:dyDescent="0.25">
      <c r="A58" s="35"/>
      <c r="B58" s="33"/>
      <c r="C58" s="33"/>
      <c r="D58" s="100"/>
      <c r="E58" s="99"/>
      <c r="F58" s="129"/>
      <c r="G58" s="21"/>
      <c r="J58" s="205"/>
      <c r="K58" s="205"/>
      <c r="L58" s="205"/>
      <c r="M58" s="205"/>
    </row>
    <row r="59" spans="1:13" x14ac:dyDescent="0.25">
      <c r="A59" s="35" t="s">
        <v>37</v>
      </c>
      <c r="B59" s="33"/>
      <c r="C59" s="33"/>
      <c r="D59" s="100"/>
      <c r="E59" s="99">
        <v>2362.2659517777779</v>
      </c>
      <c r="F59" s="129">
        <v>2309.112713</v>
      </c>
      <c r="G59" s="21">
        <f t="shared" ref="G59:G70" si="4">+SUM(E59:F59)</f>
        <v>4671.3786647777779</v>
      </c>
      <c r="J59" s="205"/>
      <c r="K59" s="205"/>
      <c r="L59" s="205"/>
      <c r="M59" s="205"/>
    </row>
    <row r="60" spans="1:13" x14ac:dyDescent="0.25">
      <c r="A60" s="35" t="s">
        <v>38</v>
      </c>
      <c r="B60" s="33"/>
      <c r="C60" s="33"/>
      <c r="D60" s="100"/>
      <c r="E60" s="99">
        <v>0</v>
      </c>
      <c r="F60" s="129">
        <v>0</v>
      </c>
      <c r="G60" s="21">
        <f t="shared" si="4"/>
        <v>0</v>
      </c>
      <c r="J60" s="205"/>
      <c r="K60" s="205"/>
      <c r="L60" s="205"/>
      <c r="M60" s="205"/>
    </row>
    <row r="61" spans="1:13" x14ac:dyDescent="0.25">
      <c r="A61" s="35"/>
      <c r="B61" s="33" t="s">
        <v>39</v>
      </c>
      <c r="C61" s="33"/>
      <c r="D61" s="100"/>
      <c r="E61" s="99">
        <v>0</v>
      </c>
      <c r="F61" s="129">
        <v>0</v>
      </c>
      <c r="G61" s="21">
        <f t="shared" si="4"/>
        <v>0</v>
      </c>
      <c r="J61" s="205"/>
      <c r="K61" s="205"/>
      <c r="L61" s="205"/>
      <c r="M61" s="205"/>
    </row>
    <row r="62" spans="1:13" x14ac:dyDescent="0.25">
      <c r="A62" s="35"/>
      <c r="B62" s="33"/>
      <c r="C62" s="33" t="s">
        <v>40</v>
      </c>
      <c r="D62" s="100"/>
      <c r="E62" s="99">
        <v>0</v>
      </c>
      <c r="F62" s="129">
        <v>0</v>
      </c>
      <c r="G62" s="21">
        <f t="shared" si="4"/>
        <v>0</v>
      </c>
      <c r="J62" s="205"/>
      <c r="K62" s="205"/>
      <c r="L62" s="205"/>
      <c r="M62" s="205"/>
    </row>
    <row r="63" spans="1:13" x14ac:dyDescent="0.25">
      <c r="A63" s="35"/>
      <c r="B63" s="33"/>
      <c r="C63" s="33" t="s">
        <v>41</v>
      </c>
      <c r="D63" s="100"/>
      <c r="E63" s="99">
        <v>0</v>
      </c>
      <c r="F63" s="129">
        <v>0</v>
      </c>
      <c r="G63" s="21">
        <f t="shared" si="4"/>
        <v>0</v>
      </c>
      <c r="J63" s="205"/>
      <c r="K63" s="205"/>
      <c r="L63" s="205"/>
      <c r="M63" s="205"/>
    </row>
    <row r="64" spans="1:13" x14ac:dyDescent="0.25">
      <c r="A64" s="35"/>
      <c r="B64" s="33" t="s">
        <v>42</v>
      </c>
      <c r="C64" s="33"/>
      <c r="D64" s="100"/>
      <c r="E64" s="99">
        <v>0</v>
      </c>
      <c r="F64" s="129">
        <v>0</v>
      </c>
      <c r="G64" s="21">
        <f t="shared" si="4"/>
        <v>0</v>
      </c>
      <c r="J64" s="205"/>
      <c r="K64" s="205"/>
      <c r="L64" s="205"/>
      <c r="M64" s="205"/>
    </row>
    <row r="65" spans="1:13" x14ac:dyDescent="0.25">
      <c r="A65" s="35" t="s">
        <v>43</v>
      </c>
      <c r="B65" s="33"/>
      <c r="C65" s="33"/>
      <c r="D65" s="100"/>
      <c r="E65" s="99">
        <v>0</v>
      </c>
      <c r="F65" s="129">
        <v>0</v>
      </c>
      <c r="G65" s="21">
        <f t="shared" si="4"/>
        <v>0</v>
      </c>
      <c r="J65" s="205"/>
      <c r="K65" s="205"/>
      <c r="L65" s="205"/>
      <c r="M65" s="205"/>
    </row>
    <row r="66" spans="1:13" x14ac:dyDescent="0.25">
      <c r="A66" s="35"/>
      <c r="B66" s="33" t="s">
        <v>39</v>
      </c>
      <c r="C66" s="33"/>
      <c r="D66" s="100"/>
      <c r="E66" s="99">
        <v>0</v>
      </c>
      <c r="F66" s="129">
        <v>0</v>
      </c>
      <c r="G66" s="21">
        <f t="shared" si="4"/>
        <v>0</v>
      </c>
      <c r="J66" s="205"/>
      <c r="K66" s="205"/>
      <c r="L66" s="205"/>
      <c r="M66" s="205"/>
    </row>
    <row r="67" spans="1:13" x14ac:dyDescent="0.25">
      <c r="A67" s="35"/>
      <c r="B67" s="33"/>
      <c r="C67" s="33" t="s">
        <v>40</v>
      </c>
      <c r="D67" s="100"/>
      <c r="E67" s="99">
        <v>0</v>
      </c>
      <c r="F67" s="129">
        <v>0</v>
      </c>
      <c r="G67" s="21">
        <f t="shared" si="4"/>
        <v>0</v>
      </c>
      <c r="J67" s="205"/>
      <c r="K67" s="205"/>
      <c r="L67" s="205"/>
      <c r="M67" s="205"/>
    </row>
    <row r="68" spans="1:13" x14ac:dyDescent="0.25">
      <c r="A68" s="35"/>
      <c r="B68" s="33"/>
      <c r="C68" s="33" t="s">
        <v>41</v>
      </c>
      <c r="D68" s="100"/>
      <c r="E68" s="99">
        <v>0</v>
      </c>
      <c r="F68" s="129">
        <v>0</v>
      </c>
      <c r="G68" s="21">
        <f t="shared" si="4"/>
        <v>0</v>
      </c>
      <c r="J68" s="205"/>
      <c r="K68" s="205"/>
      <c r="L68" s="205"/>
      <c r="M68" s="205"/>
    </row>
    <row r="69" spans="1:13" x14ac:dyDescent="0.25">
      <c r="A69" s="35"/>
      <c r="B69" s="33" t="s">
        <v>42</v>
      </c>
      <c r="C69" s="33"/>
      <c r="D69" s="100"/>
      <c r="E69" s="99">
        <v>0</v>
      </c>
      <c r="F69" s="129">
        <v>0</v>
      </c>
      <c r="G69" s="21">
        <f t="shared" si="4"/>
        <v>0</v>
      </c>
      <c r="J69" s="205"/>
      <c r="K69" s="205"/>
      <c r="L69" s="205"/>
      <c r="M69" s="205"/>
    </row>
    <row r="70" spans="1:13" x14ac:dyDescent="0.25">
      <c r="A70" s="35" t="s">
        <v>44</v>
      </c>
      <c r="B70" s="33"/>
      <c r="C70" s="33"/>
      <c r="D70" s="100"/>
      <c r="E70" s="99">
        <v>2362.2659517777779</v>
      </c>
      <c r="F70" s="129">
        <v>2309.112713</v>
      </c>
      <c r="G70" s="21">
        <f t="shared" si="4"/>
        <v>4671.3786647777779</v>
      </c>
      <c r="J70" s="205"/>
      <c r="K70" s="205"/>
      <c r="L70" s="205"/>
      <c r="M70" s="205"/>
    </row>
    <row r="71" spans="1:13" x14ac:dyDescent="0.25">
      <c r="A71" s="35"/>
      <c r="B71" s="33"/>
      <c r="C71" s="33"/>
      <c r="D71" s="100"/>
      <c r="E71" s="99"/>
      <c r="F71" s="129"/>
      <c r="G71" s="21"/>
      <c r="J71" s="205"/>
      <c r="K71" s="205"/>
      <c r="L71" s="205"/>
      <c r="M71" s="205"/>
    </row>
    <row r="72" spans="1:13" ht="13" x14ac:dyDescent="0.3">
      <c r="A72" s="186" t="s">
        <v>45</v>
      </c>
      <c r="B72" s="187"/>
      <c r="C72" s="187"/>
      <c r="D72" s="102"/>
      <c r="E72" s="101">
        <v>-2362.2659517777779</v>
      </c>
      <c r="F72" s="132">
        <v>-2309.112713</v>
      </c>
      <c r="G72" s="26">
        <f t="shared" ref="G72" si="5">+SUM(E72:F72)</f>
        <v>-4671.3786647777779</v>
      </c>
      <c r="J72" s="205"/>
      <c r="K72" s="205"/>
      <c r="L72" s="205"/>
      <c r="M72" s="205"/>
    </row>
    <row r="73" spans="1:13" x14ac:dyDescent="0.25">
      <c r="A73" s="189"/>
      <c r="B73" s="190"/>
      <c r="C73" s="190"/>
      <c r="D73" s="178"/>
      <c r="E73" s="103"/>
      <c r="F73" s="133"/>
      <c r="G73" s="32"/>
    </row>
    <row r="74" spans="1:13" ht="39.75" customHeight="1" x14ac:dyDescent="0.25">
      <c r="H74" s="203"/>
    </row>
    <row r="75" spans="1:13" ht="33.75" customHeight="1" x14ac:dyDescent="0.25"/>
  </sheetData>
  <printOptions horizontalCentered="1"/>
  <pageMargins left="0" right="0" top="0" bottom="0" header="0" footer="0"/>
  <pageSetup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42"/>
  <sheetViews>
    <sheetView workbookViewId="0">
      <selection activeCell="I22" sqref="I22"/>
    </sheetView>
  </sheetViews>
  <sheetFormatPr baseColWidth="10" defaultRowHeight="12.5" x14ac:dyDescent="0.25"/>
  <cols>
    <col min="1" max="2" width="3.26953125" customWidth="1"/>
    <col min="4" max="4" width="33.1796875" customWidth="1"/>
    <col min="5" max="5" width="8.453125" bestFit="1" customWidth="1"/>
    <col min="6" max="6" width="8.1796875" customWidth="1"/>
    <col min="7" max="7" width="10.26953125" bestFit="1" customWidth="1"/>
    <col min="8" max="8" width="6.26953125" bestFit="1" customWidth="1"/>
  </cols>
  <sheetData>
    <row r="1" spans="1:13" ht="23" x14ac:dyDescent="0.5">
      <c r="H1" s="220">
        <v>11</v>
      </c>
    </row>
    <row r="2" spans="1:13" ht="13" x14ac:dyDescent="0.3">
      <c r="A2" s="4" t="s">
        <v>95</v>
      </c>
      <c r="B2" s="5"/>
      <c r="C2" s="5"/>
      <c r="D2" s="174"/>
      <c r="E2" s="2"/>
      <c r="F2" s="2"/>
      <c r="G2" s="2"/>
    </row>
    <row r="3" spans="1:13" ht="13" x14ac:dyDescent="0.3">
      <c r="A3" s="46" t="str">
        <f>+Total!A3</f>
        <v>ESTADO DE OPERACIONES DE GOBIERNO  2021</v>
      </c>
      <c r="B3" s="2"/>
      <c r="C3" s="2"/>
      <c r="D3" s="173"/>
      <c r="E3" s="2"/>
      <c r="F3" s="2"/>
      <c r="G3" s="2"/>
    </row>
    <row r="4" spans="1:13" ht="13" x14ac:dyDescent="0.3">
      <c r="A4" s="1" t="s">
        <v>90</v>
      </c>
      <c r="B4" s="2"/>
      <c r="C4" s="2"/>
      <c r="D4" s="173"/>
      <c r="E4" s="2"/>
      <c r="F4" s="2"/>
      <c r="G4" s="2"/>
    </row>
    <row r="5" spans="1:13" ht="13" x14ac:dyDescent="0.3">
      <c r="A5" s="4" t="s">
        <v>2</v>
      </c>
      <c r="B5" s="1"/>
      <c r="C5" s="1"/>
      <c r="D5" s="1"/>
      <c r="E5" s="1"/>
      <c r="F5" s="2"/>
      <c r="G5" s="2"/>
    </row>
    <row r="6" spans="1:13" ht="13" x14ac:dyDescent="0.3">
      <c r="A6" s="1" t="s">
        <v>79</v>
      </c>
      <c r="B6" s="1"/>
      <c r="C6" s="1"/>
      <c r="D6" s="1"/>
      <c r="E6" s="1"/>
      <c r="F6" s="2"/>
      <c r="G6" s="2"/>
    </row>
    <row r="7" spans="1:13" ht="13" x14ac:dyDescent="0.3">
      <c r="A7" s="9"/>
      <c r="B7" s="10"/>
      <c r="C7" s="11"/>
      <c r="D7" s="176"/>
      <c r="E7" s="72" t="str">
        <f>+VarTotal!E7</f>
        <v>2021 / 2020</v>
      </c>
      <c r="F7" s="92"/>
      <c r="G7" s="93"/>
    </row>
    <row r="8" spans="1:13" x14ac:dyDescent="0.25">
      <c r="A8" s="13"/>
      <c r="B8" s="14"/>
      <c r="C8" s="14"/>
      <c r="D8" s="117"/>
      <c r="E8" s="83" t="s">
        <v>5</v>
      </c>
      <c r="F8" s="114" t="s">
        <v>85</v>
      </c>
      <c r="G8" s="34" t="s">
        <v>86</v>
      </c>
    </row>
    <row r="9" spans="1:13" ht="13" x14ac:dyDescent="0.3">
      <c r="A9" s="16"/>
      <c r="B9" s="17"/>
      <c r="C9" s="17"/>
      <c r="D9" s="144"/>
      <c r="E9" s="20"/>
      <c r="F9" s="17"/>
      <c r="G9" s="48"/>
    </row>
    <row r="10" spans="1:13" x14ac:dyDescent="0.25">
      <c r="A10" s="19" t="s">
        <v>6</v>
      </c>
      <c r="B10" s="17"/>
      <c r="C10" s="17"/>
      <c r="D10" s="144"/>
      <c r="E10" s="20"/>
      <c r="F10" s="17"/>
      <c r="G10" s="48"/>
    </row>
    <row r="11" spans="1:13" x14ac:dyDescent="0.25">
      <c r="A11" s="20" t="s">
        <v>7</v>
      </c>
      <c r="B11" s="17"/>
      <c r="C11" s="17"/>
      <c r="D11" s="100"/>
      <c r="E11" s="89">
        <v>0</v>
      </c>
      <c r="F11" s="118">
        <v>0</v>
      </c>
      <c r="G11" s="68">
        <v>0</v>
      </c>
      <c r="J11" s="64"/>
      <c r="K11" s="64"/>
      <c r="L11" s="64"/>
      <c r="M11" s="64"/>
    </row>
    <row r="12" spans="1:13" x14ac:dyDescent="0.25">
      <c r="A12" s="20"/>
      <c r="B12" s="17" t="s">
        <v>8</v>
      </c>
      <c r="C12" s="17"/>
      <c r="D12" s="100"/>
      <c r="E12" s="89">
        <v>0</v>
      </c>
      <c r="F12" s="118">
        <v>0</v>
      </c>
      <c r="G12" s="68">
        <v>0</v>
      </c>
      <c r="J12" s="64"/>
      <c r="K12" s="64"/>
      <c r="L12" s="64"/>
      <c r="M12" s="64"/>
    </row>
    <row r="13" spans="1:13" x14ac:dyDescent="0.25">
      <c r="A13" s="80"/>
      <c r="B13" s="78"/>
      <c r="C13" s="78" t="s">
        <v>73</v>
      </c>
      <c r="D13" s="163"/>
      <c r="E13" s="89">
        <v>0</v>
      </c>
      <c r="F13" s="118">
        <v>0</v>
      </c>
      <c r="G13" s="68">
        <v>0</v>
      </c>
      <c r="J13" s="64"/>
      <c r="K13" s="64"/>
      <c r="L13" s="64"/>
      <c r="M13" s="64"/>
    </row>
    <row r="14" spans="1:13" x14ac:dyDescent="0.25">
      <c r="A14" s="80"/>
      <c r="B14" s="78"/>
      <c r="C14" s="78" t="s">
        <v>59</v>
      </c>
      <c r="D14" s="163"/>
      <c r="E14" s="89">
        <v>0</v>
      </c>
      <c r="F14" s="118">
        <v>0</v>
      </c>
      <c r="G14" s="68">
        <v>0</v>
      </c>
      <c r="J14" s="64"/>
      <c r="K14" s="64"/>
      <c r="L14" s="64"/>
      <c r="M14" s="64"/>
    </row>
    <row r="15" spans="1:13" x14ac:dyDescent="0.25">
      <c r="A15" s="20"/>
      <c r="B15" s="17" t="s">
        <v>91</v>
      </c>
      <c r="C15" s="17"/>
      <c r="D15" s="100"/>
      <c r="E15" s="89">
        <v>0</v>
      </c>
      <c r="F15" s="118">
        <v>0</v>
      </c>
      <c r="G15" s="68">
        <v>0</v>
      </c>
      <c r="J15" s="64"/>
      <c r="K15" s="64"/>
      <c r="L15" s="64"/>
      <c r="M15" s="64"/>
    </row>
    <row r="16" spans="1:13" x14ac:dyDescent="0.25">
      <c r="A16" s="20"/>
      <c r="B16" s="17" t="s">
        <v>9</v>
      </c>
      <c r="C16" s="17"/>
      <c r="D16" s="100"/>
      <c r="E16" s="89">
        <v>0</v>
      </c>
      <c r="F16" s="118">
        <v>0</v>
      </c>
      <c r="G16" s="68">
        <v>0</v>
      </c>
      <c r="J16" s="64"/>
      <c r="K16" s="64"/>
      <c r="L16" s="64"/>
      <c r="M16" s="64"/>
    </row>
    <row r="17" spans="1:13" x14ac:dyDescent="0.25">
      <c r="A17" s="20"/>
      <c r="B17" s="17" t="s">
        <v>56</v>
      </c>
      <c r="C17" s="17"/>
      <c r="D17" s="100"/>
      <c r="E17" s="89">
        <v>0</v>
      </c>
      <c r="F17" s="118">
        <v>0</v>
      </c>
      <c r="G17" s="68">
        <v>0</v>
      </c>
      <c r="J17" s="64"/>
      <c r="K17" s="64"/>
      <c r="L17" s="64"/>
      <c r="M17" s="64"/>
    </row>
    <row r="18" spans="1:13" x14ac:dyDescent="0.25">
      <c r="A18" s="20"/>
      <c r="B18" s="78" t="s">
        <v>57</v>
      </c>
      <c r="C18" s="17"/>
      <c r="D18" s="100"/>
      <c r="E18" s="89">
        <v>0</v>
      </c>
      <c r="F18" s="118">
        <v>0</v>
      </c>
      <c r="G18" s="68">
        <v>0</v>
      </c>
      <c r="J18" s="64"/>
      <c r="K18" s="64"/>
      <c r="L18" s="64"/>
      <c r="M18" s="64"/>
    </row>
    <row r="19" spans="1:13" x14ac:dyDescent="0.25">
      <c r="A19" s="20"/>
      <c r="B19" s="17" t="s">
        <v>10</v>
      </c>
      <c r="C19" s="17"/>
      <c r="D19" s="100"/>
      <c r="E19" s="89">
        <v>0</v>
      </c>
      <c r="F19" s="118">
        <v>0</v>
      </c>
      <c r="G19" s="68">
        <v>0</v>
      </c>
      <c r="J19" s="64"/>
      <c r="K19" s="64"/>
      <c r="L19" s="64"/>
      <c r="M19" s="64"/>
    </row>
    <row r="20" spans="1:13" x14ac:dyDescent="0.25">
      <c r="A20" s="20"/>
      <c r="B20" s="17" t="s">
        <v>11</v>
      </c>
      <c r="C20" s="17"/>
      <c r="D20" s="100"/>
      <c r="E20" s="89">
        <v>0</v>
      </c>
      <c r="F20" s="118">
        <v>0</v>
      </c>
      <c r="G20" s="68">
        <v>0</v>
      </c>
      <c r="J20" s="64"/>
      <c r="K20" s="64"/>
      <c r="L20" s="64"/>
      <c r="M20" s="64"/>
    </row>
    <row r="21" spans="1:13" x14ac:dyDescent="0.25">
      <c r="A21" s="20"/>
      <c r="B21" s="17"/>
      <c r="C21" s="17"/>
      <c r="D21" s="144"/>
      <c r="E21" s="94"/>
      <c r="F21" s="121"/>
      <c r="G21" s="69"/>
      <c r="J21" s="64"/>
      <c r="K21" s="64"/>
      <c r="L21" s="64"/>
      <c r="M21" s="64"/>
    </row>
    <row r="22" spans="1:13" x14ac:dyDescent="0.25">
      <c r="A22" s="20" t="s">
        <v>12</v>
      </c>
      <c r="B22" s="17"/>
      <c r="C22" s="17"/>
      <c r="D22" s="100"/>
      <c r="E22" s="89">
        <v>-33.949115008260975</v>
      </c>
      <c r="F22" s="118">
        <v>-30.123502473958052</v>
      </c>
      <c r="G22" s="68">
        <v>-32.105011443822939</v>
      </c>
      <c r="J22" s="64"/>
      <c r="K22" s="64"/>
      <c r="L22" s="64"/>
      <c r="M22" s="64"/>
    </row>
    <row r="23" spans="1:13" x14ac:dyDescent="0.25">
      <c r="A23" s="20"/>
      <c r="B23" s="17" t="s">
        <v>13</v>
      </c>
      <c r="C23" s="17"/>
      <c r="D23" s="100"/>
      <c r="E23" s="89">
        <v>0</v>
      </c>
      <c r="F23" s="118">
        <v>0</v>
      </c>
      <c r="G23" s="68">
        <v>0</v>
      </c>
      <c r="J23" s="64"/>
      <c r="K23" s="64"/>
      <c r="L23" s="64"/>
      <c r="M23" s="64"/>
    </row>
    <row r="24" spans="1:13" x14ac:dyDescent="0.25">
      <c r="A24" s="20"/>
      <c r="B24" s="17" t="s">
        <v>14</v>
      </c>
      <c r="C24" s="17"/>
      <c r="D24" s="100"/>
      <c r="E24" s="89">
        <v>0</v>
      </c>
      <c r="F24" s="118">
        <v>0</v>
      </c>
      <c r="G24" s="68">
        <v>0</v>
      </c>
      <c r="J24" s="64"/>
      <c r="K24" s="64"/>
      <c r="L24" s="64"/>
      <c r="M24" s="64"/>
    </row>
    <row r="25" spans="1:13" x14ac:dyDescent="0.25">
      <c r="A25" s="20"/>
      <c r="B25" s="17" t="s">
        <v>15</v>
      </c>
      <c r="C25" s="17"/>
      <c r="D25" s="100"/>
      <c r="E25" s="89">
        <v>-33.949115008260975</v>
      </c>
      <c r="F25" s="118">
        <v>-30.123502473958052</v>
      </c>
      <c r="G25" s="68">
        <v>-32.105011443822939</v>
      </c>
      <c r="J25" s="64"/>
      <c r="K25" s="64"/>
      <c r="L25" s="64"/>
      <c r="M25" s="64"/>
    </row>
    <row r="26" spans="1:13" x14ac:dyDescent="0.25">
      <c r="A26" s="20"/>
      <c r="B26" s="17" t="s">
        <v>58</v>
      </c>
      <c r="C26" s="17"/>
      <c r="D26" s="100"/>
      <c r="E26" s="89">
        <v>0</v>
      </c>
      <c r="F26" s="118">
        <v>0</v>
      </c>
      <c r="G26" s="68">
        <v>0</v>
      </c>
      <c r="J26" s="64"/>
      <c r="K26" s="64"/>
      <c r="L26" s="64"/>
      <c r="M26" s="64"/>
    </row>
    <row r="27" spans="1:13" x14ac:dyDescent="0.25">
      <c r="A27" s="20"/>
      <c r="B27" s="78" t="s">
        <v>74</v>
      </c>
      <c r="C27" s="17"/>
      <c r="D27" s="100"/>
      <c r="E27" s="89">
        <v>0</v>
      </c>
      <c r="F27" s="118">
        <v>0</v>
      </c>
      <c r="G27" s="68">
        <v>0</v>
      </c>
      <c r="J27" s="64"/>
      <c r="K27" s="64"/>
      <c r="L27" s="64"/>
      <c r="M27" s="64"/>
    </row>
    <row r="28" spans="1:13" x14ac:dyDescent="0.25">
      <c r="A28" s="20"/>
      <c r="B28" s="17" t="s">
        <v>16</v>
      </c>
      <c r="C28" s="17"/>
      <c r="D28" s="100"/>
      <c r="E28" s="89">
        <v>0</v>
      </c>
      <c r="F28" s="118">
        <v>0</v>
      </c>
      <c r="G28" s="68">
        <v>0</v>
      </c>
      <c r="J28" s="64"/>
      <c r="K28" s="64"/>
      <c r="L28" s="64"/>
      <c r="M28" s="64"/>
    </row>
    <row r="29" spans="1:13" x14ac:dyDescent="0.25">
      <c r="A29" s="20"/>
      <c r="B29" s="17"/>
      <c r="C29" s="17"/>
      <c r="D29" s="100"/>
      <c r="E29" s="86"/>
      <c r="F29" s="112"/>
      <c r="G29" s="54"/>
      <c r="J29" s="64"/>
      <c r="K29" s="64"/>
      <c r="L29" s="64"/>
      <c r="M29" s="64"/>
    </row>
    <row r="30" spans="1:13" x14ac:dyDescent="0.25">
      <c r="A30" s="22" t="s">
        <v>17</v>
      </c>
      <c r="B30" s="23"/>
      <c r="C30" s="23"/>
      <c r="D30" s="100"/>
      <c r="E30" s="89">
        <v>33.949115008260975</v>
      </c>
      <c r="F30" s="118">
        <v>30.123502473958052</v>
      </c>
      <c r="G30" s="68">
        <v>32.105011443822939</v>
      </c>
      <c r="J30" s="64"/>
      <c r="K30" s="64"/>
      <c r="L30" s="64"/>
      <c r="M30" s="64"/>
    </row>
    <row r="31" spans="1:13" x14ac:dyDescent="0.25">
      <c r="A31" s="20"/>
      <c r="B31" s="17"/>
      <c r="C31" s="17"/>
      <c r="D31" s="100"/>
      <c r="E31" s="86"/>
      <c r="F31" s="112"/>
      <c r="G31" s="54"/>
      <c r="J31" s="64"/>
      <c r="K31" s="64"/>
      <c r="L31" s="64"/>
      <c r="M31" s="64"/>
    </row>
    <row r="32" spans="1:13" x14ac:dyDescent="0.25">
      <c r="A32" s="19" t="s">
        <v>18</v>
      </c>
      <c r="B32" s="17"/>
      <c r="C32" s="17"/>
      <c r="D32" s="100"/>
      <c r="E32" s="86"/>
      <c r="F32" s="112"/>
      <c r="G32" s="54"/>
      <c r="J32" s="64"/>
      <c r="K32" s="64"/>
      <c r="L32" s="64"/>
      <c r="M32" s="64"/>
    </row>
    <row r="33" spans="1:13" x14ac:dyDescent="0.25">
      <c r="A33" s="20" t="s">
        <v>19</v>
      </c>
      <c r="B33" s="17"/>
      <c r="C33" s="17"/>
      <c r="D33" s="100"/>
      <c r="E33" s="89">
        <v>0</v>
      </c>
      <c r="F33" s="118">
        <v>0</v>
      </c>
      <c r="G33" s="68">
        <v>0</v>
      </c>
      <c r="J33" s="64"/>
      <c r="K33" s="64"/>
      <c r="L33" s="64"/>
      <c r="M33" s="64"/>
    </row>
    <row r="34" spans="1:13" x14ac:dyDescent="0.25">
      <c r="A34" s="20"/>
      <c r="B34" s="17" t="s">
        <v>20</v>
      </c>
      <c r="C34" s="17"/>
      <c r="D34" s="100"/>
      <c r="E34" s="89">
        <v>0</v>
      </c>
      <c r="F34" s="118">
        <v>0</v>
      </c>
      <c r="G34" s="68">
        <v>0</v>
      </c>
      <c r="J34" s="64"/>
      <c r="K34" s="64"/>
      <c r="L34" s="64"/>
      <c r="M34" s="64"/>
    </row>
    <row r="35" spans="1:13" x14ac:dyDescent="0.25">
      <c r="A35" s="20"/>
      <c r="B35" s="17" t="s">
        <v>21</v>
      </c>
      <c r="C35" s="17"/>
      <c r="D35" s="100"/>
      <c r="E35" s="89">
        <v>0</v>
      </c>
      <c r="F35" s="118">
        <v>0</v>
      </c>
      <c r="G35" s="68">
        <v>0</v>
      </c>
      <c r="J35" s="64"/>
      <c r="K35" s="64"/>
      <c r="L35" s="64"/>
      <c r="M35" s="64"/>
    </row>
    <row r="36" spans="1:13" x14ac:dyDescent="0.25">
      <c r="A36" s="20"/>
      <c r="B36" s="17" t="s">
        <v>22</v>
      </c>
      <c r="C36" s="17"/>
      <c r="D36" s="100"/>
      <c r="E36" s="89">
        <v>0</v>
      </c>
      <c r="F36" s="118">
        <v>0</v>
      </c>
      <c r="G36" s="68">
        <v>0</v>
      </c>
      <c r="J36" s="64"/>
      <c r="K36" s="64"/>
      <c r="L36" s="64"/>
      <c r="M36" s="64"/>
    </row>
    <row r="37" spans="1:13" x14ac:dyDescent="0.25">
      <c r="A37" s="20"/>
      <c r="B37" s="17"/>
      <c r="C37" s="17"/>
      <c r="D37" s="100"/>
      <c r="E37" s="94"/>
      <c r="F37" s="121"/>
      <c r="G37" s="69"/>
      <c r="J37" s="64"/>
      <c r="K37" s="64"/>
      <c r="L37" s="64"/>
      <c r="M37" s="64"/>
    </row>
    <row r="38" spans="1:13" ht="13" x14ac:dyDescent="0.3">
      <c r="A38" s="24" t="s">
        <v>99</v>
      </c>
      <c r="B38" s="25"/>
      <c r="C38" s="25"/>
      <c r="D38" s="102"/>
      <c r="E38" s="95">
        <v>0</v>
      </c>
      <c r="F38" s="194">
        <v>0</v>
      </c>
      <c r="G38" s="208">
        <v>0</v>
      </c>
      <c r="J38" s="64"/>
      <c r="K38" s="64"/>
      <c r="L38" s="64"/>
      <c r="M38" s="64"/>
    </row>
    <row r="39" spans="1:13" ht="13" x14ac:dyDescent="0.3">
      <c r="A39" s="24" t="s">
        <v>77</v>
      </c>
      <c r="B39" s="25"/>
      <c r="C39" s="25"/>
      <c r="D39" s="102"/>
      <c r="E39" s="95">
        <v>-33.949115008260975</v>
      </c>
      <c r="F39" s="194">
        <v>-30.123502473958052</v>
      </c>
      <c r="G39" s="208">
        <v>-32.105011443822939</v>
      </c>
      <c r="J39" s="64"/>
      <c r="K39" s="64"/>
      <c r="L39" s="64"/>
      <c r="M39" s="64"/>
    </row>
    <row r="40" spans="1:13" ht="13" x14ac:dyDescent="0.3">
      <c r="A40" s="27"/>
      <c r="B40" s="28"/>
      <c r="C40" s="28"/>
      <c r="D40" s="177"/>
      <c r="E40" s="96"/>
      <c r="F40" s="123"/>
      <c r="G40" s="74"/>
    </row>
    <row r="41" spans="1:13" ht="13" x14ac:dyDescent="0.3">
      <c r="A41" s="191"/>
      <c r="B41" s="192"/>
      <c r="C41" s="192"/>
      <c r="D41" s="193"/>
    </row>
    <row r="42" spans="1:13" x14ac:dyDescent="0.25">
      <c r="A42" s="17"/>
      <c r="B42" s="17"/>
      <c r="C42" s="17"/>
      <c r="D42" s="17"/>
    </row>
  </sheetData>
  <printOptions horizontalCentered="1"/>
  <pageMargins left="0" right="0" top="0.78740157480314965" bottom="0"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Total</vt:lpstr>
      <vt:lpstr>VarTotal</vt:lpstr>
      <vt:lpstr>Pptario</vt:lpstr>
      <vt:lpstr>PptarioMN</vt:lpstr>
      <vt:lpstr>PptarioME</vt:lpstr>
      <vt:lpstr>%AvancPptario</vt:lpstr>
      <vt:lpstr>VarPptario</vt:lpstr>
      <vt:lpstr>Extrappt</vt:lpstr>
      <vt:lpstr>VarExtrappt</vt:lpstr>
      <vt:lpstr>'%AvancPptario'!Área_de_impresión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Angie García K</cp:lastModifiedBy>
  <cp:lastPrinted>2015-03-24T13:49:11Z</cp:lastPrinted>
  <dcterms:created xsi:type="dcterms:W3CDTF">2005-03-30T13:24:33Z</dcterms:created>
  <dcterms:modified xsi:type="dcterms:W3CDTF">2021-03-25T23:35:33Z</dcterms:modified>
</cp:coreProperties>
</file>