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Y:\GCENTRAL\2020\Ejecuciones\Abr\Ejecución Abril valores\"/>
    </mc:Choice>
  </mc:AlternateContent>
  <xr:revisionPtr revIDLastSave="0" documentId="13_ncr:1_{3BEE6B75-162E-410B-9A63-D9CD604D1526}" xr6:coauthVersionLast="44" xr6:coauthVersionMax="44" xr10:uidLastSave="{00000000-0000-0000-0000-000000000000}"/>
  <bookViews>
    <workbookView xWindow="-120" yWindow="-120" windowWidth="19440" windowHeight="11640" tabRatio="847" xr2:uid="{00000000-000D-0000-FFFF-FFFF00000000}"/>
  </bookViews>
  <sheets>
    <sheet name="Total "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'%AvancPptario'!$A$1:$Q$43</definedName>
    <definedName name="_xlnm.Print_Area" localSheetId="7">Extrappt!$A$1:$K$75</definedName>
    <definedName name="_xlnm.Print_Area" localSheetId="2">Pptario!$A$1:$K$77</definedName>
    <definedName name="_xlnm.Print_Area" localSheetId="4">PptarioME!$A$1:$J$77</definedName>
    <definedName name="_xlnm.Print_Area" localSheetId="3">PptarioMN!$A$1:$J$77</definedName>
    <definedName name="_xlnm.Print_Area" localSheetId="0">'Total '!$A$1:$K$77</definedName>
    <definedName name="_xlnm.Print_Area" localSheetId="8">VarExtrappt!$A$1:$K$40</definedName>
    <definedName name="_xlnm.Print_Area" localSheetId="6">VarPptario!$A$1:$K$42</definedName>
    <definedName name="_xlnm.Print_Area" localSheetId="1">VarTotal!$A$1:$K$42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5" i="6" l="1"/>
  <c r="B75" i="6"/>
  <c r="A76" i="6"/>
  <c r="B76" i="6"/>
  <c r="A77" i="6"/>
  <c r="B77" i="6"/>
  <c r="B74" i="6"/>
  <c r="A74" i="6"/>
  <c r="A3" i="9"/>
  <c r="A3" i="7"/>
  <c r="A3" i="4"/>
  <c r="A3" i="5"/>
  <c r="A3" i="3"/>
  <c r="A3" i="2"/>
  <c r="A3" i="1"/>
  <c r="A3" i="8"/>
  <c r="E7" i="4"/>
  <c r="E7" i="9"/>
  <c r="J45" i="7" l="1"/>
  <c r="J33" i="7"/>
  <c r="J61" i="1"/>
  <c r="J55" i="7"/>
  <c r="J60" i="6"/>
  <c r="I25" i="2"/>
  <c r="I64" i="3"/>
  <c r="I67" i="3"/>
  <c r="J57" i="6"/>
  <c r="I56" i="2"/>
  <c r="I64" i="2"/>
  <c r="J64" i="7"/>
  <c r="J63" i="6"/>
  <c r="J13" i="1"/>
  <c r="J51" i="7"/>
  <c r="J53" i="7"/>
  <c r="J70" i="7"/>
  <c r="J27" i="7"/>
  <c r="J13" i="7"/>
  <c r="J35" i="7"/>
  <c r="J47" i="7"/>
  <c r="J62" i="7"/>
  <c r="I60" i="2"/>
  <c r="I13" i="3"/>
  <c r="I57" i="2"/>
  <c r="J57" i="1"/>
  <c r="I61" i="3"/>
  <c r="J54" i="1"/>
  <c r="I53" i="3"/>
  <c r="J46" i="7"/>
  <c r="J56" i="7"/>
  <c r="J65" i="7"/>
  <c r="J54" i="6"/>
  <c r="J59" i="7"/>
  <c r="J67" i="7"/>
  <c r="J62" i="1"/>
  <c r="I54" i="2"/>
  <c r="I62" i="3"/>
  <c r="I69" i="3"/>
  <c r="J60" i="7"/>
  <c r="J53" i="6"/>
  <c r="J54" i="7"/>
  <c r="J25" i="7"/>
  <c r="J61" i="6"/>
  <c r="I15" i="2"/>
  <c r="J56" i="6"/>
  <c r="J64" i="6"/>
  <c r="J69" i="6"/>
  <c r="J56" i="1"/>
  <c r="J69" i="1"/>
  <c r="I55" i="2"/>
  <c r="I63" i="2"/>
  <c r="I57" i="3"/>
  <c r="I63" i="3"/>
  <c r="I70" i="3"/>
  <c r="J16" i="7"/>
  <c r="J18" i="7"/>
  <c r="J61" i="7"/>
  <c r="J69" i="7"/>
  <c r="J55" i="1"/>
  <c r="I13" i="2"/>
  <c r="J23" i="7"/>
  <c r="J25" i="1"/>
  <c r="I54" i="3"/>
  <c r="I53" i="2"/>
  <c r="I56" i="3"/>
  <c r="J20" i="7"/>
  <c r="J25" i="6"/>
  <c r="J66" i="7"/>
  <c r="I55" i="3"/>
  <c r="J55" i="6"/>
  <c r="I62" i="2"/>
  <c r="I51" i="3"/>
  <c r="J68" i="7"/>
  <c r="I70" i="2"/>
  <c r="I60" i="3"/>
  <c r="J57" i="7"/>
  <c r="J34" i="7"/>
  <c r="J63" i="1"/>
  <c r="J70" i="1"/>
  <c r="I25" i="3"/>
  <c r="J36" i="7"/>
  <c r="J14" i="7"/>
  <c r="J70" i="6"/>
  <c r="J64" i="1"/>
  <c r="I69" i="2"/>
  <c r="J19" i="7"/>
  <c r="J60" i="1"/>
  <c r="J13" i="6"/>
  <c r="J53" i="1"/>
  <c r="J12" i="7"/>
  <c r="J62" i="6"/>
  <c r="J28" i="7"/>
  <c r="I61" i="2"/>
  <c r="J63" i="7"/>
  <c r="J17" i="7" l="1"/>
  <c r="I46" i="3" l="1"/>
  <c r="I28" i="3"/>
  <c r="I26" i="3"/>
  <c r="I27" i="3"/>
  <c r="I23" i="3"/>
  <c r="I66" i="3"/>
  <c r="I47" i="3"/>
  <c r="I34" i="3"/>
  <c r="I19" i="3"/>
  <c r="I16" i="3"/>
  <c r="I12" i="3"/>
  <c r="I36" i="3" l="1"/>
  <c r="I18" i="3"/>
  <c r="I45" i="3"/>
  <c r="I24" i="3"/>
  <c r="I35" i="3"/>
  <c r="I65" i="3" l="1"/>
  <c r="I68" i="3"/>
  <c r="I14" i="3"/>
  <c r="I22" i="3"/>
  <c r="I33" i="3"/>
  <c r="I59" i="3" l="1"/>
  <c r="I39" i="3"/>
  <c r="J24" i="7" l="1"/>
  <c r="J50" i="7" l="1"/>
  <c r="J26" i="7" l="1"/>
  <c r="J49" i="7" l="1"/>
  <c r="J22" i="7"/>
  <c r="J48" i="7" l="1"/>
  <c r="I17" i="3"/>
  <c r="I49" i="3" l="1"/>
  <c r="J39" i="7"/>
  <c r="I24" i="2" l="1"/>
  <c r="I49" i="2"/>
  <c r="I36" i="2"/>
  <c r="I27" i="2"/>
  <c r="I28" i="2"/>
  <c r="I46" i="2"/>
  <c r="I16" i="2"/>
  <c r="I19" i="2"/>
  <c r="I12" i="2"/>
  <c r="I66" i="2"/>
  <c r="I34" i="2"/>
  <c r="I20" i="2"/>
  <c r="I47" i="2"/>
  <c r="I18" i="2"/>
  <c r="I67" i="2"/>
  <c r="J47" i="1"/>
  <c r="J16" i="1"/>
  <c r="J67" i="1"/>
  <c r="J34" i="1"/>
  <c r="J66" i="1"/>
  <c r="J46" i="1"/>
  <c r="J27" i="1"/>
  <c r="J18" i="1"/>
  <c r="J28" i="1"/>
  <c r="J49" i="1"/>
  <c r="J19" i="1" l="1"/>
  <c r="J24" i="1"/>
  <c r="J36" i="1"/>
  <c r="I35" i="2"/>
  <c r="I23" i="2"/>
  <c r="I26" i="2"/>
  <c r="I68" i="2"/>
  <c r="I45" i="2"/>
  <c r="I17" i="2"/>
  <c r="I65" i="2"/>
  <c r="I14" i="2"/>
  <c r="J12" i="1"/>
  <c r="J45" i="1"/>
  <c r="J24" i="6"/>
  <c r="J34" i="6"/>
  <c r="J16" i="6"/>
  <c r="J68" i="1"/>
  <c r="J18" i="6"/>
  <c r="J19" i="6"/>
  <c r="J66" i="6"/>
  <c r="J47" i="6"/>
  <c r="J36" i="6"/>
  <c r="J65" i="1"/>
  <c r="J28" i="6"/>
  <c r="J46" i="6"/>
  <c r="J67" i="6"/>
  <c r="J27" i="6"/>
  <c r="J49" i="6"/>
  <c r="J17" i="1"/>
  <c r="J26" i="1" l="1"/>
  <c r="I22" i="2"/>
  <c r="J33" i="1"/>
  <c r="I33" i="2"/>
  <c r="I59" i="2"/>
  <c r="I11" i="2"/>
  <c r="J23" i="6"/>
  <c r="J59" i="1"/>
  <c r="J12" i="6"/>
  <c r="J14" i="1"/>
  <c r="J45" i="6"/>
  <c r="J65" i="6"/>
  <c r="J68" i="6"/>
  <c r="J26" i="6"/>
  <c r="J17" i="6"/>
  <c r="J23" i="1" l="1"/>
  <c r="J35" i="1"/>
  <c r="J22" i="1"/>
  <c r="J33" i="6"/>
  <c r="J35" i="6"/>
  <c r="I39" i="2"/>
  <c r="I30" i="2"/>
  <c r="I38" i="2"/>
  <c r="J39" i="1"/>
  <c r="J22" i="6"/>
  <c r="J59" i="6"/>
  <c r="I40" i="2" l="1"/>
  <c r="J14" i="6"/>
  <c r="J39" i="6"/>
  <c r="I51" i="2" l="1"/>
  <c r="I50" i="2" l="1"/>
  <c r="J51" i="1" l="1"/>
  <c r="I48" i="2"/>
  <c r="J51" i="6" l="1"/>
  <c r="I52" i="2" l="1"/>
  <c r="I44" i="2" l="1"/>
  <c r="I72" i="2" l="1"/>
  <c r="J52" i="7" l="1"/>
  <c r="I52" i="3"/>
  <c r="I15" i="3" l="1"/>
  <c r="J15" i="7"/>
  <c r="J38" i="7"/>
  <c r="J11" i="7"/>
  <c r="J30" i="7"/>
  <c r="J52" i="6" l="1"/>
  <c r="J52" i="1"/>
  <c r="J40" i="7"/>
  <c r="J15" i="1" l="1"/>
  <c r="J72" i="7"/>
  <c r="J44" i="7"/>
  <c r="J15" i="6"/>
  <c r="I20" i="3" l="1"/>
  <c r="J20" i="1" l="1"/>
  <c r="I50" i="3"/>
  <c r="J20" i="6" l="1"/>
  <c r="I48" i="3"/>
  <c r="J50" i="1"/>
  <c r="I11" i="3"/>
  <c r="I30" i="3" l="1"/>
  <c r="I38" i="3"/>
  <c r="J50" i="6"/>
  <c r="J11" i="1"/>
  <c r="J48" i="1"/>
  <c r="I72" i="3" l="1"/>
  <c r="I44" i="3"/>
  <c r="J44" i="1"/>
  <c r="J11" i="6"/>
  <c r="J30" i="1"/>
  <c r="J38" i="1"/>
  <c r="J48" i="6"/>
  <c r="I40" i="3" l="1"/>
  <c r="J40" i="1"/>
  <c r="J44" i="6"/>
  <c r="J72" i="1"/>
  <c r="J30" i="6"/>
  <c r="J38" i="6"/>
  <c r="J72" i="6" l="1"/>
  <c r="J40" i="6"/>
</calcChain>
</file>

<file path=xl/sharedStrings.xml><?xml version="1.0" encoding="utf-8"?>
<sst xmlns="http://schemas.openxmlformats.org/spreadsheetml/2006/main" count="508" uniqueCount="111">
  <si>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</si>
  <si>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</si>
  <si>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</si>
  <si>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</si>
  <si>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</si>
  <si>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</si>
  <si>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</si>
  <si>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</si>
  <si>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</si>
  <si>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</si>
  <si>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</si>
  <si>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</si>
  <si>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</si>
  <si>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</si>
  <si>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</si>
  <si>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</si>
  <si>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</si>
  <si>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</si>
  <si>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</si>
  <si>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</si>
  <si>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</si>
  <si>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</si>
  <si>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</si>
  <si>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</si>
  <si>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</si>
  <si>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</si>
  <si>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</si>
  <si>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</si>
  <si>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</si>
  <si>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</si>
  <si>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</si>
  <si>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</si>
  <si>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</si>
  <si>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</si>
  <si>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</si>
  <si>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</si>
  <si>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</si>
  <si>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</si>
  <si>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</si>
  <si>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</si>
  <si>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</si>
  <si>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</si>
  <si>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</si>
  <si>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</si>
  <si>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</si>
  <si>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</si>
  <si>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</si>
  <si>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</si>
  <si>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</si>
  <si>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</si>
  <si>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</si>
  <si>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</si>
  <si>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</si>
  <si>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</si>
  <si>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</si>
  <si>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</si>
  <si>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</si>
  <si>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</si>
  <si>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</si>
  <si>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</si>
  <si>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</si>
  <si>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</si>
  <si>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</si>
  <si>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</si>
  <si>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</si>
  <si>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</si>
  <si>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</si>
  <si>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</si>
  <si>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</si>
  <si>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</si>
  <si>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</si>
  <si>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</si>
  <si>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</si>
  <si>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</si>
  <si>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</si>
  <si>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</si>
  <si>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</si>
  <si>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</si>
  <si>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</si>
  <si>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</si>
  <si>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</si>
  <si>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</si>
  <si>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</si>
  <si>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</si>
  <si>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</si>
  <si>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</si>
  <si>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</si>
  <si>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</si>
  <si>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</si>
  <si>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Fondos Especiales</t>
  </si>
  <si>
    <t>Ajustes por Rezagos Fondos Especiales</t>
  </si>
  <si>
    <t xml:space="preserve">Ajustes por Rezagos Fondos Especiales </t>
  </si>
  <si>
    <t>GOBIERNO CENTRAL EXTRAPRESUPUESTARIO</t>
  </si>
  <si>
    <t>1erTrim.</t>
  </si>
  <si>
    <t>Cobre bruto</t>
  </si>
  <si>
    <t>GOBIERNO CENTRAL TOTAL</t>
  </si>
  <si>
    <t>CUADRO 6</t>
  </si>
  <si>
    <t>CUADRO 7</t>
  </si>
  <si>
    <t>CUADRO 9</t>
  </si>
  <si>
    <t>CUADRO 8</t>
  </si>
  <si>
    <t xml:space="preserve">Prestaciones previsionales </t>
  </si>
  <si>
    <t>1erTrim</t>
  </si>
  <si>
    <t>Rentas de la propiedad(*)</t>
  </si>
  <si>
    <t>Intereses</t>
  </si>
  <si>
    <t>Bienes y servicios de consumo y producción(*)</t>
  </si>
  <si>
    <t>(*)</t>
  </si>
  <si>
    <t xml:space="preserve">Datos provisorios </t>
  </si>
  <si>
    <t>Año 2019</t>
  </si>
  <si>
    <t>ESTADO DE OPERACIONES DE GOBIERNO  2020</t>
  </si>
  <si>
    <t>2020 / 2019</t>
  </si>
  <si>
    <t>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</si>
</sst>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0.0_);\(#,##0.0\)"/>
  </numFmts>
  <fonts count="17"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sz val="11"/>
      <name val="Arial"/>
      <family val="2"/>
    </font>
    <font>
      <b/>
      <sz val="24"/>
      <name val="Arial"/>
      <family val="2"/>
    </font>
    <font>
      <b/>
      <sz val="22"/>
      <name val="Arial"/>
      <family val="2"/>
    </font>
    <font>
      <b/>
      <sz val="19"/>
      <name val="Arial"/>
      <family val="2"/>
    </font>
    <font>
      <b/>
      <sz val="18"/>
      <name val="Arial"/>
      <family val="2"/>
    </font>
    <font>
      <sz val="8"/>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31">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0" fillId="0" borderId="4" xfId="0" applyNumberFormat="1" applyBorder="1" applyAlignment="1"/>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4" fillId="0" borderId="6" xfId="0" applyNumberFormat="1" applyFont="1" applyBorder="1" applyAlignment="1"/>
    <xf numFmtId="165" fontId="0" fillId="0" borderId="4" xfId="0" applyNumberFormat="1" applyFill="1" applyBorder="1"/>
    <xf numFmtId="0" fontId="0" fillId="0" borderId="14"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165" fontId="11" fillId="0" borderId="4" xfId="0" applyNumberFormat="1" applyFont="1" applyBorder="1" applyAlignment="1"/>
    <xf numFmtId="0" fontId="0" fillId="0" borderId="0" xfId="0" applyFill="1" applyAlignment="1">
      <alignment horizontal="left" wrapText="1"/>
    </xf>
    <xf numFmtId="0" fontId="0" fillId="0" borderId="0" xfId="0" applyFill="1" applyBorder="1" applyAlignment="1">
      <alignment wrapText="1"/>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0" fillId="0" borderId="0" xfId="0" applyNumberFormat="1" applyAlignment="1">
      <alignment vertical="top"/>
    </xf>
    <xf numFmtId="0" fontId="12" fillId="0" borderId="0" xfId="0" applyFont="1" applyAlignment="1">
      <alignment horizontal="right" vertical="top" textRotation="180"/>
    </xf>
    <xf numFmtId="164" fontId="0" fillId="0" borderId="0" xfId="0" applyNumberFormat="1"/>
    <xf numFmtId="0" fontId="0" fillId="0" borderId="10" xfId="0" applyBorder="1" applyAlignment="1"/>
    <xf numFmtId="0" fontId="13" fillId="0" borderId="0" xfId="0" applyFont="1" applyAlignment="1">
      <alignment textRotation="255"/>
    </xf>
    <xf numFmtId="0" fontId="14" fillId="0" borderId="0" xfId="0" applyFont="1" applyAlignment="1">
      <alignment textRotation="255"/>
    </xf>
    <xf numFmtId="0" fontId="13" fillId="0" borderId="0" xfId="0" applyFont="1" applyBorder="1" applyAlignment="1">
      <alignment horizontal="right" vertical="top" textRotation="255"/>
    </xf>
    <xf numFmtId="0" fontId="13" fillId="0" borderId="0" xfId="0" applyFont="1" applyAlignment="1">
      <alignment horizontal="right" vertical="top" textRotation="255"/>
    </xf>
    <xf numFmtId="0" fontId="13" fillId="0" borderId="0" xfId="0" applyFont="1" applyAlignment="1">
      <alignment horizontal="center" vertical="top" textRotation="255"/>
    </xf>
    <xf numFmtId="0" fontId="14" fillId="0" borderId="0" xfId="0" applyFont="1" applyAlignment="1">
      <alignment horizontal="center" vertical="top" textRotation="255"/>
    </xf>
    <xf numFmtId="164" fontId="13" fillId="0" borderId="0" xfId="0" applyNumberFormat="1" applyFont="1" applyFill="1" applyBorder="1"/>
    <xf numFmtId="164" fontId="15" fillId="0" borderId="0" xfId="0" applyNumberFormat="1" applyFont="1" applyFill="1" applyBorder="1" applyAlignment="1">
      <alignment horizontal="center"/>
    </xf>
    <xf numFmtId="0" fontId="12" fillId="0" borderId="0" xfId="0" applyFont="1" applyAlignment="1">
      <alignment vertical="top" textRotation="255"/>
    </xf>
    <xf numFmtId="0" fontId="16" fillId="0" borderId="0" xfId="0" applyFont="1"/>
    <xf numFmtId="0" fontId="0" fillId="0" borderId="0" xfId="0" applyBorder="1" applyAlignment="1">
      <alignment horizontal="justify" wrapText="1"/>
    </xf>
    <xf numFmtId="0" fontId="0" fillId="0" borderId="10" xfId="0" applyBorder="1" applyAlignment="1">
      <alignment horizontal="justify"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wrapText="1"/>
    </xf>
    <xf numFmtId="0" fontId="8" fillId="0" borderId="0" xfId="0" applyFont="1"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5"/>
  <sheetViews>
    <sheetView tabSelected="1" topLeftCell="A37" workbookViewId="0">
      <selection activeCell="L60" sqref="L60"/>
    </sheetView>
  </sheetViews>
  <sheetFormatPr baseColWidth="10" defaultRowHeight="12.75" x14ac:dyDescent="0.2"/>
  <cols>
    <col min="1" max="2" width="2.5703125" customWidth="1"/>
    <col min="3" max="3" width="42.42578125" customWidth="1"/>
    <col min="4" max="4" width="10.42578125" style="17" customWidth="1"/>
    <col min="5" max="5" width="10.42578125" bestFit="1" customWidth="1"/>
    <col min="6" max="6" width="9.5703125" bestFit="1" customWidth="1"/>
    <col min="7" max="7" width="10.42578125" bestFit="1" customWidth="1"/>
    <col min="8" max="8" width="10.5703125" bestFit="1" customWidth="1"/>
    <col min="9" max="9" width="10.85546875" bestFit="1" customWidth="1"/>
    <col min="10" max="10" width="10.5703125" bestFit="1" customWidth="1"/>
    <col min="11" max="11" width="6.5703125" bestFit="1" customWidth="1"/>
  </cols>
  <sheetData>
    <row r="1" spans="1:12" ht="29.25" x14ac:dyDescent="0.2">
      <c r="K1" s="215">
        <v>3</v>
      </c>
    </row>
    <row r="2" spans="1:12" x14ac:dyDescent="0.2">
      <c r="A2" s="1" t="s">
        <v>0</v>
      </c>
      <c r="B2" s="2"/>
      <c r="C2" s="2"/>
      <c r="D2" s="176"/>
      <c r="E2" s="2"/>
      <c r="F2" s="2"/>
      <c r="G2" s="2"/>
      <c r="H2" s="2"/>
      <c r="I2" s="2"/>
      <c r="J2" s="2"/>
      <c r="K2" s="2"/>
    </row>
    <row r="3" spans="1:12" x14ac:dyDescent="0.2">
      <c r="A3" s="4" t="s">
        <v>108</v>
      </c>
      <c r="B3" s="5"/>
      <c r="C3" s="5"/>
      <c r="D3" s="177"/>
      <c r="E3" s="5"/>
      <c r="F3" s="2"/>
      <c r="G3" s="2"/>
      <c r="H3" s="2"/>
      <c r="I3" s="2"/>
      <c r="J3" s="2"/>
      <c r="K3" s="2"/>
    </row>
    <row r="4" spans="1:12" x14ac:dyDescent="0.2">
      <c r="A4" s="1" t="s">
        <v>95</v>
      </c>
      <c r="B4" s="2"/>
      <c r="C4" s="2"/>
      <c r="D4" s="176"/>
      <c r="E4" s="2"/>
      <c r="F4" s="2"/>
      <c r="G4" s="2"/>
      <c r="H4" s="2"/>
      <c r="I4" s="2"/>
      <c r="J4" s="2"/>
      <c r="K4" s="2"/>
    </row>
    <row r="5" spans="1:12" x14ac:dyDescent="0.2">
      <c r="A5" s="1" t="s">
        <v>2</v>
      </c>
      <c r="B5" s="2"/>
      <c r="C5" s="7"/>
      <c r="D5" s="178"/>
      <c r="E5" s="2"/>
      <c r="F5" s="2"/>
      <c r="G5" s="2"/>
      <c r="H5" s="2"/>
      <c r="I5" s="2"/>
      <c r="J5" s="2"/>
      <c r="K5" s="2"/>
    </row>
    <row r="6" spans="1:12" x14ac:dyDescent="0.2">
      <c r="A6" s="1" t="s">
        <v>3</v>
      </c>
      <c r="B6" s="2"/>
      <c r="C6" s="7"/>
      <c r="D6" s="178"/>
      <c r="E6" s="2"/>
      <c r="F6" s="2"/>
      <c r="G6" s="2"/>
      <c r="H6" s="2"/>
      <c r="I6" s="2"/>
      <c r="J6" s="2"/>
      <c r="K6" s="2"/>
    </row>
    <row r="7" spans="1:12" x14ac:dyDescent="0.2">
      <c r="A7" s="9"/>
      <c r="B7" s="10"/>
      <c r="C7" s="11"/>
      <c r="D7" s="179"/>
      <c r="E7" s="133"/>
      <c r="F7" s="2"/>
      <c r="G7" s="2"/>
      <c r="H7" s="2"/>
      <c r="I7" s="2"/>
    </row>
    <row r="8" spans="1:12" x14ac:dyDescent="0.2">
      <c r="A8" s="13"/>
      <c r="B8" s="14"/>
      <c r="C8" s="14"/>
      <c r="D8" s="116"/>
      <c r="E8" s="82" t="s">
        <v>5</v>
      </c>
      <c r="F8" s="113" t="s">
        <v>85</v>
      </c>
      <c r="G8" s="113" t="s">
        <v>86</v>
      </c>
      <c r="H8" s="34" t="s">
        <v>93</v>
      </c>
      <c r="I8" s="113" t="s">
        <v>87</v>
      </c>
      <c r="J8" s="34" t="s">
        <v>88</v>
      </c>
    </row>
    <row r="9" spans="1:12" x14ac:dyDescent="0.2">
      <c r="A9" s="16"/>
      <c r="B9" s="17"/>
      <c r="C9" s="17"/>
      <c r="D9" s="146"/>
      <c r="E9" s="104"/>
      <c r="F9" s="123"/>
      <c r="G9" s="123"/>
      <c r="H9" s="201"/>
      <c r="I9" s="123"/>
      <c r="J9" s="201"/>
    </row>
    <row r="10" spans="1:12" x14ac:dyDescent="0.2">
      <c r="A10" s="19" t="s">
        <v>6</v>
      </c>
      <c r="B10" s="17"/>
      <c r="C10" s="17"/>
      <c r="D10" s="146"/>
      <c r="E10" s="97"/>
      <c r="F10" s="124"/>
      <c r="G10" s="124"/>
      <c r="H10" s="202"/>
      <c r="I10" s="124"/>
      <c r="J10" s="202"/>
    </row>
    <row r="11" spans="1:12" x14ac:dyDescent="0.2">
      <c r="A11" s="20" t="s">
        <v>7</v>
      </c>
      <c r="B11" s="17"/>
      <c r="C11" s="17"/>
      <c r="D11" s="99"/>
      <c r="E11" s="105">
        <v>4301613.8838474993</v>
      </c>
      <c r="F11" s="125">
        <v>3580494.4541104003</v>
      </c>
      <c r="G11" s="125">
        <v>3432214.3030584008</v>
      </c>
      <c r="H11" s="203">
        <v>11314322.641016301</v>
      </c>
      <c r="I11" s="125">
        <v>4317191.4020599993</v>
      </c>
      <c r="J11" s="203">
        <f>+SUM(H11:I11)</f>
        <v>15631514.043076299</v>
      </c>
      <c r="L11" s="213"/>
    </row>
    <row r="12" spans="1:12" x14ac:dyDescent="0.2">
      <c r="A12" s="20"/>
      <c r="B12" s="17" t="s">
        <v>8</v>
      </c>
      <c r="C12" s="17"/>
      <c r="D12" s="99"/>
      <c r="E12" s="105">
        <v>3706783.3330000001</v>
      </c>
      <c r="F12" s="125">
        <v>2878563.7310000001</v>
      </c>
      <c r="G12" s="125">
        <v>2808002.287</v>
      </c>
      <c r="H12" s="203">
        <v>9393349.3509999998</v>
      </c>
      <c r="I12" s="125">
        <v>3686993.361</v>
      </c>
      <c r="J12" s="203">
        <f t="shared" ref="J12:J30" si="0">+SUM(H12:I12)</f>
        <v>13080342.711999999</v>
      </c>
      <c r="L12" s="213"/>
    </row>
    <row r="13" spans="1:12" x14ac:dyDescent="0.2">
      <c r="A13" s="79"/>
      <c r="B13" s="77"/>
      <c r="C13" s="77" t="s">
        <v>69</v>
      </c>
      <c r="D13" s="165"/>
      <c r="E13" s="105">
        <v>142721.52006155701</v>
      </c>
      <c r="F13" s="161">
        <v>155094.92018404498</v>
      </c>
      <c r="G13" s="164">
        <v>109337.39437435899</v>
      </c>
      <c r="H13" s="204">
        <v>407153.83461996098</v>
      </c>
      <c r="I13" s="125">
        <v>99349.645510297807</v>
      </c>
      <c r="J13" s="203">
        <f t="shared" si="0"/>
        <v>506503.48013025877</v>
      </c>
      <c r="L13" s="213"/>
    </row>
    <row r="14" spans="1:12" x14ac:dyDescent="0.2">
      <c r="A14" s="79"/>
      <c r="B14" s="77"/>
      <c r="C14" s="77" t="s">
        <v>59</v>
      </c>
      <c r="D14" s="165"/>
      <c r="E14" s="105">
        <v>3564061.8129384429</v>
      </c>
      <c r="F14" s="161">
        <v>2723468.810815955</v>
      </c>
      <c r="G14" s="164">
        <v>2698664.8926256411</v>
      </c>
      <c r="H14" s="204">
        <v>8986195.5163800381</v>
      </c>
      <c r="I14" s="125">
        <v>3587643.7154897023</v>
      </c>
      <c r="J14" s="203">
        <f t="shared" si="0"/>
        <v>12573839.23186974</v>
      </c>
      <c r="L14" s="213"/>
    </row>
    <row r="15" spans="1:12" x14ac:dyDescent="0.2">
      <c r="A15" s="20"/>
      <c r="B15" s="17" t="s">
        <v>94</v>
      </c>
      <c r="C15" s="17"/>
      <c r="D15" s="99"/>
      <c r="E15" s="105">
        <v>50346.646649999995</v>
      </c>
      <c r="F15" s="125">
        <v>64138.056060000003</v>
      </c>
      <c r="G15" s="128">
        <v>69422.60166</v>
      </c>
      <c r="H15" s="203">
        <v>183907.30437</v>
      </c>
      <c r="I15" s="125">
        <v>47431.713779999998</v>
      </c>
      <c r="J15" s="203">
        <f t="shared" si="0"/>
        <v>231339.01814999999</v>
      </c>
      <c r="L15" s="213"/>
    </row>
    <row r="16" spans="1:12" x14ac:dyDescent="0.2">
      <c r="A16" s="20"/>
      <c r="B16" s="17" t="s">
        <v>9</v>
      </c>
      <c r="C16" s="17"/>
      <c r="D16" s="99"/>
      <c r="E16" s="105">
        <v>275632.712</v>
      </c>
      <c r="F16" s="125">
        <v>266086.429</v>
      </c>
      <c r="G16" s="128">
        <v>277111.076</v>
      </c>
      <c r="H16" s="203">
        <v>818830.21700000006</v>
      </c>
      <c r="I16" s="125">
        <v>257987.44</v>
      </c>
      <c r="J16" s="203">
        <f t="shared" si="0"/>
        <v>1076817.6570000001</v>
      </c>
      <c r="L16" s="213"/>
    </row>
    <row r="17" spans="1:12" x14ac:dyDescent="0.2">
      <c r="A17" s="20"/>
      <c r="B17" s="17" t="s">
        <v>56</v>
      </c>
      <c r="C17" s="17"/>
      <c r="D17" s="99"/>
      <c r="E17" s="105">
        <v>8818.5370000000003</v>
      </c>
      <c r="F17" s="125">
        <v>22266.244999999999</v>
      </c>
      <c r="G17" s="128">
        <v>2329.3420000000001</v>
      </c>
      <c r="H17" s="203">
        <v>33414.123999999996</v>
      </c>
      <c r="I17" s="125">
        <v>7563.634</v>
      </c>
      <c r="J17" s="203">
        <f t="shared" si="0"/>
        <v>40977.757999999994</v>
      </c>
      <c r="L17" s="213"/>
    </row>
    <row r="18" spans="1:12" x14ac:dyDescent="0.2">
      <c r="A18" s="20"/>
      <c r="B18" s="77" t="s">
        <v>57</v>
      </c>
      <c r="C18" s="17"/>
      <c r="D18" s="99"/>
      <c r="E18" s="105">
        <v>48807.115527000002</v>
      </c>
      <c r="F18" s="125">
        <v>86200.884780000008</v>
      </c>
      <c r="G18" s="128">
        <v>77705.676860000007</v>
      </c>
      <c r="H18" s="203">
        <v>212713.67716700002</v>
      </c>
      <c r="I18" s="125">
        <v>51684.955020000001</v>
      </c>
      <c r="J18" s="203">
        <f t="shared" si="0"/>
        <v>264398.63218700001</v>
      </c>
      <c r="L18" s="213"/>
    </row>
    <row r="19" spans="1:12" x14ac:dyDescent="0.2">
      <c r="A19" s="20"/>
      <c r="B19" s="17" t="s">
        <v>10</v>
      </c>
      <c r="C19" s="17"/>
      <c r="D19" s="99"/>
      <c r="E19" s="105">
        <v>89948.441786999989</v>
      </c>
      <c r="F19" s="125">
        <v>103014.93136</v>
      </c>
      <c r="G19" s="128">
        <v>75624.232799999998</v>
      </c>
      <c r="H19" s="203">
        <v>268587.60594699997</v>
      </c>
      <c r="I19" s="125">
        <v>46107.450440000001</v>
      </c>
      <c r="J19" s="203">
        <f t="shared" si="0"/>
        <v>314695.05638699996</v>
      </c>
      <c r="L19" s="213"/>
    </row>
    <row r="20" spans="1:12" x14ac:dyDescent="0.2">
      <c r="A20" s="20"/>
      <c r="B20" s="17" t="s">
        <v>11</v>
      </c>
      <c r="C20" s="17"/>
      <c r="D20" s="99"/>
      <c r="E20" s="105">
        <v>121277.0978835001</v>
      </c>
      <c r="F20" s="125">
        <v>160224.17691040001</v>
      </c>
      <c r="G20" s="128">
        <v>122019.0867384</v>
      </c>
      <c r="H20" s="203">
        <v>403520.36153230007</v>
      </c>
      <c r="I20" s="125">
        <v>219422.84782</v>
      </c>
      <c r="J20" s="203">
        <f t="shared" si="0"/>
        <v>622943.20935230004</v>
      </c>
      <c r="L20" s="213"/>
    </row>
    <row r="21" spans="1:12" x14ac:dyDescent="0.2">
      <c r="A21" s="20"/>
      <c r="B21" s="17"/>
      <c r="C21" s="17"/>
      <c r="D21" s="146"/>
      <c r="E21" s="106"/>
      <c r="F21" s="43"/>
      <c r="G21" s="130"/>
      <c r="H21" s="205"/>
      <c r="I21" s="43"/>
      <c r="J21" s="205"/>
      <c r="L21" s="213"/>
    </row>
    <row r="22" spans="1:12" x14ac:dyDescent="0.2">
      <c r="A22" s="20" t="s">
        <v>12</v>
      </c>
      <c r="B22" s="17"/>
      <c r="C22" s="17"/>
      <c r="D22" s="99"/>
      <c r="E22" s="105">
        <v>3190469.6732728886</v>
      </c>
      <c r="F22" s="125">
        <v>3187646.9985660003</v>
      </c>
      <c r="G22" s="128">
        <v>4223582.7797891116</v>
      </c>
      <c r="H22" s="203">
        <v>10601699.451628001</v>
      </c>
      <c r="I22" s="125">
        <v>3476839.618022</v>
      </c>
      <c r="J22" s="203">
        <f t="shared" si="0"/>
        <v>14078539.069650002</v>
      </c>
      <c r="L22" s="213"/>
    </row>
    <row r="23" spans="1:12" x14ac:dyDescent="0.2">
      <c r="A23" s="20"/>
      <c r="B23" s="17" t="s">
        <v>13</v>
      </c>
      <c r="C23" s="17"/>
      <c r="D23" s="99"/>
      <c r="E23" s="105">
        <v>814241.70079999999</v>
      </c>
      <c r="F23" s="125">
        <v>774934.59860000003</v>
      </c>
      <c r="G23" s="128">
        <v>1028543.78362</v>
      </c>
      <c r="H23" s="203">
        <v>2617720.0830199998</v>
      </c>
      <c r="I23" s="125">
        <v>796660.94712000003</v>
      </c>
      <c r="J23" s="203">
        <f t="shared" si="0"/>
        <v>3414381.0301399999</v>
      </c>
      <c r="L23" s="213"/>
    </row>
    <row r="24" spans="1:12" x14ac:dyDescent="0.2">
      <c r="A24" s="20"/>
      <c r="B24" s="17" t="s">
        <v>14</v>
      </c>
      <c r="C24" s="17"/>
      <c r="D24" s="99"/>
      <c r="E24" s="105">
        <v>192683.13755000001</v>
      </c>
      <c r="F24" s="125">
        <v>274487.67340000003</v>
      </c>
      <c r="G24" s="128">
        <v>386008.08850000001</v>
      </c>
      <c r="H24" s="203">
        <v>853178.89945000014</v>
      </c>
      <c r="I24" s="125">
        <v>335726.93521999998</v>
      </c>
      <c r="J24" s="203">
        <f t="shared" si="0"/>
        <v>1188905.8346700002</v>
      </c>
      <c r="L24" s="213"/>
    </row>
    <row r="25" spans="1:12" x14ac:dyDescent="0.2">
      <c r="A25" s="20"/>
      <c r="B25" s="17" t="s">
        <v>15</v>
      </c>
      <c r="C25" s="17"/>
      <c r="D25" s="99"/>
      <c r="E25" s="105">
        <v>330255.1357728889</v>
      </c>
      <c r="F25" s="125">
        <v>56139.421006000004</v>
      </c>
      <c r="G25" s="128">
        <v>518974.53342911106</v>
      </c>
      <c r="H25" s="203">
        <v>905369.09020800004</v>
      </c>
      <c r="I25" s="125">
        <v>34615.153581999999</v>
      </c>
      <c r="J25" s="203">
        <f t="shared" si="0"/>
        <v>939984.24378999998</v>
      </c>
      <c r="L25" s="213"/>
    </row>
    <row r="26" spans="1:12" x14ac:dyDescent="0.2">
      <c r="A26" s="20"/>
      <c r="B26" s="17" t="s">
        <v>58</v>
      </c>
      <c r="C26" s="17"/>
      <c r="D26" s="99"/>
      <c r="E26" s="105">
        <v>1061617.3641499998</v>
      </c>
      <c r="F26" s="125">
        <v>1379994.3568000002</v>
      </c>
      <c r="G26" s="128">
        <v>1521174.31048</v>
      </c>
      <c r="H26" s="203">
        <v>3962786.03143</v>
      </c>
      <c r="I26" s="125">
        <v>1661636.7671000001</v>
      </c>
      <c r="J26" s="203">
        <f t="shared" si="0"/>
        <v>5624422.7985300003</v>
      </c>
      <c r="L26" s="213"/>
    </row>
    <row r="27" spans="1:12" x14ac:dyDescent="0.2">
      <c r="A27" s="20"/>
      <c r="B27" s="17" t="s">
        <v>60</v>
      </c>
      <c r="C27" s="17"/>
      <c r="D27" s="99"/>
      <c r="E27" s="105">
        <v>783002.52500000002</v>
      </c>
      <c r="F27" s="125">
        <v>697677.58776000002</v>
      </c>
      <c r="G27" s="128">
        <v>755772.15276000008</v>
      </c>
      <c r="H27" s="203">
        <v>2236452.2655199999</v>
      </c>
      <c r="I27" s="125">
        <v>642989.39199999999</v>
      </c>
      <c r="J27" s="203">
        <f t="shared" si="0"/>
        <v>2879441.6575199999</v>
      </c>
      <c r="L27" s="213"/>
    </row>
    <row r="28" spans="1:12" x14ac:dyDescent="0.2">
      <c r="A28" s="20"/>
      <c r="B28" s="17" t="s">
        <v>16</v>
      </c>
      <c r="C28" s="17"/>
      <c r="D28" s="99"/>
      <c r="E28" s="105">
        <v>8669.81</v>
      </c>
      <c r="F28" s="125">
        <v>4413.3609999999999</v>
      </c>
      <c r="G28" s="128">
        <v>13109.911</v>
      </c>
      <c r="H28" s="203">
        <v>26193.081999999999</v>
      </c>
      <c r="I28" s="125">
        <v>5210.4229999999998</v>
      </c>
      <c r="J28" s="203">
        <f t="shared" si="0"/>
        <v>31403.504999999997</v>
      </c>
      <c r="L28" s="213"/>
    </row>
    <row r="29" spans="1:12" x14ac:dyDescent="0.2">
      <c r="A29" s="20"/>
      <c r="B29" s="17"/>
      <c r="C29" s="17"/>
      <c r="D29" s="99"/>
      <c r="E29" s="105"/>
      <c r="F29" s="125"/>
      <c r="G29" s="128"/>
      <c r="H29" s="203"/>
      <c r="I29" s="125"/>
      <c r="J29" s="203"/>
      <c r="L29" s="213"/>
    </row>
    <row r="30" spans="1:12" x14ac:dyDescent="0.2">
      <c r="A30" s="22" t="s">
        <v>17</v>
      </c>
      <c r="B30" s="23"/>
      <c r="C30" s="23"/>
      <c r="D30" s="99"/>
      <c r="E30" s="105">
        <v>1111144.2105746106</v>
      </c>
      <c r="F30" s="125">
        <v>392847.45554440003</v>
      </c>
      <c r="G30" s="128">
        <v>-791368.47673071083</v>
      </c>
      <c r="H30" s="203">
        <v>712623.18938829936</v>
      </c>
      <c r="I30" s="125">
        <v>840351.78403799934</v>
      </c>
      <c r="J30" s="203">
        <f t="shared" si="0"/>
        <v>1552974.9734262987</v>
      </c>
      <c r="L30" s="213"/>
    </row>
    <row r="31" spans="1:12" x14ac:dyDescent="0.2">
      <c r="A31" s="20"/>
      <c r="B31" s="17"/>
      <c r="C31" s="17"/>
      <c r="D31" s="99"/>
      <c r="E31" s="105"/>
      <c r="F31" s="125"/>
      <c r="G31" s="128"/>
      <c r="H31" s="203"/>
      <c r="I31" s="125"/>
      <c r="J31" s="203"/>
      <c r="L31" s="213"/>
    </row>
    <row r="32" spans="1:12" x14ac:dyDescent="0.2">
      <c r="A32" s="19" t="s">
        <v>18</v>
      </c>
      <c r="B32" s="17"/>
      <c r="C32" s="17"/>
      <c r="D32" s="99"/>
      <c r="E32" s="105"/>
      <c r="F32" s="125"/>
      <c r="G32" s="128"/>
      <c r="H32" s="203"/>
      <c r="I32" s="125"/>
      <c r="J32" s="203"/>
      <c r="L32" s="213"/>
    </row>
    <row r="33" spans="1:12" x14ac:dyDescent="0.2">
      <c r="A33" s="20" t="s">
        <v>19</v>
      </c>
      <c r="B33" s="17"/>
      <c r="C33" s="17"/>
      <c r="D33" s="99"/>
      <c r="E33" s="105">
        <v>233936.04444999999</v>
      </c>
      <c r="F33" s="125">
        <v>355956.83770000003</v>
      </c>
      <c r="G33" s="125">
        <v>555819.60440000007</v>
      </c>
      <c r="H33" s="203">
        <v>1145712.48655</v>
      </c>
      <c r="I33" s="125">
        <v>599449.46912000002</v>
      </c>
      <c r="J33" s="203">
        <f t="shared" ref="J33:J36" si="1">+SUM(H33:I33)</f>
        <v>1745161.9556700001</v>
      </c>
      <c r="L33" s="213"/>
    </row>
    <row r="34" spans="1:12" x14ac:dyDescent="0.2">
      <c r="A34" s="20"/>
      <c r="B34" s="17" t="s">
        <v>20</v>
      </c>
      <c r="C34" s="17"/>
      <c r="D34" s="99"/>
      <c r="E34" s="105">
        <v>104.548</v>
      </c>
      <c r="F34" s="125">
        <v>165.00200000000001</v>
      </c>
      <c r="G34" s="125">
        <v>130.46227999999999</v>
      </c>
      <c r="H34" s="203">
        <v>400.01228000000003</v>
      </c>
      <c r="I34" s="125">
        <v>2527.6350000000002</v>
      </c>
      <c r="J34" s="203">
        <f t="shared" si="1"/>
        <v>2927.6472800000001</v>
      </c>
      <c r="L34" s="213"/>
    </row>
    <row r="35" spans="1:12" x14ac:dyDescent="0.2">
      <c r="A35" s="20"/>
      <c r="B35" s="17" t="s">
        <v>21</v>
      </c>
      <c r="C35" s="17"/>
      <c r="D35" s="99"/>
      <c r="E35" s="105">
        <v>68250.617450000005</v>
      </c>
      <c r="F35" s="125">
        <v>185650.49369999999</v>
      </c>
      <c r="G35" s="125">
        <v>331300.72568000003</v>
      </c>
      <c r="H35" s="203">
        <v>585201.83683000004</v>
      </c>
      <c r="I35" s="125">
        <v>284493.60712</v>
      </c>
      <c r="J35" s="203">
        <f t="shared" si="1"/>
        <v>869695.44394999999</v>
      </c>
      <c r="L35" s="213"/>
    </row>
    <row r="36" spans="1:12" x14ac:dyDescent="0.2">
      <c r="A36" s="20"/>
      <c r="B36" s="17" t="s">
        <v>22</v>
      </c>
      <c r="C36" s="17"/>
      <c r="D36" s="99"/>
      <c r="E36" s="105">
        <v>165789.97500000001</v>
      </c>
      <c r="F36" s="125">
        <v>170471.34599999999</v>
      </c>
      <c r="G36" s="125">
        <v>224649.34099999999</v>
      </c>
      <c r="H36" s="203">
        <v>560910.66200000001</v>
      </c>
      <c r="I36" s="125">
        <v>317483.49699999997</v>
      </c>
      <c r="J36" s="203">
        <f t="shared" si="1"/>
        <v>878394.15899999999</v>
      </c>
      <c r="L36" s="213"/>
    </row>
    <row r="37" spans="1:12" x14ac:dyDescent="0.2">
      <c r="A37" s="20"/>
      <c r="B37" s="17"/>
      <c r="C37" s="17"/>
      <c r="D37" s="99"/>
      <c r="E37" s="105"/>
      <c r="F37" s="125"/>
      <c r="G37" s="125"/>
      <c r="H37" s="203"/>
      <c r="I37" s="125"/>
      <c r="J37" s="203"/>
      <c r="L37" s="213"/>
    </row>
    <row r="38" spans="1:12" x14ac:dyDescent="0.2">
      <c r="A38" s="24" t="s">
        <v>61</v>
      </c>
      <c r="B38" s="25"/>
      <c r="C38" s="25"/>
      <c r="D38" s="101"/>
      <c r="E38" s="107">
        <v>4301718.4318474997</v>
      </c>
      <c r="F38" s="126">
        <v>3580659.4561104001</v>
      </c>
      <c r="G38" s="126">
        <v>3432344.7653384008</v>
      </c>
      <c r="H38" s="206">
        <v>11314722.653296301</v>
      </c>
      <c r="I38" s="126">
        <v>4319719.0370599991</v>
      </c>
      <c r="J38" s="206">
        <f t="shared" ref="J38:J40" si="2">+SUM(H38:I38)</f>
        <v>15634441.690356299</v>
      </c>
      <c r="L38" s="213"/>
    </row>
    <row r="39" spans="1:12" x14ac:dyDescent="0.2">
      <c r="A39" s="24" t="s">
        <v>62</v>
      </c>
      <c r="B39" s="25"/>
      <c r="C39" s="25"/>
      <c r="D39" s="101"/>
      <c r="E39" s="107">
        <v>3424510.2657228885</v>
      </c>
      <c r="F39" s="126">
        <v>3543768.8382660002</v>
      </c>
      <c r="G39" s="126">
        <v>4779532.8464691117</v>
      </c>
      <c r="H39" s="206">
        <v>11747811.950458001</v>
      </c>
      <c r="I39" s="126">
        <v>4078816.7221419998</v>
      </c>
      <c r="J39" s="206">
        <f t="shared" si="2"/>
        <v>15826628.672600001</v>
      </c>
      <c r="L39" s="213"/>
    </row>
    <row r="40" spans="1:12" x14ac:dyDescent="0.2">
      <c r="A40" s="24" t="s">
        <v>23</v>
      </c>
      <c r="B40" s="25"/>
      <c r="C40" s="25"/>
      <c r="D40" s="101"/>
      <c r="E40" s="107">
        <v>877208.16612461116</v>
      </c>
      <c r="F40" s="126">
        <v>36890.617844399996</v>
      </c>
      <c r="G40" s="126">
        <v>-1347188.0811307109</v>
      </c>
      <c r="H40" s="206">
        <v>-433089.2971617002</v>
      </c>
      <c r="I40" s="126">
        <v>240902.31491799932</v>
      </c>
      <c r="J40" s="206">
        <f t="shared" si="2"/>
        <v>-192186.98224370088</v>
      </c>
      <c r="L40" s="213"/>
    </row>
    <row r="41" spans="1:12" x14ac:dyDescent="0.2">
      <c r="A41" s="27"/>
      <c r="B41" s="28"/>
      <c r="C41" s="28"/>
      <c r="D41" s="180"/>
      <c r="E41" s="108"/>
      <c r="F41" s="127"/>
      <c r="G41" s="127"/>
      <c r="H41" s="207"/>
      <c r="I41" s="127"/>
      <c r="J41" s="207"/>
      <c r="L41" s="213"/>
    </row>
    <row r="42" spans="1:12" x14ac:dyDescent="0.2">
      <c r="A42" s="19" t="s">
        <v>24</v>
      </c>
      <c r="B42" s="17"/>
      <c r="C42" s="17"/>
      <c r="D42" s="146"/>
      <c r="E42" s="106"/>
      <c r="F42" s="43"/>
      <c r="G42" s="43"/>
      <c r="H42" s="205"/>
      <c r="I42" s="43"/>
      <c r="J42" s="205"/>
      <c r="L42" s="213"/>
    </row>
    <row r="43" spans="1:12" x14ac:dyDescent="0.2">
      <c r="A43" s="19"/>
      <c r="B43" s="17"/>
      <c r="C43" s="17"/>
      <c r="D43" s="146"/>
      <c r="E43" s="106"/>
      <c r="F43" s="43"/>
      <c r="G43" s="43"/>
      <c r="H43" s="205"/>
      <c r="I43" s="43"/>
      <c r="J43" s="205"/>
      <c r="L43" s="213"/>
    </row>
    <row r="44" spans="1:12" x14ac:dyDescent="0.2">
      <c r="A44" s="20" t="s">
        <v>25</v>
      </c>
      <c r="B44" s="17"/>
      <c r="C44" s="17"/>
      <c r="D44" s="99"/>
      <c r="E44" s="105">
        <v>2242058.9108974994</v>
      </c>
      <c r="F44" s="128">
        <v>-81325.041129600024</v>
      </c>
      <c r="G44" s="128">
        <v>-1473504.0846416</v>
      </c>
      <c r="H44" s="21">
        <v>687229.78512629948</v>
      </c>
      <c r="I44" s="125">
        <v>538300.90015999984</v>
      </c>
      <c r="J44" s="203">
        <f t="shared" ref="J44:J72" si="3">+SUM(H44:I44)</f>
        <v>1225530.6852862993</v>
      </c>
      <c r="L44" s="213"/>
    </row>
    <row r="45" spans="1:12" x14ac:dyDescent="0.2">
      <c r="A45" s="20" t="s">
        <v>26</v>
      </c>
      <c r="B45" s="17"/>
      <c r="C45" s="17"/>
      <c r="D45" s="99"/>
      <c r="E45" s="105">
        <v>-297293.23068700009</v>
      </c>
      <c r="F45" s="128">
        <v>-11107.116620000001</v>
      </c>
      <c r="G45" s="128">
        <v>-127237.67677999998</v>
      </c>
      <c r="H45" s="21">
        <v>-435638.02408700006</v>
      </c>
      <c r="I45" s="125">
        <v>-2171.9175399999949</v>
      </c>
      <c r="J45" s="203">
        <f t="shared" si="3"/>
        <v>-437809.94162700005</v>
      </c>
      <c r="L45" s="213"/>
    </row>
    <row r="46" spans="1:12" x14ac:dyDescent="0.2">
      <c r="A46" s="20"/>
      <c r="B46" s="17" t="s">
        <v>27</v>
      </c>
      <c r="C46" s="17"/>
      <c r="D46" s="99"/>
      <c r="E46" s="105">
        <v>47078.300999999999</v>
      </c>
      <c r="F46" s="128">
        <v>70504.195099999997</v>
      </c>
      <c r="G46" s="128">
        <v>59775.941140000003</v>
      </c>
      <c r="H46" s="21">
        <v>177358.43724</v>
      </c>
      <c r="I46" s="125">
        <v>76467.326000000001</v>
      </c>
      <c r="J46" s="203">
        <f t="shared" si="3"/>
        <v>253825.76324</v>
      </c>
      <c r="L46" s="213"/>
    </row>
    <row r="47" spans="1:12" x14ac:dyDescent="0.2">
      <c r="A47" s="20"/>
      <c r="B47" s="17" t="s">
        <v>28</v>
      </c>
      <c r="C47" s="17"/>
      <c r="D47" s="99"/>
      <c r="E47" s="105">
        <v>344371.53168700007</v>
      </c>
      <c r="F47" s="128">
        <v>81611.311719999998</v>
      </c>
      <c r="G47" s="128">
        <v>187013.61791999999</v>
      </c>
      <c r="H47" s="21">
        <v>612996.46132700006</v>
      </c>
      <c r="I47" s="125">
        <v>78639.243539999996</v>
      </c>
      <c r="J47" s="203">
        <f t="shared" si="3"/>
        <v>691635.70486699999</v>
      </c>
      <c r="L47" s="213"/>
    </row>
    <row r="48" spans="1:12" x14ac:dyDescent="0.2">
      <c r="A48" s="20" t="s">
        <v>29</v>
      </c>
      <c r="B48" s="17"/>
      <c r="C48" s="17"/>
      <c r="D48" s="99"/>
      <c r="E48" s="105">
        <v>2467283.5153364995</v>
      </c>
      <c r="F48" s="128">
        <v>-235673.64692959999</v>
      </c>
      <c r="G48" s="128">
        <v>-1318127.1497815999</v>
      </c>
      <c r="H48" s="21">
        <v>913482.71862529963</v>
      </c>
      <c r="I48" s="125">
        <v>-592838.76256000018</v>
      </c>
      <c r="J48" s="203">
        <f t="shared" si="3"/>
        <v>320643.95606529946</v>
      </c>
      <c r="L48" s="213"/>
    </row>
    <row r="49" spans="1:12" x14ac:dyDescent="0.2">
      <c r="A49" s="20"/>
      <c r="B49" s="17" t="s">
        <v>30</v>
      </c>
      <c r="C49" s="17"/>
      <c r="D49" s="99"/>
      <c r="E49" s="105">
        <v>8805351.0341999996</v>
      </c>
      <c r="F49" s="128">
        <v>172233.14468000003</v>
      </c>
      <c r="G49" s="128">
        <v>-1149804.0745399999</v>
      </c>
      <c r="H49" s="21">
        <v>7827780.1043400001</v>
      </c>
      <c r="I49" s="125">
        <v>1216074.2983799998</v>
      </c>
      <c r="J49" s="203">
        <f t="shared" si="3"/>
        <v>9043854.4027200006</v>
      </c>
      <c r="L49" s="213"/>
    </row>
    <row r="50" spans="1:12" x14ac:dyDescent="0.2">
      <c r="A50" s="20"/>
      <c r="B50" s="17" t="s">
        <v>31</v>
      </c>
      <c r="C50" s="17"/>
      <c r="D50" s="99"/>
      <c r="E50" s="105">
        <v>6338067.5188635001</v>
      </c>
      <c r="F50" s="128">
        <v>407906.79160960001</v>
      </c>
      <c r="G50" s="128">
        <v>168323.07524159999</v>
      </c>
      <c r="H50" s="21">
        <v>6914297.3857147004</v>
      </c>
      <c r="I50" s="125">
        <v>1808913.06094</v>
      </c>
      <c r="J50" s="203">
        <f t="shared" si="3"/>
        <v>8723210.4466546997</v>
      </c>
      <c r="L50" s="213"/>
    </row>
    <row r="51" spans="1:12" x14ac:dyDescent="0.2">
      <c r="A51" s="20" t="s">
        <v>32</v>
      </c>
      <c r="B51" s="17"/>
      <c r="C51" s="17"/>
      <c r="D51" s="99"/>
      <c r="E51" s="105">
        <v>-1819.1802499999758</v>
      </c>
      <c r="F51" s="128">
        <v>-726.32822000002488</v>
      </c>
      <c r="G51" s="128">
        <v>-8296.4888400000054</v>
      </c>
      <c r="H51" s="21">
        <v>-10841.997310000006</v>
      </c>
      <c r="I51" s="125">
        <v>-1248.4708399999654</v>
      </c>
      <c r="J51" s="203">
        <f t="shared" si="3"/>
        <v>-12090.468149999972</v>
      </c>
      <c r="L51" s="213"/>
    </row>
    <row r="52" spans="1:12" x14ac:dyDescent="0.2">
      <c r="A52" s="20" t="s">
        <v>33</v>
      </c>
      <c r="B52" s="17"/>
      <c r="C52" s="17"/>
      <c r="D52" s="99"/>
      <c r="E52" s="105">
        <v>73887.806497999962</v>
      </c>
      <c r="F52" s="128">
        <v>166182.05063999997</v>
      </c>
      <c r="G52" s="128">
        <v>-19842.769240000001</v>
      </c>
      <c r="H52" s="21">
        <v>220227.08789799994</v>
      </c>
      <c r="I52" s="125">
        <v>1134560.0511</v>
      </c>
      <c r="J52" s="203">
        <f t="shared" si="3"/>
        <v>1354787.138998</v>
      </c>
      <c r="L52" s="213"/>
    </row>
    <row r="53" spans="1:12" x14ac:dyDescent="0.2">
      <c r="A53" s="35" t="s">
        <v>89</v>
      </c>
      <c r="B53" s="33"/>
      <c r="C53" s="33"/>
      <c r="D53" s="99"/>
      <c r="E53" s="105">
        <v>0</v>
      </c>
      <c r="F53" s="128">
        <v>0</v>
      </c>
      <c r="G53" s="128">
        <v>0</v>
      </c>
      <c r="H53" s="21">
        <v>0</v>
      </c>
      <c r="I53" s="125">
        <v>0</v>
      </c>
      <c r="J53" s="203">
        <f t="shared" si="3"/>
        <v>0</v>
      </c>
      <c r="L53" s="213"/>
    </row>
    <row r="54" spans="1:12" x14ac:dyDescent="0.2">
      <c r="A54" s="35"/>
      <c r="B54" s="33" t="s">
        <v>34</v>
      </c>
      <c r="C54" s="33"/>
      <c r="D54" s="99"/>
      <c r="E54" s="105">
        <v>0</v>
      </c>
      <c r="F54" s="128">
        <v>0</v>
      </c>
      <c r="G54" s="128">
        <v>0</v>
      </c>
      <c r="H54" s="21">
        <v>0</v>
      </c>
      <c r="I54" s="125">
        <v>0</v>
      </c>
      <c r="J54" s="203">
        <f t="shared" si="3"/>
        <v>0</v>
      </c>
      <c r="L54" s="213"/>
    </row>
    <row r="55" spans="1:12" x14ac:dyDescent="0.2">
      <c r="A55" s="35"/>
      <c r="B55" s="33" t="s">
        <v>35</v>
      </c>
      <c r="C55" s="33"/>
      <c r="D55" s="99"/>
      <c r="E55" s="105">
        <v>0</v>
      </c>
      <c r="F55" s="128">
        <v>0</v>
      </c>
      <c r="G55" s="128">
        <v>0</v>
      </c>
      <c r="H55" s="21">
        <v>0</v>
      </c>
      <c r="I55" s="125">
        <v>0</v>
      </c>
      <c r="J55" s="203">
        <f t="shared" si="3"/>
        <v>0</v>
      </c>
      <c r="L55" s="213"/>
    </row>
    <row r="56" spans="1:12" x14ac:dyDescent="0.2">
      <c r="A56" s="78" t="s">
        <v>90</v>
      </c>
      <c r="B56" s="33"/>
      <c r="C56" s="33"/>
      <c r="D56" s="99"/>
      <c r="E56" s="105">
        <v>0</v>
      </c>
      <c r="F56" s="128">
        <v>0</v>
      </c>
      <c r="G56" s="128">
        <v>0</v>
      </c>
      <c r="H56" s="21">
        <v>0</v>
      </c>
      <c r="I56" s="125">
        <v>0</v>
      </c>
      <c r="J56" s="203">
        <f t="shared" si="3"/>
        <v>0</v>
      </c>
      <c r="L56" s="213"/>
    </row>
    <row r="57" spans="1:12" x14ac:dyDescent="0.2">
      <c r="A57" s="20" t="s">
        <v>36</v>
      </c>
      <c r="B57" s="17"/>
      <c r="C57" s="17"/>
      <c r="D57" s="99"/>
      <c r="E57" s="105">
        <v>0</v>
      </c>
      <c r="F57" s="128">
        <v>0</v>
      </c>
      <c r="G57" s="128">
        <v>0</v>
      </c>
      <c r="H57" s="21">
        <v>0</v>
      </c>
      <c r="I57" s="125">
        <v>0</v>
      </c>
      <c r="J57" s="203">
        <f t="shared" si="3"/>
        <v>0</v>
      </c>
      <c r="L57" s="213"/>
    </row>
    <row r="58" spans="1:12" x14ac:dyDescent="0.2">
      <c r="A58" s="20"/>
      <c r="B58" s="17"/>
      <c r="C58" s="17"/>
      <c r="D58" s="99"/>
      <c r="E58" s="105"/>
      <c r="F58" s="125"/>
      <c r="G58" s="125"/>
      <c r="H58" s="203"/>
      <c r="I58" s="125"/>
      <c r="J58" s="203"/>
      <c r="L58" s="213"/>
    </row>
    <row r="59" spans="1:12" x14ac:dyDescent="0.2">
      <c r="A59" s="20" t="s">
        <v>37</v>
      </c>
      <c r="B59" s="17"/>
      <c r="C59" s="17"/>
      <c r="D59" s="99"/>
      <c r="E59" s="105">
        <v>1364850.7447728887</v>
      </c>
      <c r="F59" s="128">
        <v>-118215.65897399999</v>
      </c>
      <c r="G59" s="128">
        <v>-126316.0035108889</v>
      </c>
      <c r="H59" s="21">
        <v>1120319.082288</v>
      </c>
      <c r="I59" s="125">
        <v>297398.585242</v>
      </c>
      <c r="J59" s="203">
        <f t="shared" si="3"/>
        <v>1417717.66753</v>
      </c>
      <c r="L59" s="213"/>
    </row>
    <row r="60" spans="1:12" x14ac:dyDescent="0.2">
      <c r="A60" s="20" t="s">
        <v>38</v>
      </c>
      <c r="B60" s="17"/>
      <c r="C60" s="17"/>
      <c r="D60" s="99"/>
      <c r="E60" s="105">
        <v>2562127.1842499999</v>
      </c>
      <c r="F60" s="128">
        <v>-29440.18218</v>
      </c>
      <c r="G60" s="128">
        <v>-12900.41516</v>
      </c>
      <c r="H60" s="21">
        <v>2519786.5869100001</v>
      </c>
      <c r="I60" s="125">
        <v>-4044.5280400000001</v>
      </c>
      <c r="J60" s="203">
        <f t="shared" si="3"/>
        <v>2515742.0588700003</v>
      </c>
      <c r="L60" s="213"/>
    </row>
    <row r="61" spans="1:12" x14ac:dyDescent="0.2">
      <c r="A61" s="20"/>
      <c r="B61" s="17" t="s">
        <v>39</v>
      </c>
      <c r="C61" s="17"/>
      <c r="D61" s="99"/>
      <c r="E61" s="105">
        <v>2977166.4808499999</v>
      </c>
      <c r="F61" s="128">
        <v>0</v>
      </c>
      <c r="G61" s="128">
        <v>0</v>
      </c>
      <c r="H61" s="21">
        <v>2977166.4808499999</v>
      </c>
      <c r="I61" s="125">
        <v>964.24</v>
      </c>
      <c r="J61" s="203">
        <f t="shared" si="3"/>
        <v>2978130.7208500002</v>
      </c>
      <c r="L61" s="213"/>
    </row>
    <row r="62" spans="1:12" x14ac:dyDescent="0.2">
      <c r="A62" s="20"/>
      <c r="B62" s="17"/>
      <c r="C62" s="17" t="s">
        <v>40</v>
      </c>
      <c r="D62" s="99"/>
      <c r="E62" s="105">
        <v>2977166.4808499999</v>
      </c>
      <c r="F62" s="128">
        <v>0</v>
      </c>
      <c r="G62" s="128">
        <v>0</v>
      </c>
      <c r="H62" s="21">
        <v>2977166.4808499999</v>
      </c>
      <c r="I62" s="125">
        <v>0</v>
      </c>
      <c r="J62" s="203">
        <f t="shared" si="3"/>
        <v>2977166.4808499999</v>
      </c>
      <c r="L62" s="213"/>
    </row>
    <row r="63" spans="1:12" x14ac:dyDescent="0.2">
      <c r="A63" s="20"/>
      <c r="B63" s="17"/>
      <c r="C63" s="17" t="s">
        <v>41</v>
      </c>
      <c r="D63" s="99"/>
      <c r="E63" s="105">
        <v>0</v>
      </c>
      <c r="F63" s="128">
        <v>0</v>
      </c>
      <c r="G63" s="128">
        <v>0</v>
      </c>
      <c r="H63" s="21">
        <v>0</v>
      </c>
      <c r="I63" s="125">
        <v>964.24</v>
      </c>
      <c r="J63" s="203">
        <f t="shared" si="3"/>
        <v>964.24</v>
      </c>
      <c r="L63" s="213"/>
    </row>
    <row r="64" spans="1:12" x14ac:dyDescent="0.2">
      <c r="A64" s="20"/>
      <c r="B64" s="17" t="s">
        <v>42</v>
      </c>
      <c r="C64" s="17"/>
      <c r="D64" s="99"/>
      <c r="E64" s="105">
        <v>415039.29659999994</v>
      </c>
      <c r="F64" s="128">
        <v>29440.18218</v>
      </c>
      <c r="G64" s="128">
        <v>12900.41516</v>
      </c>
      <c r="H64" s="21">
        <v>457379.89393999992</v>
      </c>
      <c r="I64" s="125">
        <v>5008.7680399999999</v>
      </c>
      <c r="J64" s="203">
        <f t="shared" si="3"/>
        <v>462388.66197999992</v>
      </c>
      <c r="L64" s="213"/>
    </row>
    <row r="65" spans="1:12" x14ac:dyDescent="0.2">
      <c r="A65" s="20" t="s">
        <v>43</v>
      </c>
      <c r="B65" s="17"/>
      <c r="C65" s="17"/>
      <c r="D65" s="99"/>
      <c r="E65" s="105">
        <v>-1164268.8954</v>
      </c>
      <c r="F65" s="128">
        <v>-59895.031999999999</v>
      </c>
      <c r="G65" s="128">
        <v>-82190.687839999999</v>
      </c>
      <c r="H65" s="21">
        <v>-1306354.61524</v>
      </c>
      <c r="I65" s="125">
        <v>331518.75900000002</v>
      </c>
      <c r="J65" s="203">
        <f t="shared" si="3"/>
        <v>-974835.85623999988</v>
      </c>
      <c r="L65" s="213"/>
    </row>
    <row r="66" spans="1:12" x14ac:dyDescent="0.2">
      <c r="A66" s="20"/>
      <c r="B66" s="17" t="s">
        <v>39</v>
      </c>
      <c r="C66" s="17"/>
      <c r="D66" s="99"/>
      <c r="E66" s="105">
        <v>0</v>
      </c>
      <c r="F66" s="128">
        <v>0</v>
      </c>
      <c r="G66" s="128">
        <v>0</v>
      </c>
      <c r="H66" s="21">
        <v>0</v>
      </c>
      <c r="I66" s="125">
        <v>440023.66800000001</v>
      </c>
      <c r="J66" s="203">
        <f t="shared" si="3"/>
        <v>440023.66800000001</v>
      </c>
      <c r="L66" s="213"/>
    </row>
    <row r="67" spans="1:12" x14ac:dyDescent="0.2">
      <c r="A67" s="20"/>
      <c r="B67" s="17"/>
      <c r="C67" s="17" t="s">
        <v>40</v>
      </c>
      <c r="D67" s="99"/>
      <c r="E67" s="105">
        <v>0</v>
      </c>
      <c r="F67" s="128">
        <v>0</v>
      </c>
      <c r="G67" s="128">
        <v>0</v>
      </c>
      <c r="H67" s="21">
        <v>0</v>
      </c>
      <c r="I67" s="125">
        <v>440023.66800000001</v>
      </c>
      <c r="J67" s="203">
        <f t="shared" si="3"/>
        <v>440023.66800000001</v>
      </c>
      <c r="L67" s="213"/>
    </row>
    <row r="68" spans="1:12" x14ac:dyDescent="0.2">
      <c r="A68" s="20"/>
      <c r="B68" s="17"/>
      <c r="C68" s="17" t="s">
        <v>41</v>
      </c>
      <c r="D68" s="99"/>
      <c r="E68" s="105">
        <v>0</v>
      </c>
      <c r="F68" s="128">
        <v>0</v>
      </c>
      <c r="G68" s="128">
        <v>0</v>
      </c>
      <c r="H68" s="21">
        <v>0</v>
      </c>
      <c r="I68" s="125">
        <v>0</v>
      </c>
      <c r="J68" s="203">
        <f t="shared" si="3"/>
        <v>0</v>
      </c>
      <c r="L68" s="213"/>
    </row>
    <row r="69" spans="1:12" x14ac:dyDescent="0.2">
      <c r="A69" s="20"/>
      <c r="B69" s="17" t="s">
        <v>42</v>
      </c>
      <c r="C69" s="17"/>
      <c r="D69" s="99"/>
      <c r="E69" s="105">
        <v>1164268.8954</v>
      </c>
      <c r="F69" s="128">
        <v>59895.031999999999</v>
      </c>
      <c r="G69" s="128">
        <v>82190.687839999999</v>
      </c>
      <c r="H69" s="21">
        <v>1306354.61524</v>
      </c>
      <c r="I69" s="125">
        <v>108504.909</v>
      </c>
      <c r="J69" s="203">
        <f t="shared" si="3"/>
        <v>1414859.5242399999</v>
      </c>
      <c r="L69" s="213"/>
    </row>
    <row r="70" spans="1:12" x14ac:dyDescent="0.2">
      <c r="A70" s="20" t="s">
        <v>44</v>
      </c>
      <c r="B70" s="17"/>
      <c r="C70" s="17"/>
      <c r="D70" s="99"/>
      <c r="E70" s="105">
        <v>-33007.54407711111</v>
      </c>
      <c r="F70" s="128">
        <v>-28880.444793999999</v>
      </c>
      <c r="G70" s="128">
        <v>-31224.900510888889</v>
      </c>
      <c r="H70" s="21">
        <v>-93112.889381999994</v>
      </c>
      <c r="I70" s="125">
        <v>-30075.645718</v>
      </c>
      <c r="J70" s="203">
        <f t="shared" si="3"/>
        <v>-123188.53509999999</v>
      </c>
      <c r="L70" s="213"/>
    </row>
    <row r="71" spans="1:12" x14ac:dyDescent="0.2">
      <c r="A71" s="20"/>
      <c r="B71" s="17"/>
      <c r="C71" s="17"/>
      <c r="D71" s="99"/>
      <c r="E71" s="105"/>
      <c r="F71" s="125"/>
      <c r="G71" s="125"/>
      <c r="H71" s="203"/>
      <c r="I71" s="125"/>
      <c r="J71" s="203"/>
      <c r="L71" s="213"/>
    </row>
    <row r="72" spans="1:12" x14ac:dyDescent="0.2">
      <c r="A72" s="24" t="s">
        <v>45</v>
      </c>
      <c r="B72" s="25"/>
      <c r="C72" s="25"/>
      <c r="D72" s="101"/>
      <c r="E72" s="107">
        <v>877208.1661246107</v>
      </c>
      <c r="F72" s="126">
        <v>36890.617844399967</v>
      </c>
      <c r="G72" s="126">
        <v>-1347188.0811307111</v>
      </c>
      <c r="H72" s="206">
        <v>-433089.29716170055</v>
      </c>
      <c r="I72" s="126">
        <v>240902.31491799984</v>
      </c>
      <c r="J72" s="206">
        <f t="shared" si="3"/>
        <v>-192186.98224370071</v>
      </c>
      <c r="L72" s="213"/>
    </row>
    <row r="73" spans="1:12" x14ac:dyDescent="0.2">
      <c r="A73" s="30"/>
      <c r="B73" s="31"/>
      <c r="C73" s="31"/>
      <c r="D73" s="181"/>
      <c r="E73" s="108"/>
      <c r="F73" s="127"/>
      <c r="G73" s="127"/>
      <c r="H73" s="207"/>
      <c r="I73" s="127"/>
      <c r="J73" s="207"/>
      <c r="L73" s="213"/>
    </row>
    <row r="74" spans="1:12" ht="14.25" customHeight="1" x14ac:dyDescent="0.2">
      <c r="A74" s="214" t="str">
        <f>+Pptario!A74</f>
        <v xml:space="preserve"> 1/</v>
      </c>
      <c r="B74" s="226" t="str">
        <f>+Pptario!B74</f>
        <v>Excluye el pago de bonos de reconocimiento, que se clasifica entre las partidas de financiamiento.</v>
      </c>
      <c r="C74" s="226"/>
      <c r="D74" s="226"/>
      <c r="E74" s="226"/>
      <c r="F74" s="226"/>
      <c r="G74" s="226"/>
      <c r="H74" s="226"/>
      <c r="I74" s="226"/>
      <c r="J74" s="226"/>
      <c r="L74" s="213"/>
    </row>
    <row r="75" spans="1:12" ht="26.1" customHeight="1" x14ac:dyDescent="0.2">
      <c r="A75" s="36" t="str">
        <f>+Pptario!A75</f>
        <v xml:space="preserve"> 2/</v>
      </c>
      <c r="B75" s="225" t="str">
        <f>+Pptario!B75</f>
        <v>Ingresos de Transacciones que afectan el Patrimonio Neto más Venta de activos físicos clasificada en Transacciones en Activos  no Financieros.</v>
      </c>
      <c r="C75" s="225"/>
      <c r="D75" s="225"/>
      <c r="E75" s="225"/>
      <c r="F75" s="225"/>
      <c r="G75" s="225"/>
      <c r="H75" s="225"/>
      <c r="I75" s="225"/>
      <c r="J75" s="225"/>
      <c r="L75" s="213"/>
    </row>
    <row r="76" spans="1:12" ht="24.6" customHeight="1" x14ac:dyDescent="0.2">
      <c r="A76" s="36" t="str">
        <f>+Pptario!A76</f>
        <v xml:space="preserve"> 3/</v>
      </c>
      <c r="B76" s="225" t="str">
        <f>+Pptario!B76</f>
        <v>Gastos de Transacciones que afectan el Patrimonio Neto más Inversión y Transferencias de capital clasificadas en Transacciones en Activos No Financieros.</v>
      </c>
      <c r="C76" s="225"/>
      <c r="D76" s="225"/>
      <c r="E76" s="225"/>
      <c r="F76" s="225"/>
      <c r="G76" s="225"/>
      <c r="H76" s="225"/>
      <c r="I76" s="225"/>
      <c r="J76" s="225"/>
    </row>
    <row r="77" spans="1:12" x14ac:dyDescent="0.2">
      <c r="A77" s="37" t="str">
        <f>+Pptario!A77</f>
        <v xml:space="preserve"> 4/</v>
      </c>
      <c r="B77" s="225" t="str">
        <f>+Pptario!B77</f>
        <v>Comprende los impuestos a la renta pagados por las diez mayores empresas.</v>
      </c>
      <c r="C77" s="225"/>
      <c r="D77" s="225"/>
      <c r="E77" s="225"/>
      <c r="F77" s="225"/>
      <c r="G77" s="225"/>
      <c r="H77" s="225"/>
      <c r="I77" s="225"/>
      <c r="J77" s="225"/>
    </row>
    <row r="78" spans="1:12" x14ac:dyDescent="0.2">
      <c r="A78" s="37"/>
      <c r="B78" s="37"/>
      <c r="C78" s="37"/>
      <c r="D78" s="37"/>
      <c r="E78" s="37"/>
      <c r="F78" s="37"/>
      <c r="G78" s="37"/>
      <c r="H78" s="37"/>
      <c r="I78" s="37"/>
      <c r="J78" s="37"/>
    </row>
    <row r="79" spans="1:12" x14ac:dyDescent="0.2">
      <c r="A79" s="37"/>
      <c r="B79" s="37"/>
      <c r="C79" s="37"/>
      <c r="D79" s="37"/>
      <c r="E79" s="37"/>
      <c r="F79" s="37"/>
      <c r="G79" s="37"/>
      <c r="H79" s="37"/>
      <c r="I79" s="37"/>
      <c r="J79" s="37"/>
    </row>
    <row r="80" spans="1:12" x14ac:dyDescent="0.2">
      <c r="A80" s="37"/>
      <c r="B80" s="37"/>
      <c r="C80" s="37"/>
      <c r="D80" s="37"/>
      <c r="E80" s="37"/>
      <c r="F80" s="37"/>
      <c r="G80" s="37"/>
      <c r="H80" s="37"/>
      <c r="I80" s="37"/>
      <c r="J80" s="37"/>
    </row>
    <row r="81" spans="1:10" x14ac:dyDescent="0.2">
      <c r="A81" s="37"/>
      <c r="B81" s="37"/>
      <c r="C81" s="37"/>
      <c r="D81" s="37"/>
      <c r="E81" s="37"/>
      <c r="F81" s="37"/>
      <c r="G81" s="37"/>
      <c r="H81" s="37"/>
      <c r="I81" s="37"/>
      <c r="J81" s="37"/>
    </row>
    <row r="82" spans="1:10" x14ac:dyDescent="0.2">
      <c r="A82" s="37"/>
      <c r="B82" s="37"/>
      <c r="C82" s="37"/>
      <c r="D82" s="37"/>
      <c r="E82" s="37"/>
      <c r="F82" s="37"/>
      <c r="G82" s="37"/>
      <c r="H82" s="37"/>
      <c r="I82" s="37"/>
      <c r="J82" s="37"/>
    </row>
    <row r="83" spans="1:10" x14ac:dyDescent="0.2">
      <c r="A83" s="37"/>
      <c r="B83" s="37"/>
      <c r="C83" s="37"/>
      <c r="D83" s="37"/>
      <c r="E83" s="37"/>
      <c r="F83" s="37"/>
      <c r="G83" s="37"/>
      <c r="H83" s="37"/>
      <c r="I83" s="37"/>
      <c r="J83" s="37"/>
    </row>
    <row r="84" spans="1:10" x14ac:dyDescent="0.2">
      <c r="A84" s="37"/>
      <c r="B84" s="37"/>
      <c r="C84" s="37"/>
      <c r="D84" s="37"/>
      <c r="E84" s="37"/>
      <c r="F84" s="37"/>
      <c r="G84" s="37"/>
      <c r="H84" s="37"/>
      <c r="I84" s="37"/>
      <c r="J84" s="37"/>
    </row>
    <row r="85" spans="1:10" x14ac:dyDescent="0.2">
      <c r="A85" s="37"/>
      <c r="B85" s="37"/>
      <c r="C85" s="37"/>
      <c r="D85" s="37"/>
      <c r="E85" s="37"/>
      <c r="F85" s="37"/>
      <c r="G85" s="37"/>
      <c r="H85" s="37"/>
      <c r="I85" s="37"/>
      <c r="J85" s="37"/>
    </row>
  </sheetData>
  <mergeCells count="4">
    <mergeCell ref="B75:J75"/>
    <mergeCell ref="B74:J74"/>
    <mergeCell ref="B76:J76"/>
    <mergeCell ref="B77:J77"/>
  </mergeCells>
  <printOptions horizontalCentered="1"/>
  <pageMargins left="0" right="0" top="0.39370078740157483" bottom="0" header="0" footer="0"/>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1"/>
  <sheetViews>
    <sheetView workbookViewId="0">
      <selection activeCell="J19" sqref="J19"/>
    </sheetView>
  </sheetViews>
  <sheetFormatPr baseColWidth="10" defaultRowHeight="12.75" x14ac:dyDescent="0.2"/>
  <cols>
    <col min="1" max="2" width="2.5703125" customWidth="1"/>
    <col min="3" max="3" width="35.140625" customWidth="1"/>
    <col min="5" max="9" width="9.42578125" customWidth="1"/>
    <col min="10" max="10" width="10.42578125" customWidth="1"/>
    <col min="11" max="11" width="5.5703125" bestFit="1" customWidth="1"/>
  </cols>
  <sheetData>
    <row r="1" spans="1:13" ht="25.5" x14ac:dyDescent="0.2">
      <c r="K1" s="216">
        <v>4</v>
      </c>
    </row>
    <row r="2" spans="1:13" x14ac:dyDescent="0.2">
      <c r="A2" s="4" t="s">
        <v>51</v>
      </c>
      <c r="B2" s="5"/>
      <c r="C2" s="5"/>
      <c r="D2" s="177"/>
      <c r="E2" s="2"/>
      <c r="F2" s="2"/>
      <c r="G2" s="2"/>
      <c r="H2" s="2"/>
      <c r="I2" s="2"/>
      <c r="J2" s="2"/>
    </row>
    <row r="3" spans="1:13" x14ac:dyDescent="0.2">
      <c r="A3" s="45" t="str">
        <f>+'Total '!A3</f>
        <v>ESTADO DE OPERACIONES DE GOBIERNO  2020</v>
      </c>
      <c r="B3" s="2"/>
      <c r="C3" s="2"/>
      <c r="D3" s="176"/>
      <c r="E3" s="2"/>
      <c r="F3" s="2"/>
      <c r="G3" s="2"/>
      <c r="H3" s="2"/>
      <c r="I3" s="2"/>
      <c r="J3" s="2"/>
    </row>
    <row r="4" spans="1:13" x14ac:dyDescent="0.2">
      <c r="A4" s="1" t="s">
        <v>95</v>
      </c>
      <c r="B4" s="2"/>
      <c r="C4" s="2"/>
      <c r="D4" s="176"/>
      <c r="E4" s="2"/>
      <c r="F4" s="2"/>
      <c r="G4" s="2"/>
      <c r="H4" s="2"/>
      <c r="I4" s="2"/>
      <c r="J4" s="2"/>
    </row>
    <row r="5" spans="1:13" x14ac:dyDescent="0.2">
      <c r="A5" s="4" t="s">
        <v>2</v>
      </c>
      <c r="B5" s="1"/>
      <c r="C5" s="1"/>
      <c r="D5" s="1"/>
      <c r="E5" s="1"/>
      <c r="F5" s="2"/>
      <c r="G5" s="2"/>
      <c r="H5" s="2"/>
      <c r="I5" s="2"/>
      <c r="J5" s="2"/>
    </row>
    <row r="6" spans="1:13" x14ac:dyDescent="0.2">
      <c r="A6" s="1" t="s">
        <v>79</v>
      </c>
      <c r="B6" s="1"/>
      <c r="C6" s="1"/>
      <c r="D6" s="1"/>
      <c r="E6" s="1"/>
      <c r="F6" s="2"/>
      <c r="G6" s="2"/>
      <c r="H6" s="2"/>
      <c r="I6" s="2"/>
      <c r="J6" s="2"/>
    </row>
    <row r="7" spans="1:13" x14ac:dyDescent="0.2">
      <c r="A7" s="9"/>
      <c r="B7" s="10"/>
      <c r="C7" s="11"/>
      <c r="D7" s="179"/>
      <c r="E7" s="71" t="s">
        <v>109</v>
      </c>
      <c r="F7" s="91"/>
      <c r="G7" s="91"/>
      <c r="H7" s="91"/>
      <c r="I7" s="91"/>
      <c r="J7" s="92"/>
    </row>
    <row r="8" spans="1:13" x14ac:dyDescent="0.2">
      <c r="A8" s="13"/>
      <c r="B8" s="14"/>
      <c r="C8" s="14"/>
      <c r="D8" s="116"/>
      <c r="E8" s="82" t="s">
        <v>5</v>
      </c>
      <c r="F8" s="113" t="s">
        <v>85</v>
      </c>
      <c r="G8" s="113" t="s">
        <v>86</v>
      </c>
      <c r="H8" s="34" t="s">
        <v>93</v>
      </c>
      <c r="I8" s="113" t="s">
        <v>87</v>
      </c>
      <c r="J8" s="34" t="s">
        <v>88</v>
      </c>
    </row>
    <row r="9" spans="1:13" x14ac:dyDescent="0.2">
      <c r="A9" s="16"/>
      <c r="B9" s="17"/>
      <c r="C9" s="17"/>
      <c r="D9" s="146"/>
      <c r="E9" s="20"/>
      <c r="F9" s="17"/>
      <c r="G9" s="17"/>
      <c r="H9" s="47"/>
      <c r="I9" s="17"/>
      <c r="J9" s="47"/>
    </row>
    <row r="10" spans="1:13" x14ac:dyDescent="0.2">
      <c r="A10" s="19" t="s">
        <v>6</v>
      </c>
      <c r="B10" s="17"/>
      <c r="C10" s="17"/>
      <c r="D10" s="146"/>
      <c r="E10" s="20"/>
      <c r="F10" s="17"/>
      <c r="G10" s="17"/>
      <c r="H10" s="47"/>
      <c r="I10" s="17"/>
      <c r="J10" s="47"/>
    </row>
    <row r="11" spans="1:13" x14ac:dyDescent="0.2">
      <c r="A11" s="20" t="s">
        <v>7</v>
      </c>
      <c r="B11" s="17"/>
      <c r="C11" s="17"/>
      <c r="D11" s="99"/>
      <c r="E11" s="88">
        <v>9.6883202789267653</v>
      </c>
      <c r="F11" s="117">
        <v>-1.518261584907421E-2</v>
      </c>
      <c r="G11" s="117">
        <v>-1.3246693508275564</v>
      </c>
      <c r="H11" s="67">
        <v>3.0315678276189084</v>
      </c>
      <c r="I11" s="117">
        <v>-35.881903908353252</v>
      </c>
      <c r="J11" s="67">
        <v>-11.794032360578377</v>
      </c>
      <c r="M11" s="63"/>
    </row>
    <row r="12" spans="1:13" x14ac:dyDescent="0.2">
      <c r="A12" s="20"/>
      <c r="B12" s="17" t="s">
        <v>8</v>
      </c>
      <c r="C12" s="17"/>
      <c r="D12" s="99"/>
      <c r="E12" s="88">
        <v>13.499190462105858</v>
      </c>
      <c r="F12" s="117">
        <v>-2.4958538117799023</v>
      </c>
      <c r="G12" s="117">
        <v>-0.96916630060178699</v>
      </c>
      <c r="H12" s="67">
        <v>3.7472369246166037</v>
      </c>
      <c r="I12" s="117">
        <v>-39.807429723307422</v>
      </c>
      <c r="J12" s="67">
        <v>-13.867818603079396</v>
      </c>
      <c r="M12" s="63"/>
    </row>
    <row r="13" spans="1:13" x14ac:dyDescent="0.2">
      <c r="A13" s="79"/>
      <c r="B13" s="77"/>
      <c r="C13" s="77" t="s">
        <v>73</v>
      </c>
      <c r="D13" s="165"/>
      <c r="E13" s="172">
        <v>26.638061012479962</v>
      </c>
      <c r="F13" s="173">
        <v>22.833285804314762</v>
      </c>
      <c r="G13" s="173">
        <v>23.144778918863839</v>
      </c>
      <c r="H13" s="174">
        <v>24.236050363237617</v>
      </c>
      <c r="I13" s="173">
        <v>-75.003060224436069</v>
      </c>
      <c r="J13" s="174">
        <v>-30.213217346803855</v>
      </c>
      <c r="M13" s="63"/>
    </row>
    <row r="14" spans="1:13" x14ac:dyDescent="0.2">
      <c r="A14" s="79"/>
      <c r="B14" s="77"/>
      <c r="C14" s="77" t="s">
        <v>59</v>
      </c>
      <c r="D14" s="165"/>
      <c r="E14" s="172">
        <v>13.029588219897615</v>
      </c>
      <c r="F14" s="173">
        <v>-3.6275566519957225</v>
      </c>
      <c r="G14" s="173">
        <v>-1.7486562610875445</v>
      </c>
      <c r="H14" s="174">
        <v>2.9777605664459195</v>
      </c>
      <c r="I14" s="173">
        <v>-37.3652696166072</v>
      </c>
      <c r="J14" s="174">
        <v>-13.047430614828336</v>
      </c>
      <c r="M14" s="63"/>
    </row>
    <row r="15" spans="1:13" x14ac:dyDescent="0.2">
      <c r="A15" s="20"/>
      <c r="B15" s="17" t="s">
        <v>94</v>
      </c>
      <c r="C15" s="17"/>
      <c r="D15" s="99"/>
      <c r="E15" s="88">
        <v>-9.6013898428393691</v>
      </c>
      <c r="F15" s="117">
        <v>29.783205846643092</v>
      </c>
      <c r="G15" s="117">
        <v>5.2838585601822308</v>
      </c>
      <c r="H15" s="67">
        <v>7.5148138336420089</v>
      </c>
      <c r="I15" s="117">
        <v>-16.098814840948815</v>
      </c>
      <c r="J15" s="67">
        <v>1.6448860641050222</v>
      </c>
      <c r="M15" s="63"/>
    </row>
    <row r="16" spans="1:13" x14ac:dyDescent="0.2">
      <c r="A16" s="20"/>
      <c r="B16" s="17" t="s">
        <v>9</v>
      </c>
      <c r="C16" s="17"/>
      <c r="D16" s="99"/>
      <c r="E16" s="88">
        <v>2.8683237412895357</v>
      </c>
      <c r="F16" s="117">
        <v>5.089876217099798</v>
      </c>
      <c r="G16" s="117">
        <v>14.148792131058642</v>
      </c>
      <c r="H16" s="67">
        <v>7.18806423614613</v>
      </c>
      <c r="I16" s="117">
        <v>0.21806572605858054</v>
      </c>
      <c r="J16" s="67">
        <v>5.4258644070080964</v>
      </c>
      <c r="M16" s="63"/>
    </row>
    <row r="17" spans="1:13" x14ac:dyDescent="0.2">
      <c r="A17" s="20"/>
      <c r="B17" s="17" t="s">
        <v>56</v>
      </c>
      <c r="C17" s="17"/>
      <c r="D17" s="99"/>
      <c r="E17" s="88">
        <v>-57.08863431139595</v>
      </c>
      <c r="F17" s="117">
        <v>86.889373592757053</v>
      </c>
      <c r="G17" s="117">
        <v>-64.514592068116315</v>
      </c>
      <c r="H17" s="67">
        <v>-14.430752884856945</v>
      </c>
      <c r="I17" s="117">
        <v>-72.303530001512797</v>
      </c>
      <c r="J17" s="67">
        <v>-38.277291182827611</v>
      </c>
      <c r="M17" s="63"/>
    </row>
    <row r="18" spans="1:13" x14ac:dyDescent="0.2">
      <c r="A18" s="20"/>
      <c r="B18" s="77" t="s">
        <v>57</v>
      </c>
      <c r="C18" s="17"/>
      <c r="D18" s="99"/>
      <c r="E18" s="88">
        <v>-19.817782177774891</v>
      </c>
      <c r="F18" s="117">
        <v>-12.59288929580894</v>
      </c>
      <c r="G18" s="117">
        <v>2.4365998288348845</v>
      </c>
      <c r="H18" s="67">
        <v>-9.5850001628540511</v>
      </c>
      <c r="I18" s="117">
        <v>-14.672333314139641</v>
      </c>
      <c r="J18" s="67">
        <v>-10.619888914427944</v>
      </c>
      <c r="M18" s="63"/>
    </row>
    <row r="19" spans="1:13" x14ac:dyDescent="0.2">
      <c r="A19" s="20"/>
      <c r="B19" s="17" t="s">
        <v>10</v>
      </c>
      <c r="C19" s="17"/>
      <c r="D19" s="99"/>
      <c r="E19" s="88">
        <v>1.4065139739648735</v>
      </c>
      <c r="F19" s="117">
        <v>13.617025278425853</v>
      </c>
      <c r="G19" s="117">
        <v>-23.748042010993188</v>
      </c>
      <c r="H19" s="67">
        <v>-3.5689719492191019</v>
      </c>
      <c r="I19" s="117">
        <v>-46.474492842939554</v>
      </c>
      <c r="J19" s="67">
        <v>-13.704768922889965</v>
      </c>
      <c r="M19" s="63"/>
    </row>
    <row r="20" spans="1:13" x14ac:dyDescent="0.2">
      <c r="A20" s="20"/>
      <c r="B20" s="17" t="s">
        <v>11</v>
      </c>
      <c r="C20" s="17"/>
      <c r="D20" s="99"/>
      <c r="E20" s="88">
        <v>-25.135463267492874</v>
      </c>
      <c r="F20" s="117">
        <v>28.210474177803356</v>
      </c>
      <c r="G20" s="117">
        <v>-19.991385255816784</v>
      </c>
      <c r="H20" s="67">
        <v>-8.1924431849027748</v>
      </c>
      <c r="I20" s="117">
        <v>83.041299240785932</v>
      </c>
      <c r="J20" s="67">
        <v>11.363796767501677</v>
      </c>
      <c r="M20" s="63"/>
    </row>
    <row r="21" spans="1:13" x14ac:dyDescent="0.2">
      <c r="A21" s="20"/>
      <c r="B21" s="17"/>
      <c r="C21" s="17"/>
      <c r="D21" s="146"/>
      <c r="E21" s="93"/>
      <c r="F21" s="120"/>
      <c r="G21" s="120"/>
      <c r="H21" s="68"/>
      <c r="I21" s="120"/>
      <c r="J21" s="68"/>
      <c r="M21" s="63"/>
    </row>
    <row r="22" spans="1:13" x14ac:dyDescent="0.2">
      <c r="A22" s="20" t="s">
        <v>12</v>
      </c>
      <c r="B22" s="17"/>
      <c r="C22" s="17"/>
      <c r="D22" s="99"/>
      <c r="E22" s="88">
        <v>9.6972259551305395</v>
      </c>
      <c r="F22" s="117">
        <v>11.30570437590781</v>
      </c>
      <c r="G22" s="117">
        <v>0.27167474044120787</v>
      </c>
      <c r="H22" s="67">
        <v>6.1909858090001491</v>
      </c>
      <c r="I22" s="117">
        <v>10.663681913619083</v>
      </c>
      <c r="J22" s="67">
        <v>7.2597246363309553</v>
      </c>
      <c r="M22" s="63"/>
    </row>
    <row r="23" spans="1:13" x14ac:dyDescent="0.2">
      <c r="A23" s="20"/>
      <c r="B23" s="17" t="s">
        <v>13</v>
      </c>
      <c r="C23" s="17"/>
      <c r="D23" s="99"/>
      <c r="E23" s="88">
        <v>4.5037407598829349</v>
      </c>
      <c r="F23" s="117">
        <v>3.3182059409301301</v>
      </c>
      <c r="G23" s="117">
        <v>4.1647534483087556</v>
      </c>
      <c r="H23" s="67">
        <v>4.0225418340246843</v>
      </c>
      <c r="I23" s="117">
        <v>4.1451239529843864</v>
      </c>
      <c r="J23" s="67">
        <v>4.0510392886277558</v>
      </c>
      <c r="M23" s="63"/>
    </row>
    <row r="24" spans="1:13" x14ac:dyDescent="0.2">
      <c r="A24" s="20"/>
      <c r="B24" s="17" t="s">
        <v>14</v>
      </c>
      <c r="C24" s="17"/>
      <c r="D24" s="99"/>
      <c r="E24" s="88">
        <v>-3.5291263112129934</v>
      </c>
      <c r="F24" s="117">
        <v>3.4607654056694859</v>
      </c>
      <c r="G24" s="117">
        <v>12.554709979755163</v>
      </c>
      <c r="H24" s="67">
        <v>5.620158988151136</v>
      </c>
      <c r="I24" s="117">
        <v>11.273193444667108</v>
      </c>
      <c r="J24" s="67">
        <v>7.1461845656070944</v>
      </c>
      <c r="M24" s="63"/>
    </row>
    <row r="25" spans="1:13" x14ac:dyDescent="0.2">
      <c r="A25" s="20"/>
      <c r="B25" s="17" t="s">
        <v>15</v>
      </c>
      <c r="C25" s="17"/>
      <c r="D25" s="99"/>
      <c r="E25" s="88">
        <v>16.496228559728344</v>
      </c>
      <c r="F25" s="117">
        <v>-2.0039452078046249</v>
      </c>
      <c r="G25" s="117">
        <v>4.5187454146135009</v>
      </c>
      <c r="H25" s="67">
        <v>8.0896225839781621</v>
      </c>
      <c r="I25" s="117">
        <v>16.294371746133397</v>
      </c>
      <c r="J25" s="67">
        <v>8.4289832992757496</v>
      </c>
      <c r="M25" s="63"/>
    </row>
    <row r="26" spans="1:13" x14ac:dyDescent="0.2">
      <c r="A26" s="20"/>
      <c r="B26" s="17" t="s">
        <v>58</v>
      </c>
      <c r="C26" s="17"/>
      <c r="D26" s="99"/>
      <c r="E26" s="88">
        <v>5.6351283559980425</v>
      </c>
      <c r="F26" s="117">
        <v>22.369271153948823</v>
      </c>
      <c r="G26" s="117">
        <v>-8.4370387051863069</v>
      </c>
      <c r="H26" s="67">
        <v>4.4647066947689273</v>
      </c>
      <c r="I26" s="117">
        <v>16.840201489933126</v>
      </c>
      <c r="J26" s="67">
        <v>7.8276361641110848</v>
      </c>
      <c r="M26" s="63"/>
    </row>
    <row r="27" spans="1:13" x14ac:dyDescent="0.2">
      <c r="A27" s="20"/>
      <c r="B27" s="77" t="s">
        <v>100</v>
      </c>
      <c r="C27" s="17"/>
      <c r="D27" s="99"/>
      <c r="E27" s="88">
        <v>23.045282411043331</v>
      </c>
      <c r="F27" s="117">
        <v>6.1593114840854835</v>
      </c>
      <c r="G27" s="117">
        <v>5.6730823712289213</v>
      </c>
      <c r="H27" s="67">
        <v>11.343456586203926</v>
      </c>
      <c r="I27" s="117">
        <v>3.8925835039438139</v>
      </c>
      <c r="J27" s="67">
        <v>9.587635455809874</v>
      </c>
      <c r="M27" s="63"/>
    </row>
    <row r="28" spans="1:13" x14ac:dyDescent="0.2">
      <c r="A28" s="20"/>
      <c r="B28" s="17" t="s">
        <v>16</v>
      </c>
      <c r="C28" s="17"/>
      <c r="D28" s="99"/>
      <c r="E28" s="88">
        <v>83.626995704088159</v>
      </c>
      <c r="F28" s="117">
        <v>-29.930397899517779</v>
      </c>
      <c r="G28" s="117">
        <v>50.866873008365275</v>
      </c>
      <c r="H28" s="67">
        <v>32.929947764929302</v>
      </c>
      <c r="I28" s="117">
        <v>20.267816052805966</v>
      </c>
      <c r="J28" s="67">
        <v>30.666200862407056</v>
      </c>
      <c r="M28" s="63"/>
    </row>
    <row r="29" spans="1:13" x14ac:dyDescent="0.2">
      <c r="A29" s="20"/>
      <c r="B29" s="17"/>
      <c r="C29" s="17"/>
      <c r="D29" s="99"/>
      <c r="E29" s="85"/>
      <c r="F29" s="111"/>
      <c r="G29" s="111"/>
      <c r="H29" s="53"/>
      <c r="I29" s="111"/>
      <c r="J29" s="53"/>
      <c r="M29" s="63"/>
    </row>
    <row r="30" spans="1:13" x14ac:dyDescent="0.2">
      <c r="A30" s="22" t="s">
        <v>17</v>
      </c>
      <c r="B30" s="23"/>
      <c r="C30" s="23"/>
      <c r="D30" s="99"/>
      <c r="E30" s="88">
        <v>9.6627571147475777</v>
      </c>
      <c r="F30" s="117">
        <v>-45.222658571860443</v>
      </c>
      <c r="G30" s="117">
        <v>-7.8380072492323816</v>
      </c>
      <c r="H30" s="67">
        <v>-28.580443033837057</v>
      </c>
      <c r="I30" s="117">
        <v>-76.600866048195343</v>
      </c>
      <c r="J30" s="67">
        <v>-66.209947837870843</v>
      </c>
      <c r="M30" s="63"/>
    </row>
    <row r="31" spans="1:13" x14ac:dyDescent="0.2">
      <c r="A31" s="20"/>
      <c r="B31" s="17"/>
      <c r="C31" s="17"/>
      <c r="D31" s="99"/>
      <c r="E31" s="85"/>
      <c r="F31" s="111"/>
      <c r="G31" s="111"/>
      <c r="H31" s="53"/>
      <c r="I31" s="111"/>
      <c r="J31" s="53"/>
      <c r="M31" s="63"/>
    </row>
    <row r="32" spans="1:13" x14ac:dyDescent="0.2">
      <c r="A32" s="19" t="s">
        <v>18</v>
      </c>
      <c r="B32" s="17"/>
      <c r="C32" s="17"/>
      <c r="D32" s="99"/>
      <c r="E32" s="85"/>
      <c r="F32" s="111"/>
      <c r="G32" s="111"/>
      <c r="H32" s="53"/>
      <c r="I32" s="111"/>
      <c r="J32" s="53"/>
      <c r="M32" s="63"/>
    </row>
    <row r="33" spans="1:13" x14ac:dyDescent="0.2">
      <c r="A33" s="20" t="s">
        <v>19</v>
      </c>
      <c r="B33" s="17"/>
      <c r="C33" s="17"/>
      <c r="D33" s="99"/>
      <c r="E33" s="88">
        <v>-48.845640398530819</v>
      </c>
      <c r="F33" s="117">
        <v>-17.349989312724766</v>
      </c>
      <c r="G33" s="117">
        <v>-2.111803058119599</v>
      </c>
      <c r="H33" s="67">
        <v>-21.297688519253278</v>
      </c>
      <c r="I33" s="117">
        <v>13.237868787978812</v>
      </c>
      <c r="J33" s="67">
        <v>-12.096109071968609</v>
      </c>
      <c r="M33" s="63"/>
    </row>
    <row r="34" spans="1:13" x14ac:dyDescent="0.2">
      <c r="A34" s="20"/>
      <c r="B34" s="17" t="s">
        <v>20</v>
      </c>
      <c r="C34" s="17"/>
      <c r="D34" s="99"/>
      <c r="E34" s="88">
        <v>-92.926782820401414</v>
      </c>
      <c r="F34" s="117">
        <v>-88.021814933292319</v>
      </c>
      <c r="G34" s="117">
        <v>-69.829665856587056</v>
      </c>
      <c r="H34" s="67">
        <v>-87.836126160617439</v>
      </c>
      <c r="I34" s="117">
        <v>540.30295021945699</v>
      </c>
      <c r="J34" s="67">
        <v>-20.488449397299924</v>
      </c>
      <c r="M34" s="63"/>
    </row>
    <row r="35" spans="1:13" x14ac:dyDescent="0.2">
      <c r="A35" s="20"/>
      <c r="B35" s="17" t="s">
        <v>21</v>
      </c>
      <c r="C35" s="17"/>
      <c r="D35" s="99"/>
      <c r="E35" s="88">
        <v>-68.612283036552952</v>
      </c>
      <c r="F35" s="117">
        <v>-17.449230451219567</v>
      </c>
      <c r="G35" s="117">
        <v>15.44981808013679</v>
      </c>
      <c r="H35" s="67">
        <v>-19.750980674671403</v>
      </c>
      <c r="I35" s="117">
        <v>-1.9426311778400263</v>
      </c>
      <c r="J35" s="67">
        <v>-14.694250176517109</v>
      </c>
      <c r="M35" s="63"/>
    </row>
    <row r="36" spans="1:13" x14ac:dyDescent="0.2">
      <c r="A36" s="20"/>
      <c r="B36" s="17" t="s">
        <v>22</v>
      </c>
      <c r="C36" s="17"/>
      <c r="D36" s="99"/>
      <c r="E36" s="88">
        <v>-31.306774259358871</v>
      </c>
      <c r="F36" s="117">
        <v>-17.712180905636387</v>
      </c>
      <c r="G36" s="117">
        <v>-20.132610582621535</v>
      </c>
      <c r="H36" s="67">
        <v>-23.142992923021644</v>
      </c>
      <c r="I36" s="117">
        <v>32.485225056584866</v>
      </c>
      <c r="J36" s="67">
        <v>-9.3957948810558634</v>
      </c>
      <c r="M36" s="63"/>
    </row>
    <row r="37" spans="1:13" x14ac:dyDescent="0.2">
      <c r="A37" s="20"/>
      <c r="B37" s="17"/>
      <c r="C37" s="17"/>
      <c r="D37" s="99"/>
      <c r="E37" s="93"/>
      <c r="F37" s="120"/>
      <c r="G37" s="120"/>
      <c r="H37" s="68"/>
      <c r="I37" s="120"/>
      <c r="J37" s="68"/>
      <c r="M37" s="63"/>
    </row>
    <row r="38" spans="1:13" x14ac:dyDescent="0.2">
      <c r="A38" s="24" t="s">
        <v>76</v>
      </c>
      <c r="B38" s="25"/>
      <c r="C38" s="25"/>
      <c r="D38" s="101"/>
      <c r="E38" s="94">
        <v>9.6496590791566472</v>
      </c>
      <c r="F38" s="121">
        <v>-4.9023181686635997E-2</v>
      </c>
      <c r="G38" s="121">
        <v>-1.3331847948453435</v>
      </c>
      <c r="H38" s="69">
        <v>3.0043644620646459</v>
      </c>
      <c r="I38" s="121">
        <v>-35.848125082549046</v>
      </c>
      <c r="J38" s="69">
        <v>-11.795838435224205</v>
      </c>
      <c r="M38" s="63"/>
    </row>
    <row r="39" spans="1:13" x14ac:dyDescent="0.2">
      <c r="A39" s="24" t="s">
        <v>77</v>
      </c>
      <c r="B39" s="25"/>
      <c r="C39" s="25"/>
      <c r="D39" s="101"/>
      <c r="E39" s="94">
        <v>1.7012759221106677</v>
      </c>
      <c r="F39" s="121">
        <v>7.5197395911896558</v>
      </c>
      <c r="G39" s="121">
        <v>-1.7774319342911404E-2</v>
      </c>
      <c r="H39" s="69">
        <v>2.6668070326025584</v>
      </c>
      <c r="I39" s="121">
        <v>11.091776398546394</v>
      </c>
      <c r="J39" s="69">
        <v>4.7105779447565999</v>
      </c>
      <c r="M39" s="63"/>
    </row>
    <row r="40" spans="1:13" x14ac:dyDescent="0.2">
      <c r="A40" s="27"/>
      <c r="B40" s="28"/>
      <c r="C40" s="28"/>
      <c r="D40" s="180"/>
      <c r="E40" s="95"/>
      <c r="F40" s="122"/>
      <c r="G40" s="122"/>
      <c r="H40" s="73"/>
      <c r="I40" s="122"/>
      <c r="J40" s="73"/>
      <c r="M40" s="63"/>
    </row>
    <row r="41" spans="1:13" x14ac:dyDescent="0.2">
      <c r="M41" s="63"/>
    </row>
  </sheetData>
  <printOptions horizontalCentered="1"/>
  <pageMargins left="0" right="0" top="0.59055118110236227" bottom="0" header="0" footer="0"/>
  <pageSetup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03"/>
  <sheetViews>
    <sheetView topLeftCell="A4" workbookViewId="0">
      <selection activeCell="M14" sqref="M14"/>
    </sheetView>
  </sheetViews>
  <sheetFormatPr baseColWidth="10" defaultRowHeight="12.75" x14ac:dyDescent="0.2"/>
  <cols>
    <col min="1" max="2" width="2.5703125" customWidth="1"/>
    <col min="3" max="3" width="52.5703125" customWidth="1"/>
    <col min="4" max="4" width="13.85546875" customWidth="1"/>
    <col min="5" max="5" width="10.42578125" bestFit="1" customWidth="1"/>
    <col min="6" max="6" width="9.5703125" bestFit="1" customWidth="1"/>
    <col min="7" max="7" width="10.42578125" bestFit="1" customWidth="1"/>
    <col min="8" max="8" width="10.5703125" bestFit="1" customWidth="1"/>
    <col min="9" max="9" width="10.42578125" bestFit="1" customWidth="1"/>
    <col min="10" max="10" width="10.5703125" bestFit="1" customWidth="1"/>
    <col min="11" max="11" width="6.5703125" bestFit="1" customWidth="1"/>
  </cols>
  <sheetData>
    <row r="1" spans="1:11" ht="25.35" customHeight="1" x14ac:dyDescent="0.2">
      <c r="K1" s="217">
        <v>5</v>
      </c>
    </row>
    <row r="2" spans="1:11" x14ac:dyDescent="0.2">
      <c r="A2" s="1" t="s">
        <v>53</v>
      </c>
      <c r="B2" s="2"/>
      <c r="C2" s="2"/>
      <c r="D2" s="3"/>
      <c r="E2" s="2"/>
      <c r="F2" s="2"/>
      <c r="G2" s="2"/>
      <c r="H2" s="2"/>
      <c r="I2" s="2"/>
      <c r="J2" s="2"/>
    </row>
    <row r="3" spans="1:11" x14ac:dyDescent="0.2">
      <c r="A3" s="45" t="str">
        <f>+'Total '!A3</f>
        <v>ESTADO DE OPERACIONES DE GOBIERNO  2020</v>
      </c>
      <c r="B3" s="5"/>
      <c r="C3" s="5"/>
      <c r="D3" s="6"/>
      <c r="E3" s="5"/>
      <c r="F3" s="2"/>
      <c r="G3" s="2"/>
      <c r="H3" s="2"/>
      <c r="I3" s="2"/>
      <c r="J3" s="2"/>
    </row>
    <row r="4" spans="1:11" x14ac:dyDescent="0.2">
      <c r="A4" s="1" t="s">
        <v>1</v>
      </c>
      <c r="B4" s="2"/>
      <c r="C4" s="2"/>
      <c r="D4" s="3"/>
      <c r="E4" s="2"/>
      <c r="F4" s="2"/>
      <c r="G4" s="2"/>
      <c r="H4" s="2"/>
      <c r="I4" s="2"/>
      <c r="J4" s="2"/>
    </row>
    <row r="5" spans="1:11" x14ac:dyDescent="0.2">
      <c r="A5" s="1" t="s">
        <v>2</v>
      </c>
      <c r="B5" s="2"/>
      <c r="C5" s="7"/>
      <c r="D5" s="8"/>
      <c r="E5" s="2"/>
      <c r="F5" s="2"/>
      <c r="G5" s="2"/>
      <c r="H5" s="2"/>
      <c r="I5" s="2"/>
      <c r="J5" s="2"/>
    </row>
    <row r="6" spans="1:11" x14ac:dyDescent="0.2">
      <c r="A6" s="1" t="s">
        <v>3</v>
      </c>
      <c r="B6" s="2"/>
      <c r="C6" s="7"/>
      <c r="D6" s="8"/>
      <c r="E6" s="2"/>
      <c r="F6" s="2"/>
      <c r="G6" s="2"/>
      <c r="H6" s="2"/>
      <c r="I6" s="2"/>
      <c r="J6" s="2"/>
    </row>
    <row r="7" spans="1:11" x14ac:dyDescent="0.2">
      <c r="A7" s="9"/>
      <c r="B7" s="10"/>
      <c r="C7" s="11"/>
      <c r="D7" s="12"/>
      <c r="E7" s="133"/>
      <c r="F7" s="2"/>
      <c r="G7" s="2"/>
      <c r="H7" s="2"/>
      <c r="I7" s="2"/>
      <c r="J7" s="2"/>
    </row>
    <row r="8" spans="1:11" x14ac:dyDescent="0.2">
      <c r="A8" s="13"/>
      <c r="B8" s="14"/>
      <c r="C8" s="14"/>
      <c r="D8" s="15" t="s">
        <v>4</v>
      </c>
      <c r="E8" s="82" t="s">
        <v>5</v>
      </c>
      <c r="F8" s="113" t="s">
        <v>85</v>
      </c>
      <c r="G8" s="113" t="s">
        <v>86</v>
      </c>
      <c r="H8" s="34" t="s">
        <v>93</v>
      </c>
      <c r="I8" s="113" t="s">
        <v>87</v>
      </c>
      <c r="J8" s="34" t="s">
        <v>88</v>
      </c>
    </row>
    <row r="9" spans="1:11" x14ac:dyDescent="0.2">
      <c r="A9" s="16"/>
      <c r="B9" s="17"/>
      <c r="C9" s="17"/>
      <c r="D9" s="18"/>
      <c r="E9" s="104"/>
      <c r="F9" s="123"/>
      <c r="G9" s="123"/>
      <c r="H9" s="201"/>
      <c r="I9" s="123"/>
      <c r="J9" s="201"/>
    </row>
    <row r="10" spans="1:11" x14ac:dyDescent="0.2">
      <c r="A10" s="19" t="s">
        <v>6</v>
      </c>
      <c r="B10" s="17"/>
      <c r="C10" s="17"/>
      <c r="D10" s="18"/>
      <c r="E10" s="97"/>
      <c r="F10" s="124"/>
      <c r="G10" s="124"/>
      <c r="H10" s="202"/>
      <c r="I10" s="124"/>
      <c r="J10" s="202"/>
    </row>
    <row r="11" spans="1:11" x14ac:dyDescent="0.2">
      <c r="A11" s="20" t="s">
        <v>7</v>
      </c>
      <c r="B11" s="17"/>
      <c r="C11" s="17"/>
      <c r="D11" s="21">
        <v>44528513.798999988</v>
      </c>
      <c r="E11" s="105">
        <v>4301613.8838474993</v>
      </c>
      <c r="F11" s="125">
        <v>3580494.4541104003</v>
      </c>
      <c r="G11" s="125">
        <v>3432214.3030584008</v>
      </c>
      <c r="H11" s="203">
        <v>11314322.641016301</v>
      </c>
      <c r="I11" s="125">
        <v>4317191.4020599993</v>
      </c>
      <c r="J11" s="21">
        <f>+SUM(H11:I11)</f>
        <v>15631514.043076299</v>
      </c>
    </row>
    <row r="12" spans="1:11" x14ac:dyDescent="0.2">
      <c r="A12" s="20"/>
      <c r="B12" s="17" t="s">
        <v>8</v>
      </c>
      <c r="C12" s="17"/>
      <c r="D12" s="21">
        <v>36315244.512000002</v>
      </c>
      <c r="E12" s="105">
        <v>3706783.3330000001</v>
      </c>
      <c r="F12" s="125">
        <v>2878563.7310000001</v>
      </c>
      <c r="G12" s="125">
        <v>2808002.287</v>
      </c>
      <c r="H12" s="203">
        <v>9393349.3509999998</v>
      </c>
      <c r="I12" s="125">
        <v>3686993.361</v>
      </c>
      <c r="J12" s="21">
        <f t="shared" ref="J12:J30" si="0">+SUM(H12:I12)</f>
        <v>13080342.711999999</v>
      </c>
    </row>
    <row r="13" spans="1:11" s="162" customFormat="1" x14ac:dyDescent="0.2">
      <c r="A13" s="79"/>
      <c r="B13" s="77"/>
      <c r="C13" s="77" t="s">
        <v>69</v>
      </c>
      <c r="D13" s="159">
        <v>1518621.111</v>
      </c>
      <c r="E13" s="160">
        <v>142721.52006155701</v>
      </c>
      <c r="F13" s="161">
        <v>155094.92018404498</v>
      </c>
      <c r="G13" s="161">
        <v>109337.39437435899</v>
      </c>
      <c r="H13" s="204">
        <v>407153.83461996098</v>
      </c>
      <c r="I13" s="161">
        <v>99349.645510297807</v>
      </c>
      <c r="J13" s="21">
        <f t="shared" si="0"/>
        <v>506503.48013025877</v>
      </c>
    </row>
    <row r="14" spans="1:11" s="162" customFormat="1" x14ac:dyDescent="0.2">
      <c r="A14" s="79"/>
      <c r="B14" s="77"/>
      <c r="C14" s="77" t="s">
        <v>59</v>
      </c>
      <c r="D14" s="159">
        <v>34796623.401000001</v>
      </c>
      <c r="E14" s="160">
        <v>3564061.8129384429</v>
      </c>
      <c r="F14" s="161">
        <v>2723468.810815955</v>
      </c>
      <c r="G14" s="161">
        <v>2698664.8926256411</v>
      </c>
      <c r="H14" s="204">
        <v>8986195.5163800381</v>
      </c>
      <c r="I14" s="161">
        <v>3587643.7154897023</v>
      </c>
      <c r="J14" s="21">
        <f t="shared" si="0"/>
        <v>12573839.23186974</v>
      </c>
    </row>
    <row r="15" spans="1:11" x14ac:dyDescent="0.2">
      <c r="A15" s="20"/>
      <c r="B15" s="17" t="s">
        <v>94</v>
      </c>
      <c r="C15" s="17"/>
      <c r="D15" s="21">
        <v>1143375</v>
      </c>
      <c r="E15" s="105">
        <v>50346.646649999995</v>
      </c>
      <c r="F15" s="125">
        <v>64138.056060000003</v>
      </c>
      <c r="G15" s="125">
        <v>69422.60166</v>
      </c>
      <c r="H15" s="203">
        <v>183907.30437</v>
      </c>
      <c r="I15" s="125">
        <v>47431.713779999998</v>
      </c>
      <c r="J15" s="21">
        <f t="shared" si="0"/>
        <v>231339.01814999999</v>
      </c>
    </row>
    <row r="16" spans="1:11" x14ac:dyDescent="0.2">
      <c r="A16" s="20"/>
      <c r="B16" s="17" t="s">
        <v>9</v>
      </c>
      <c r="C16" s="17"/>
      <c r="D16" s="21">
        <v>3026727.6290000002</v>
      </c>
      <c r="E16" s="105">
        <v>275632.712</v>
      </c>
      <c r="F16" s="125">
        <v>266086.429</v>
      </c>
      <c r="G16" s="125">
        <v>277111.076</v>
      </c>
      <c r="H16" s="203">
        <v>818830.21700000006</v>
      </c>
      <c r="I16" s="125">
        <v>257987.44</v>
      </c>
      <c r="J16" s="21">
        <f t="shared" si="0"/>
        <v>1076817.6570000001</v>
      </c>
    </row>
    <row r="17" spans="1:10" x14ac:dyDescent="0.2">
      <c r="A17" s="20"/>
      <c r="B17" s="17" t="s">
        <v>56</v>
      </c>
      <c r="C17" s="17"/>
      <c r="D17" s="21">
        <v>144301.55600000001</v>
      </c>
      <c r="E17" s="105">
        <v>8818.5370000000003</v>
      </c>
      <c r="F17" s="125">
        <v>22266.244999999999</v>
      </c>
      <c r="G17" s="125">
        <v>2329.3420000000001</v>
      </c>
      <c r="H17" s="203">
        <v>33414.123999999996</v>
      </c>
      <c r="I17" s="125">
        <v>7563.634</v>
      </c>
      <c r="J17" s="21">
        <f t="shared" si="0"/>
        <v>40977.757999999994</v>
      </c>
    </row>
    <row r="18" spans="1:10" x14ac:dyDescent="0.2">
      <c r="A18" s="20"/>
      <c r="B18" s="77" t="s">
        <v>57</v>
      </c>
      <c r="C18" s="17"/>
      <c r="D18" s="21">
        <v>952909.13800000004</v>
      </c>
      <c r="E18" s="105">
        <v>48807.115527000002</v>
      </c>
      <c r="F18" s="125">
        <v>86200.884780000008</v>
      </c>
      <c r="G18" s="125">
        <v>77705.676860000007</v>
      </c>
      <c r="H18" s="203">
        <v>212713.67716700002</v>
      </c>
      <c r="I18" s="125">
        <v>51684.955020000001</v>
      </c>
      <c r="J18" s="21">
        <f t="shared" si="0"/>
        <v>264398.63218700001</v>
      </c>
    </row>
    <row r="19" spans="1:10" x14ac:dyDescent="0.2">
      <c r="A19" s="20"/>
      <c r="B19" s="17" t="s">
        <v>10</v>
      </c>
      <c r="C19" s="17"/>
      <c r="D19" s="21">
        <v>1032788.197</v>
      </c>
      <c r="E19" s="105">
        <v>89948.441786999989</v>
      </c>
      <c r="F19" s="125">
        <v>103014.93136</v>
      </c>
      <c r="G19" s="125">
        <v>75624.232799999998</v>
      </c>
      <c r="H19" s="203">
        <v>268587.60594699997</v>
      </c>
      <c r="I19" s="125">
        <v>46107.450440000001</v>
      </c>
      <c r="J19" s="21">
        <f t="shared" si="0"/>
        <v>314695.05638699996</v>
      </c>
    </row>
    <row r="20" spans="1:10" x14ac:dyDescent="0.2">
      <c r="A20" s="20"/>
      <c r="B20" s="17" t="s">
        <v>11</v>
      </c>
      <c r="C20" s="17"/>
      <c r="D20" s="21">
        <v>1913167.767</v>
      </c>
      <c r="E20" s="105">
        <v>121277.0978835001</v>
      </c>
      <c r="F20" s="125">
        <v>160224.17691040001</v>
      </c>
      <c r="G20" s="125">
        <v>122019.0867384</v>
      </c>
      <c r="H20" s="203">
        <v>403520.36153230007</v>
      </c>
      <c r="I20" s="125">
        <v>219422.84782</v>
      </c>
      <c r="J20" s="21">
        <f t="shared" si="0"/>
        <v>622943.20935230004</v>
      </c>
    </row>
    <row r="21" spans="1:10" x14ac:dyDescent="0.2">
      <c r="A21" s="20"/>
      <c r="B21" s="17"/>
      <c r="C21" s="17"/>
      <c r="D21" s="18"/>
      <c r="E21" s="106"/>
      <c r="F21" s="43"/>
      <c r="G21" s="43"/>
      <c r="H21" s="205"/>
      <c r="I21" s="43"/>
      <c r="J21" s="18"/>
    </row>
    <row r="22" spans="1:10" x14ac:dyDescent="0.2">
      <c r="A22" s="20" t="s">
        <v>12</v>
      </c>
      <c r="B22" s="17"/>
      <c r="C22" s="17"/>
      <c r="D22" s="21">
        <v>43105420.577</v>
      </c>
      <c r="E22" s="105">
        <v>3187026.0463499995</v>
      </c>
      <c r="F22" s="125">
        <v>3184470.8873600001</v>
      </c>
      <c r="G22" s="128">
        <v>4220674.1843000008</v>
      </c>
      <c r="H22" s="203">
        <v>10592171.118010001</v>
      </c>
      <c r="I22" s="125">
        <v>3473795.65974</v>
      </c>
      <c r="J22" s="21">
        <f t="shared" si="0"/>
        <v>14065966.77775</v>
      </c>
    </row>
    <row r="23" spans="1:10" x14ac:dyDescent="0.2">
      <c r="A23" s="20"/>
      <c r="B23" s="17" t="s">
        <v>13</v>
      </c>
      <c r="C23" s="17"/>
      <c r="D23" s="21">
        <v>9888132.7989999987</v>
      </c>
      <c r="E23" s="105">
        <v>814241.70079999999</v>
      </c>
      <c r="F23" s="125">
        <v>774934.59860000003</v>
      </c>
      <c r="G23" s="128">
        <v>1028543.78362</v>
      </c>
      <c r="H23" s="203">
        <v>2617720.0830199998</v>
      </c>
      <c r="I23" s="125">
        <v>796660.94712000003</v>
      </c>
      <c r="J23" s="21">
        <f t="shared" si="0"/>
        <v>3414381.0301399999</v>
      </c>
    </row>
    <row r="24" spans="1:10" x14ac:dyDescent="0.2">
      <c r="A24" s="20"/>
      <c r="B24" s="17" t="s">
        <v>14</v>
      </c>
      <c r="C24" s="17"/>
      <c r="D24" s="21">
        <v>3569033.5659999996</v>
      </c>
      <c r="E24" s="105">
        <v>192683.13755000001</v>
      </c>
      <c r="F24" s="125">
        <v>274487.67340000003</v>
      </c>
      <c r="G24" s="128">
        <v>386008.08850000001</v>
      </c>
      <c r="H24" s="203">
        <v>853178.89945000014</v>
      </c>
      <c r="I24" s="125">
        <v>335726.93521999998</v>
      </c>
      <c r="J24" s="21">
        <f t="shared" si="0"/>
        <v>1188905.8346700002</v>
      </c>
    </row>
    <row r="25" spans="1:10" x14ac:dyDescent="0.2">
      <c r="A25" s="20"/>
      <c r="B25" s="17" t="s">
        <v>15</v>
      </c>
      <c r="C25" s="17"/>
      <c r="D25" s="21">
        <v>1833608.0530000001</v>
      </c>
      <c r="E25" s="105">
        <v>326811.50884999998</v>
      </c>
      <c r="F25" s="125">
        <v>52963.309800000003</v>
      </c>
      <c r="G25" s="128">
        <v>516065.93793999997</v>
      </c>
      <c r="H25" s="203">
        <v>895840.75658999989</v>
      </c>
      <c r="I25" s="125">
        <v>31571.195299999999</v>
      </c>
      <c r="J25" s="21">
        <f t="shared" si="0"/>
        <v>927411.95188999991</v>
      </c>
    </row>
    <row r="26" spans="1:10" x14ac:dyDescent="0.2">
      <c r="A26" s="20"/>
      <c r="B26" s="17" t="s">
        <v>58</v>
      </c>
      <c r="C26" s="17"/>
      <c r="D26" s="21">
        <v>20149012.876000002</v>
      </c>
      <c r="E26" s="105">
        <v>1061617.3641499998</v>
      </c>
      <c r="F26" s="125">
        <v>1379994.3568000002</v>
      </c>
      <c r="G26" s="128">
        <v>1521174.31048</v>
      </c>
      <c r="H26" s="203">
        <v>3962786.03143</v>
      </c>
      <c r="I26" s="125">
        <v>1661636.7671000001</v>
      </c>
      <c r="J26" s="21">
        <f t="shared" si="0"/>
        <v>5624422.7985300003</v>
      </c>
    </row>
    <row r="27" spans="1:10" x14ac:dyDescent="0.2">
      <c r="A27" s="20"/>
      <c r="B27" s="17" t="s">
        <v>60</v>
      </c>
      <c r="C27" s="17"/>
      <c r="D27" s="21">
        <v>7659314.2779999999</v>
      </c>
      <c r="E27" s="105">
        <v>783002.52500000002</v>
      </c>
      <c r="F27" s="125">
        <v>697677.58776000002</v>
      </c>
      <c r="G27" s="128">
        <v>755772.15276000008</v>
      </c>
      <c r="H27" s="203">
        <v>2236452.2655199999</v>
      </c>
      <c r="I27" s="125">
        <v>642989.39199999999</v>
      </c>
      <c r="J27" s="21">
        <f t="shared" si="0"/>
        <v>2879441.6575199999</v>
      </c>
    </row>
    <row r="28" spans="1:10" x14ac:dyDescent="0.2">
      <c r="A28" s="20"/>
      <c r="B28" s="17" t="s">
        <v>16</v>
      </c>
      <c r="C28" s="17"/>
      <c r="D28" s="21">
        <v>6319.0050000000001</v>
      </c>
      <c r="E28" s="105">
        <v>8669.81</v>
      </c>
      <c r="F28" s="125">
        <v>4413.3609999999999</v>
      </c>
      <c r="G28" s="128">
        <v>13109.911</v>
      </c>
      <c r="H28" s="203">
        <v>26193.081999999999</v>
      </c>
      <c r="I28" s="125">
        <v>5210.4229999999998</v>
      </c>
      <c r="J28" s="21">
        <f t="shared" si="0"/>
        <v>31403.504999999997</v>
      </c>
    </row>
    <row r="29" spans="1:10" x14ac:dyDescent="0.2">
      <c r="A29" s="20"/>
      <c r="B29" s="17"/>
      <c r="C29" s="17"/>
      <c r="D29" s="21"/>
      <c r="E29" s="105"/>
      <c r="F29" s="125"/>
      <c r="G29" s="128"/>
      <c r="H29" s="203"/>
      <c r="I29" s="125"/>
      <c r="J29" s="21"/>
    </row>
    <row r="30" spans="1:10" x14ac:dyDescent="0.2">
      <c r="A30" s="22" t="s">
        <v>17</v>
      </c>
      <c r="B30" s="23"/>
      <c r="C30" s="23"/>
      <c r="D30" s="21">
        <v>1423093.221999988</v>
      </c>
      <c r="E30" s="105">
        <v>1114587.8374974998</v>
      </c>
      <c r="F30" s="125">
        <v>396023.56675040023</v>
      </c>
      <c r="G30" s="128">
        <v>-788459.88124160003</v>
      </c>
      <c r="H30" s="203">
        <v>722151.52300629951</v>
      </c>
      <c r="I30" s="125">
        <v>843395.74231999926</v>
      </c>
      <c r="J30" s="21">
        <f t="shared" si="0"/>
        <v>1565547.2653262988</v>
      </c>
    </row>
    <row r="31" spans="1:10" x14ac:dyDescent="0.2">
      <c r="A31" s="20"/>
      <c r="B31" s="17"/>
      <c r="C31" s="17"/>
      <c r="D31" s="21"/>
      <c r="E31" s="105"/>
      <c r="F31" s="125"/>
      <c r="G31" s="128"/>
      <c r="H31" s="203"/>
      <c r="I31" s="125"/>
      <c r="J31" s="21"/>
    </row>
    <row r="32" spans="1:10" x14ac:dyDescent="0.2">
      <c r="A32" s="19" t="s">
        <v>18</v>
      </c>
      <c r="B32" s="17"/>
      <c r="C32" s="17"/>
      <c r="D32" s="21"/>
      <c r="E32" s="105"/>
      <c r="F32" s="125"/>
      <c r="G32" s="128"/>
      <c r="H32" s="203"/>
      <c r="I32" s="125"/>
      <c r="J32" s="21"/>
    </row>
    <row r="33" spans="1:10" x14ac:dyDescent="0.2">
      <c r="A33" s="20" t="s">
        <v>19</v>
      </c>
      <c r="B33" s="17"/>
      <c r="C33" s="17"/>
      <c r="D33" s="21">
        <v>8015331.7809999995</v>
      </c>
      <c r="E33" s="105">
        <v>233936.04444999999</v>
      </c>
      <c r="F33" s="125">
        <v>355956.83770000003</v>
      </c>
      <c r="G33" s="128">
        <v>555819.60440000007</v>
      </c>
      <c r="H33" s="203">
        <v>1145712.48655</v>
      </c>
      <c r="I33" s="125">
        <v>599449.46912000002</v>
      </c>
      <c r="J33" s="21">
        <f t="shared" ref="J33:J36" si="1">+SUM(H33:I33)</f>
        <v>1745161.9556700001</v>
      </c>
    </row>
    <row r="34" spans="1:10" x14ac:dyDescent="0.2">
      <c r="A34" s="20"/>
      <c r="B34" s="17" t="s">
        <v>20</v>
      </c>
      <c r="C34" s="17"/>
      <c r="D34" s="21">
        <v>23575.523000000001</v>
      </c>
      <c r="E34" s="105">
        <v>104.548</v>
      </c>
      <c r="F34" s="125">
        <v>165.00200000000001</v>
      </c>
      <c r="G34" s="128">
        <v>130.46227999999999</v>
      </c>
      <c r="H34" s="203">
        <v>400.01228000000003</v>
      </c>
      <c r="I34" s="125">
        <v>2527.6350000000002</v>
      </c>
      <c r="J34" s="21">
        <f t="shared" si="1"/>
        <v>2927.6472800000001</v>
      </c>
    </row>
    <row r="35" spans="1:10" x14ac:dyDescent="0.2">
      <c r="A35" s="20"/>
      <c r="B35" s="17" t="s">
        <v>21</v>
      </c>
      <c r="C35" s="17"/>
      <c r="D35" s="21">
        <v>4451991.017</v>
      </c>
      <c r="E35" s="105">
        <v>68250.617450000005</v>
      </c>
      <c r="F35" s="125">
        <v>185650.49369999999</v>
      </c>
      <c r="G35" s="128">
        <v>331300.72568000003</v>
      </c>
      <c r="H35" s="203">
        <v>585201.83683000004</v>
      </c>
      <c r="I35" s="125">
        <v>284493.60712</v>
      </c>
      <c r="J35" s="21">
        <f t="shared" si="1"/>
        <v>869695.44394999999</v>
      </c>
    </row>
    <row r="36" spans="1:10" x14ac:dyDescent="0.2">
      <c r="A36" s="20"/>
      <c r="B36" s="17" t="s">
        <v>22</v>
      </c>
      <c r="C36" s="17"/>
      <c r="D36" s="21">
        <v>3586916.2769999998</v>
      </c>
      <c r="E36" s="105">
        <v>165789.97500000001</v>
      </c>
      <c r="F36" s="125">
        <v>170471.34599999999</v>
      </c>
      <c r="G36" s="128">
        <v>224649.34099999999</v>
      </c>
      <c r="H36" s="203">
        <v>560910.66200000001</v>
      </c>
      <c r="I36" s="125">
        <v>317483.49699999997</v>
      </c>
      <c r="J36" s="21">
        <f t="shared" si="1"/>
        <v>878394.15899999999</v>
      </c>
    </row>
    <row r="37" spans="1:10" x14ac:dyDescent="0.2">
      <c r="A37" s="20"/>
      <c r="B37" s="17"/>
      <c r="C37" s="17"/>
      <c r="D37" s="21"/>
      <c r="E37" s="105"/>
      <c r="F37" s="125"/>
      <c r="G37" s="128"/>
      <c r="H37" s="203"/>
      <c r="I37" s="125"/>
      <c r="J37" s="21"/>
    </row>
    <row r="38" spans="1:10" x14ac:dyDescent="0.2">
      <c r="A38" s="24" t="s">
        <v>61</v>
      </c>
      <c r="B38" s="25"/>
      <c r="C38" s="25"/>
      <c r="D38" s="26">
        <v>44552089.321999989</v>
      </c>
      <c r="E38" s="107">
        <v>4301718.4318474997</v>
      </c>
      <c r="F38" s="126">
        <v>3580659.4561104001</v>
      </c>
      <c r="G38" s="131">
        <v>3432344.7653384008</v>
      </c>
      <c r="H38" s="206">
        <v>11314722.653296301</v>
      </c>
      <c r="I38" s="126">
        <v>4319719.0370599991</v>
      </c>
      <c r="J38" s="26">
        <f t="shared" ref="J38:J40" si="2">+SUM(H38:I38)</f>
        <v>15634441.690356299</v>
      </c>
    </row>
    <row r="39" spans="1:10" x14ac:dyDescent="0.2">
      <c r="A39" s="24" t="s">
        <v>62</v>
      </c>
      <c r="B39" s="25"/>
      <c r="C39" s="25"/>
      <c r="D39" s="26">
        <v>51144327.880999997</v>
      </c>
      <c r="E39" s="107">
        <v>3421066.6387999994</v>
      </c>
      <c r="F39" s="126">
        <v>3540592.7270599999</v>
      </c>
      <c r="G39" s="131">
        <v>4776624.2509800009</v>
      </c>
      <c r="H39" s="206">
        <v>11738283.616840001</v>
      </c>
      <c r="I39" s="126">
        <v>4075772.7638599998</v>
      </c>
      <c r="J39" s="26">
        <f>+SUM(H39:I39)</f>
        <v>15814056.380700001</v>
      </c>
    </row>
    <row r="40" spans="1:10" x14ac:dyDescent="0.2">
      <c r="A40" s="24" t="s">
        <v>23</v>
      </c>
      <c r="B40" s="25"/>
      <c r="C40" s="25"/>
      <c r="D40" s="26">
        <v>-6592238.5590000078</v>
      </c>
      <c r="E40" s="107">
        <v>880651.79304750031</v>
      </c>
      <c r="F40" s="126">
        <v>40066.729050400201</v>
      </c>
      <c r="G40" s="131">
        <v>-1344279.4856416001</v>
      </c>
      <c r="H40" s="206">
        <v>-423560.96354370005</v>
      </c>
      <c r="I40" s="126">
        <v>243946.27319999924</v>
      </c>
      <c r="J40" s="26">
        <f t="shared" si="2"/>
        <v>-179614.69034370081</v>
      </c>
    </row>
    <row r="41" spans="1:10" x14ac:dyDescent="0.2">
      <c r="A41" s="27"/>
      <c r="B41" s="28"/>
      <c r="C41" s="28"/>
      <c r="D41" s="29"/>
      <c r="E41" s="108"/>
      <c r="F41" s="127"/>
      <c r="G41" s="132"/>
      <c r="H41" s="207"/>
      <c r="I41" s="127"/>
      <c r="J41" s="29"/>
    </row>
    <row r="42" spans="1:10" x14ac:dyDescent="0.2">
      <c r="A42" s="19" t="s">
        <v>24</v>
      </c>
      <c r="B42" s="17"/>
      <c r="C42" s="17"/>
      <c r="D42" s="18"/>
      <c r="E42" s="106"/>
      <c r="F42" s="43"/>
      <c r="G42" s="130"/>
      <c r="H42" s="205"/>
      <c r="I42" s="43"/>
      <c r="J42" s="18"/>
    </row>
    <row r="43" spans="1:10" x14ac:dyDescent="0.2">
      <c r="A43" s="19"/>
      <c r="B43" s="17"/>
      <c r="C43" s="17"/>
      <c r="D43" s="18"/>
      <c r="E43" s="106"/>
      <c r="F43" s="43"/>
      <c r="G43" s="130"/>
      <c r="H43" s="205"/>
      <c r="I43" s="43"/>
      <c r="J43" s="18"/>
    </row>
    <row r="44" spans="1:10" x14ac:dyDescent="0.2">
      <c r="A44" s="20" t="s">
        <v>25</v>
      </c>
      <c r="B44" s="17"/>
      <c r="C44" s="17"/>
      <c r="D44" s="21">
        <v>-2583718.7420000006</v>
      </c>
      <c r="E44" s="98">
        <v>2242058.9108974994</v>
      </c>
      <c r="F44" s="128">
        <v>-81325.041129600024</v>
      </c>
      <c r="G44" s="128">
        <v>-1473504.0846416</v>
      </c>
      <c r="H44" s="21">
        <v>687229.78512629948</v>
      </c>
      <c r="I44" s="128">
        <v>538300.90015999984</v>
      </c>
      <c r="J44" s="21">
        <f t="shared" ref="J44:J57" si="3">+SUM(H44:I44)</f>
        <v>1225530.6852862993</v>
      </c>
    </row>
    <row r="45" spans="1:10" x14ac:dyDescent="0.2">
      <c r="A45" s="20" t="s">
        <v>26</v>
      </c>
      <c r="B45" s="17"/>
      <c r="C45" s="17"/>
      <c r="D45" s="21">
        <v>524985.01699999999</v>
      </c>
      <c r="E45" s="98">
        <v>-297293.23068700009</v>
      </c>
      <c r="F45" s="128">
        <v>-11107.116620000001</v>
      </c>
      <c r="G45" s="128">
        <v>-127237.67677999998</v>
      </c>
      <c r="H45" s="21">
        <v>-435638.02408700006</v>
      </c>
      <c r="I45" s="128">
        <v>-2171.9175399999949</v>
      </c>
      <c r="J45" s="21">
        <f t="shared" si="3"/>
        <v>-437809.94162700005</v>
      </c>
    </row>
    <row r="46" spans="1:10" x14ac:dyDescent="0.2">
      <c r="A46" s="20"/>
      <c r="B46" s="17" t="s">
        <v>27</v>
      </c>
      <c r="C46" s="17"/>
      <c r="D46" s="21">
        <v>1291301.8319999999</v>
      </c>
      <c r="E46" s="98">
        <v>47078.300999999999</v>
      </c>
      <c r="F46" s="128">
        <v>70504.195099999997</v>
      </c>
      <c r="G46" s="128">
        <v>59775.941140000003</v>
      </c>
      <c r="H46" s="21">
        <v>177358.43724</v>
      </c>
      <c r="I46" s="128">
        <v>76467.326000000001</v>
      </c>
      <c r="J46" s="21">
        <f t="shared" si="3"/>
        <v>253825.76324</v>
      </c>
    </row>
    <row r="47" spans="1:10" x14ac:dyDescent="0.2">
      <c r="A47" s="20"/>
      <c r="B47" s="17" t="s">
        <v>28</v>
      </c>
      <c r="C47" s="17"/>
      <c r="D47" s="21">
        <v>766316.81499999994</v>
      </c>
      <c r="E47" s="98">
        <v>344371.53168700007</v>
      </c>
      <c r="F47" s="128">
        <v>81611.311719999998</v>
      </c>
      <c r="G47" s="128">
        <v>187013.61791999999</v>
      </c>
      <c r="H47" s="21">
        <v>612996.46132700006</v>
      </c>
      <c r="I47" s="128">
        <v>78639.243539999996</v>
      </c>
      <c r="J47" s="21">
        <f t="shared" si="3"/>
        <v>691635.70486699999</v>
      </c>
    </row>
    <row r="48" spans="1:10" x14ac:dyDescent="0.2">
      <c r="A48" s="20" t="s">
        <v>29</v>
      </c>
      <c r="B48" s="17"/>
      <c r="C48" s="17"/>
      <c r="D48" s="21">
        <v>-3727412.8200000003</v>
      </c>
      <c r="E48" s="98">
        <v>2467283.5153364995</v>
      </c>
      <c r="F48" s="128">
        <v>-235673.64692959999</v>
      </c>
      <c r="G48" s="128">
        <v>-1318127.1497815999</v>
      </c>
      <c r="H48" s="21">
        <v>913482.71862529963</v>
      </c>
      <c r="I48" s="128">
        <v>-592838.76256000018</v>
      </c>
      <c r="J48" s="21">
        <f t="shared" si="3"/>
        <v>320643.95606529946</v>
      </c>
    </row>
    <row r="49" spans="1:10" x14ac:dyDescent="0.2">
      <c r="A49" s="20"/>
      <c r="B49" s="17" t="s">
        <v>30</v>
      </c>
      <c r="C49" s="17"/>
      <c r="D49" s="21">
        <v>4389340.7549999999</v>
      </c>
      <c r="E49" s="98">
        <v>8805351.0341999996</v>
      </c>
      <c r="F49" s="128">
        <v>172233.14468000003</v>
      </c>
      <c r="G49" s="128">
        <v>-1149804.0745399999</v>
      </c>
      <c r="H49" s="21">
        <v>7827780.1043400001</v>
      </c>
      <c r="I49" s="128">
        <v>1216074.2983799998</v>
      </c>
      <c r="J49" s="21">
        <f t="shared" si="3"/>
        <v>9043854.4027200006</v>
      </c>
    </row>
    <row r="50" spans="1:10" x14ac:dyDescent="0.2">
      <c r="A50" s="20"/>
      <c r="B50" s="17" t="s">
        <v>31</v>
      </c>
      <c r="C50" s="17"/>
      <c r="D50" s="21">
        <v>8116753.5750000002</v>
      </c>
      <c r="E50" s="98">
        <v>6338067.5188635001</v>
      </c>
      <c r="F50" s="128">
        <v>407906.79160960001</v>
      </c>
      <c r="G50" s="128">
        <v>168323.07524159999</v>
      </c>
      <c r="H50" s="21">
        <v>6914297.3857147004</v>
      </c>
      <c r="I50" s="128">
        <v>1808913.06094</v>
      </c>
      <c r="J50" s="21">
        <f t="shared" si="3"/>
        <v>8723210.4466546997</v>
      </c>
    </row>
    <row r="51" spans="1:10" x14ac:dyDescent="0.2">
      <c r="A51" s="20" t="s">
        <v>32</v>
      </c>
      <c r="B51" s="17"/>
      <c r="C51" s="17"/>
      <c r="D51" s="21">
        <v>0</v>
      </c>
      <c r="E51" s="98">
        <v>-1819.1802499999758</v>
      </c>
      <c r="F51" s="128">
        <v>-726.32822000002488</v>
      </c>
      <c r="G51" s="128">
        <v>-8296.4888400000054</v>
      </c>
      <c r="H51" s="21">
        <v>-10841.997310000006</v>
      </c>
      <c r="I51" s="128">
        <v>-1248.4708399999654</v>
      </c>
      <c r="J51" s="21">
        <f t="shared" si="3"/>
        <v>-12090.468149999972</v>
      </c>
    </row>
    <row r="52" spans="1:10" x14ac:dyDescent="0.2">
      <c r="A52" s="20" t="s">
        <v>33</v>
      </c>
      <c r="B52" s="17"/>
      <c r="C52" s="17"/>
      <c r="D52" s="21">
        <v>618709.06099999999</v>
      </c>
      <c r="E52" s="98">
        <v>73887.806497999962</v>
      </c>
      <c r="F52" s="128">
        <v>166182.05063999997</v>
      </c>
      <c r="G52" s="128">
        <v>-19842.769240000001</v>
      </c>
      <c r="H52" s="21">
        <v>220227.08789799994</v>
      </c>
      <c r="I52" s="128">
        <v>1134560.0511</v>
      </c>
      <c r="J52" s="21">
        <f t="shared" si="3"/>
        <v>1354787.138998</v>
      </c>
    </row>
    <row r="53" spans="1:10" x14ac:dyDescent="0.2">
      <c r="A53" s="35" t="s">
        <v>89</v>
      </c>
      <c r="B53" s="33"/>
      <c r="C53" s="33"/>
      <c r="D53" s="21">
        <v>0</v>
      </c>
      <c r="E53" s="98">
        <v>0</v>
      </c>
      <c r="F53" s="128">
        <v>0</v>
      </c>
      <c r="G53" s="128">
        <v>0</v>
      </c>
      <c r="H53" s="21">
        <v>0</v>
      </c>
      <c r="I53" s="128">
        <v>0</v>
      </c>
      <c r="J53" s="21">
        <f t="shared" si="3"/>
        <v>0</v>
      </c>
    </row>
    <row r="54" spans="1:10" x14ac:dyDescent="0.2">
      <c r="A54" s="35"/>
      <c r="B54" s="33" t="s">
        <v>34</v>
      </c>
      <c r="C54" s="33"/>
      <c r="D54" s="21">
        <v>0</v>
      </c>
      <c r="E54" s="98">
        <v>0</v>
      </c>
      <c r="F54" s="128">
        <v>0</v>
      </c>
      <c r="G54" s="128">
        <v>0</v>
      </c>
      <c r="H54" s="21">
        <v>0</v>
      </c>
      <c r="I54" s="128">
        <v>0</v>
      </c>
      <c r="J54" s="21">
        <f t="shared" si="3"/>
        <v>0</v>
      </c>
    </row>
    <row r="55" spans="1:10" x14ac:dyDescent="0.2">
      <c r="A55" s="35"/>
      <c r="B55" s="33" t="s">
        <v>35</v>
      </c>
      <c r="C55" s="33"/>
      <c r="D55" s="21">
        <v>0</v>
      </c>
      <c r="E55" s="98">
        <v>0</v>
      </c>
      <c r="F55" s="128">
        <v>0</v>
      </c>
      <c r="G55" s="128">
        <v>0</v>
      </c>
      <c r="H55" s="21">
        <v>0</v>
      </c>
      <c r="I55" s="128">
        <v>0</v>
      </c>
      <c r="J55" s="21">
        <f t="shared" si="3"/>
        <v>0</v>
      </c>
    </row>
    <row r="56" spans="1:10" x14ac:dyDescent="0.2">
      <c r="A56" s="78" t="s">
        <v>90</v>
      </c>
      <c r="B56" s="33"/>
      <c r="C56" s="33"/>
      <c r="D56" s="21">
        <v>0</v>
      </c>
      <c r="E56" s="98">
        <v>0</v>
      </c>
      <c r="F56" s="128">
        <v>0</v>
      </c>
      <c r="G56" s="128">
        <v>0</v>
      </c>
      <c r="H56" s="21">
        <v>0</v>
      </c>
      <c r="I56" s="128">
        <v>0</v>
      </c>
      <c r="J56" s="21">
        <f t="shared" si="3"/>
        <v>0</v>
      </c>
    </row>
    <row r="57" spans="1:10" x14ac:dyDescent="0.2">
      <c r="A57" s="20" t="s">
        <v>36</v>
      </c>
      <c r="B57" s="17"/>
      <c r="C57" s="17"/>
      <c r="D57" s="21">
        <v>0</v>
      </c>
      <c r="E57" s="98">
        <v>0</v>
      </c>
      <c r="F57" s="128">
        <v>0</v>
      </c>
      <c r="G57" s="128">
        <v>0</v>
      </c>
      <c r="H57" s="21">
        <v>0</v>
      </c>
      <c r="I57" s="128">
        <v>0</v>
      </c>
      <c r="J57" s="21">
        <f t="shared" si="3"/>
        <v>0</v>
      </c>
    </row>
    <row r="58" spans="1:10" x14ac:dyDescent="0.2">
      <c r="A58" s="20"/>
      <c r="B58" s="17"/>
      <c r="C58" s="17"/>
      <c r="D58" s="21"/>
      <c r="E58" s="105"/>
      <c r="F58" s="125"/>
      <c r="G58" s="125"/>
      <c r="H58" s="203"/>
      <c r="I58" s="125"/>
      <c r="J58" s="21"/>
    </row>
    <row r="59" spans="1:10" x14ac:dyDescent="0.2">
      <c r="A59" s="20" t="s">
        <v>37</v>
      </c>
      <c r="B59" s="17"/>
      <c r="C59" s="17"/>
      <c r="D59" s="21">
        <v>4008519.8170000007</v>
      </c>
      <c r="E59" s="98">
        <v>1361407.1178499998</v>
      </c>
      <c r="F59" s="128">
        <v>-121391.77017999999</v>
      </c>
      <c r="G59" s="128">
        <v>-129224.599</v>
      </c>
      <c r="H59" s="21">
        <v>1110790.7486700001</v>
      </c>
      <c r="I59" s="128">
        <v>294354.62696000002</v>
      </c>
      <c r="J59" s="21">
        <f t="shared" ref="J59:J70" si="4">+SUM(H59:I59)</f>
        <v>1405145.3756300001</v>
      </c>
    </row>
    <row r="60" spans="1:10" x14ac:dyDescent="0.2">
      <c r="A60" s="20" t="s">
        <v>38</v>
      </c>
      <c r="B60" s="17"/>
      <c r="C60" s="17"/>
      <c r="D60" s="21">
        <v>-946942.80500000005</v>
      </c>
      <c r="E60" s="98">
        <v>2562127.1842499999</v>
      </c>
      <c r="F60" s="128">
        <v>-29440.18218</v>
      </c>
      <c r="G60" s="128">
        <v>-12900.41516</v>
      </c>
      <c r="H60" s="21">
        <v>2519786.5869100001</v>
      </c>
      <c r="I60" s="128">
        <v>-4044.5280400000001</v>
      </c>
      <c r="J60" s="21">
        <f t="shared" si="4"/>
        <v>2515742.0588700003</v>
      </c>
    </row>
    <row r="61" spans="1:10" x14ac:dyDescent="0.2">
      <c r="A61" s="20"/>
      <c r="B61" s="17" t="s">
        <v>39</v>
      </c>
      <c r="C61" s="17"/>
      <c r="D61" s="21">
        <v>169978.63399999999</v>
      </c>
      <c r="E61" s="98">
        <v>2977166.4808499999</v>
      </c>
      <c r="F61" s="128">
        <v>0</v>
      </c>
      <c r="G61" s="128">
        <v>0</v>
      </c>
      <c r="H61" s="21">
        <v>2977166.4808499999</v>
      </c>
      <c r="I61" s="128">
        <v>964.24</v>
      </c>
      <c r="J61" s="21">
        <f t="shared" si="4"/>
        <v>2978130.7208500002</v>
      </c>
    </row>
    <row r="62" spans="1:10" x14ac:dyDescent="0.2">
      <c r="A62" s="20"/>
      <c r="B62" s="17"/>
      <c r="C62" s="17" t="s">
        <v>40</v>
      </c>
      <c r="D62" s="21"/>
      <c r="E62" s="98">
        <v>2977166.4808499999</v>
      </c>
      <c r="F62" s="128">
        <v>0</v>
      </c>
      <c r="G62" s="128">
        <v>0</v>
      </c>
      <c r="H62" s="21">
        <v>2977166.4808499999</v>
      </c>
      <c r="I62" s="128">
        <v>0</v>
      </c>
      <c r="J62" s="21">
        <f t="shared" si="4"/>
        <v>2977166.4808499999</v>
      </c>
    </row>
    <row r="63" spans="1:10" x14ac:dyDescent="0.2">
      <c r="A63" s="20"/>
      <c r="B63" s="17"/>
      <c r="C63" s="17" t="s">
        <v>41</v>
      </c>
      <c r="D63" s="21"/>
      <c r="E63" s="98">
        <v>0</v>
      </c>
      <c r="F63" s="128">
        <v>0</v>
      </c>
      <c r="G63" s="128">
        <v>0</v>
      </c>
      <c r="H63" s="21">
        <v>0</v>
      </c>
      <c r="I63" s="128">
        <v>964.24</v>
      </c>
      <c r="J63" s="21">
        <f t="shared" si="4"/>
        <v>964.24</v>
      </c>
    </row>
    <row r="64" spans="1:10" x14ac:dyDescent="0.2">
      <c r="A64" s="20"/>
      <c r="B64" s="17" t="s">
        <v>42</v>
      </c>
      <c r="C64" s="17"/>
      <c r="D64" s="21">
        <v>1116921.439</v>
      </c>
      <c r="E64" s="98">
        <v>415039.29659999994</v>
      </c>
      <c r="F64" s="128">
        <v>29440.18218</v>
      </c>
      <c r="G64" s="128">
        <v>12900.41516</v>
      </c>
      <c r="H64" s="21">
        <v>457379.89393999992</v>
      </c>
      <c r="I64" s="128">
        <v>5008.7680399999999</v>
      </c>
      <c r="J64" s="21">
        <f t="shared" si="4"/>
        <v>462388.66197999992</v>
      </c>
    </row>
    <row r="65" spans="1:13" x14ac:dyDescent="0.2">
      <c r="A65" s="20" t="s">
        <v>43</v>
      </c>
      <c r="B65" s="17"/>
      <c r="C65" s="17"/>
      <c r="D65" s="21">
        <v>5387885.4790000003</v>
      </c>
      <c r="E65" s="98">
        <v>-1164268.8954</v>
      </c>
      <c r="F65" s="128">
        <v>-59895.031999999999</v>
      </c>
      <c r="G65" s="128">
        <v>-82190.687839999999</v>
      </c>
      <c r="H65" s="21">
        <v>-1306354.61524</v>
      </c>
      <c r="I65" s="128">
        <v>331518.75900000002</v>
      </c>
      <c r="J65" s="21">
        <f t="shared" si="4"/>
        <v>-974835.85623999988</v>
      </c>
    </row>
    <row r="66" spans="1:13" x14ac:dyDescent="0.2">
      <c r="A66" s="20"/>
      <c r="B66" s="17" t="s">
        <v>39</v>
      </c>
      <c r="C66" s="17"/>
      <c r="D66" s="21">
        <v>6130000</v>
      </c>
      <c r="E66" s="98">
        <v>0</v>
      </c>
      <c r="F66" s="128">
        <v>0</v>
      </c>
      <c r="G66" s="128">
        <v>0</v>
      </c>
      <c r="H66" s="21">
        <v>0</v>
      </c>
      <c r="I66" s="128">
        <v>440023.66800000001</v>
      </c>
      <c r="J66" s="21">
        <f t="shared" si="4"/>
        <v>440023.66800000001</v>
      </c>
    </row>
    <row r="67" spans="1:13" x14ac:dyDescent="0.2">
      <c r="A67" s="20"/>
      <c r="B67" s="17"/>
      <c r="C67" s="17" t="s">
        <v>40</v>
      </c>
      <c r="D67" s="21"/>
      <c r="E67" s="98">
        <v>0</v>
      </c>
      <c r="F67" s="128">
        <v>0</v>
      </c>
      <c r="G67" s="128">
        <v>0</v>
      </c>
      <c r="H67" s="21">
        <v>0</v>
      </c>
      <c r="I67" s="128">
        <v>440023.66800000001</v>
      </c>
      <c r="J67" s="21">
        <f t="shared" si="4"/>
        <v>440023.66800000001</v>
      </c>
    </row>
    <row r="68" spans="1:13" x14ac:dyDescent="0.2">
      <c r="A68" s="20"/>
      <c r="B68" s="17"/>
      <c r="C68" s="17" t="s">
        <v>41</v>
      </c>
      <c r="D68" s="21"/>
      <c r="E68" s="98">
        <v>0</v>
      </c>
      <c r="F68" s="128">
        <v>0</v>
      </c>
      <c r="G68" s="128">
        <v>0</v>
      </c>
      <c r="H68" s="21">
        <v>0</v>
      </c>
      <c r="I68" s="128">
        <v>0</v>
      </c>
      <c r="J68" s="21">
        <f t="shared" si="4"/>
        <v>0</v>
      </c>
    </row>
    <row r="69" spans="1:13" x14ac:dyDescent="0.2">
      <c r="A69" s="20"/>
      <c r="B69" s="17" t="s">
        <v>42</v>
      </c>
      <c r="C69" s="17"/>
      <c r="D69" s="21">
        <v>742114.52099999995</v>
      </c>
      <c r="E69" s="98">
        <v>1164268.8954</v>
      </c>
      <c r="F69" s="128">
        <v>59895.031999999999</v>
      </c>
      <c r="G69" s="128">
        <v>82190.687839999999</v>
      </c>
      <c r="H69" s="21">
        <v>1306354.61524</v>
      </c>
      <c r="I69" s="128">
        <v>108504.909</v>
      </c>
      <c r="J69" s="21">
        <f t="shared" si="4"/>
        <v>1414859.5242399999</v>
      </c>
    </row>
    <row r="70" spans="1:13" x14ac:dyDescent="0.2">
      <c r="A70" s="20" t="s">
        <v>44</v>
      </c>
      <c r="B70" s="17"/>
      <c r="C70" s="17"/>
      <c r="D70" s="21">
        <v>-432422.85700000002</v>
      </c>
      <c r="E70" s="98">
        <v>-36451.171000000002</v>
      </c>
      <c r="F70" s="128">
        <v>-32056.556</v>
      </c>
      <c r="G70" s="128">
        <v>-34133.495999999999</v>
      </c>
      <c r="H70" s="21">
        <v>-102641.223</v>
      </c>
      <c r="I70" s="128">
        <v>-33119.603999999999</v>
      </c>
      <c r="J70" s="21">
        <f t="shared" si="4"/>
        <v>-135760.82699999999</v>
      </c>
    </row>
    <row r="71" spans="1:13" x14ac:dyDescent="0.2">
      <c r="A71" s="20"/>
      <c r="B71" s="17"/>
      <c r="C71" s="17"/>
      <c r="D71" s="21"/>
      <c r="E71" s="105"/>
      <c r="F71" s="125"/>
      <c r="G71" s="125"/>
      <c r="H71" s="203"/>
      <c r="I71" s="125"/>
      <c r="J71" s="21"/>
    </row>
    <row r="72" spans="1:13" x14ac:dyDescent="0.2">
      <c r="A72" s="24" t="s">
        <v>45</v>
      </c>
      <c r="B72" s="25"/>
      <c r="C72" s="25"/>
      <c r="D72" s="26">
        <v>-6592238.5590000013</v>
      </c>
      <c r="E72" s="107">
        <v>880651.79304749961</v>
      </c>
      <c r="F72" s="126">
        <v>40066.729050399968</v>
      </c>
      <c r="G72" s="126">
        <v>-1344279.4856416001</v>
      </c>
      <c r="H72" s="206">
        <v>-423560.96354370064</v>
      </c>
      <c r="I72" s="126">
        <v>243946.27319999982</v>
      </c>
      <c r="J72" s="26">
        <f t="shared" ref="J72" si="5">+SUM(H72:I72)</f>
        <v>-179614.69034370081</v>
      </c>
    </row>
    <row r="73" spans="1:13" x14ac:dyDescent="0.2">
      <c r="A73" s="30"/>
      <c r="B73" s="31"/>
      <c r="C73" s="31"/>
      <c r="D73" s="32"/>
      <c r="E73" s="108"/>
      <c r="F73" s="127"/>
      <c r="G73" s="127"/>
      <c r="H73" s="207"/>
      <c r="I73" s="127"/>
      <c r="J73" s="32"/>
    </row>
    <row r="74" spans="1:13" s="39" customFormat="1" ht="12.75" customHeight="1" x14ac:dyDescent="0.2">
      <c r="A74" s="214" t="s">
        <v>46</v>
      </c>
      <c r="B74" s="226" t="s">
        <v>49</v>
      </c>
      <c r="C74" s="226"/>
      <c r="D74" s="226"/>
      <c r="E74" s="226"/>
      <c r="F74" s="226"/>
      <c r="G74" s="226"/>
      <c r="H74" s="226"/>
      <c r="I74" s="226"/>
      <c r="J74" s="226"/>
      <c r="K74" s="43"/>
      <c r="L74" s="43"/>
      <c r="M74" s="38"/>
    </row>
    <row r="75" spans="1:13" s="39" customFormat="1" ht="12.75" customHeight="1" x14ac:dyDescent="0.2">
      <c r="A75" s="36" t="s">
        <v>47</v>
      </c>
      <c r="B75" s="225" t="s">
        <v>63</v>
      </c>
      <c r="C75" s="225"/>
      <c r="D75" s="225"/>
      <c r="E75" s="225"/>
      <c r="F75" s="225"/>
      <c r="G75" s="225"/>
      <c r="H75" s="225"/>
      <c r="I75" s="225"/>
      <c r="J75" s="225"/>
      <c r="K75" s="40"/>
      <c r="L75" s="40"/>
      <c r="M75" s="38"/>
    </row>
    <row r="76" spans="1:13" s="39" customFormat="1" ht="12.75" customHeight="1" x14ac:dyDescent="0.2">
      <c r="A76" s="36" t="s">
        <v>48</v>
      </c>
      <c r="B76" s="225" t="s">
        <v>82</v>
      </c>
      <c r="C76" s="225"/>
      <c r="D76" s="225"/>
      <c r="E76" s="225"/>
      <c r="F76" s="225"/>
      <c r="G76" s="225"/>
      <c r="H76" s="225"/>
      <c r="I76" s="225"/>
      <c r="J76" s="225"/>
      <c r="K76" s="40"/>
      <c r="L76" s="40"/>
      <c r="M76" s="38"/>
    </row>
    <row r="77" spans="1:13" s="211" customFormat="1" ht="12.6" customHeight="1" x14ac:dyDescent="0.2">
      <c r="A77" s="37" t="s">
        <v>50</v>
      </c>
      <c r="B77" s="225" t="s">
        <v>65</v>
      </c>
      <c r="C77" s="225"/>
      <c r="D77" s="225"/>
      <c r="E77" s="225"/>
      <c r="F77" s="225"/>
      <c r="G77" s="225"/>
      <c r="H77" s="225"/>
      <c r="I77" s="225"/>
      <c r="J77" s="225"/>
      <c r="K77" s="212"/>
      <c r="L77" s="36"/>
    </row>
    <row r="78" spans="1:13" s="136" customFormat="1" ht="25.5" customHeight="1" x14ac:dyDescent="0.2">
      <c r="A78" s="134"/>
      <c r="B78" s="227"/>
      <c r="C78" s="228"/>
      <c r="D78" s="228"/>
      <c r="E78" s="228"/>
      <c r="F78" s="228"/>
      <c r="G78" s="228"/>
      <c r="H78" s="199"/>
      <c r="I78" s="135"/>
      <c r="J78" s="135"/>
      <c r="K78" s="42"/>
      <c r="L78" s="42"/>
    </row>
    <row r="79" spans="1:13" s="39" customFormat="1" ht="25.5" customHeight="1" x14ac:dyDescent="0.2">
      <c r="A79" s="76"/>
    </row>
    <row r="80" spans="1:13" s="39" customFormat="1" x14ac:dyDescent="0.2"/>
    <row r="81" s="39" customFormat="1" x14ac:dyDescent="0.2"/>
    <row r="82" s="39" customFormat="1" x14ac:dyDescent="0.2"/>
    <row r="83" s="39" customFormat="1" x14ac:dyDescent="0.2"/>
    <row r="84" s="39" customFormat="1" x14ac:dyDescent="0.2"/>
    <row r="85" s="39" customFormat="1" x14ac:dyDescent="0.2"/>
    <row r="86" s="39" customFormat="1" x14ac:dyDescent="0.2"/>
    <row r="87" s="39" customFormat="1" x14ac:dyDescent="0.2"/>
    <row r="88" s="39" customFormat="1" x14ac:dyDescent="0.2"/>
    <row r="89" s="39" customFormat="1" x14ac:dyDescent="0.2"/>
    <row r="90" s="39" customFormat="1" x14ac:dyDescent="0.2"/>
    <row r="91" s="39" customFormat="1" x14ac:dyDescent="0.2"/>
    <row r="92" s="39" customFormat="1" x14ac:dyDescent="0.2"/>
    <row r="93" s="39" customFormat="1" x14ac:dyDescent="0.2"/>
    <row r="94" s="39" customFormat="1" x14ac:dyDescent="0.2"/>
    <row r="95" s="39" customFormat="1" x14ac:dyDescent="0.2"/>
    <row r="96" s="39" customFormat="1" x14ac:dyDescent="0.2"/>
    <row r="97" s="39" customFormat="1" x14ac:dyDescent="0.2"/>
    <row r="98" s="39" customFormat="1" x14ac:dyDescent="0.2"/>
    <row r="99" s="39" customFormat="1" x14ac:dyDescent="0.2"/>
    <row r="100" s="39" customFormat="1" x14ac:dyDescent="0.2"/>
    <row r="101" s="39" customFormat="1" x14ac:dyDescent="0.2"/>
    <row r="102" s="39" customFormat="1" x14ac:dyDescent="0.2"/>
    <row r="103" s="39" customFormat="1" x14ac:dyDescent="0.2"/>
  </sheetData>
  <mergeCells count="5">
    <mergeCell ref="B78:G78"/>
    <mergeCell ref="B74:J74"/>
    <mergeCell ref="B75:J75"/>
    <mergeCell ref="B76:J76"/>
    <mergeCell ref="B77:J77"/>
  </mergeCells>
  <phoneticPr fontId="0" type="noConversion"/>
  <printOptions horizontalCentered="1"/>
  <pageMargins left="0" right="0" top="0.39370078740157483" bottom="0" header="0" footer="0"/>
  <pageSetup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9"/>
  <sheetViews>
    <sheetView topLeftCell="B22" workbookViewId="0">
      <selection activeCell="H39" sqref="H39"/>
    </sheetView>
  </sheetViews>
  <sheetFormatPr baseColWidth="10" defaultRowHeight="12.75" x14ac:dyDescent="0.2"/>
  <cols>
    <col min="1" max="2" width="2.5703125" customWidth="1"/>
    <col min="3" max="3" width="52.85546875" customWidth="1"/>
    <col min="4" max="9" width="11" customWidth="1"/>
    <col min="10" max="10" width="6.5703125" bestFit="1" customWidth="1"/>
  </cols>
  <sheetData>
    <row r="1" spans="1:11" ht="27.6" customHeight="1" x14ac:dyDescent="0.2">
      <c r="J1" s="218">
        <v>6</v>
      </c>
    </row>
    <row r="2" spans="1:11" x14ac:dyDescent="0.2">
      <c r="A2" s="1" t="s">
        <v>71</v>
      </c>
      <c r="B2" s="2"/>
      <c r="C2" s="2"/>
      <c r="D2" s="2"/>
      <c r="E2" s="2"/>
      <c r="F2" s="2"/>
      <c r="G2" s="2"/>
      <c r="H2" s="2"/>
      <c r="I2" s="2"/>
    </row>
    <row r="3" spans="1:11" x14ac:dyDescent="0.2">
      <c r="A3" s="45" t="str">
        <f>+'Total '!A3</f>
        <v>ESTADO DE OPERACIONES DE GOBIERNO  2020</v>
      </c>
      <c r="B3" s="5"/>
      <c r="C3" s="5"/>
      <c r="D3" s="2"/>
      <c r="E3" s="2"/>
      <c r="F3" s="2"/>
      <c r="G3" s="2"/>
      <c r="H3" s="2"/>
      <c r="I3" s="2"/>
    </row>
    <row r="4" spans="1:11" x14ac:dyDescent="0.2">
      <c r="A4" s="1" t="s">
        <v>1</v>
      </c>
      <c r="B4" s="2"/>
      <c r="C4" s="2"/>
      <c r="D4" s="2"/>
      <c r="E4" s="2"/>
      <c r="F4" s="2"/>
      <c r="G4" s="2"/>
      <c r="H4" s="2"/>
      <c r="I4" s="2"/>
    </row>
    <row r="5" spans="1:11" x14ac:dyDescent="0.2">
      <c r="A5" s="1" t="s">
        <v>52</v>
      </c>
      <c r="B5" s="2"/>
      <c r="C5" s="7"/>
      <c r="D5" s="2"/>
      <c r="E5" s="2"/>
      <c r="F5" s="2"/>
      <c r="G5" s="2"/>
      <c r="H5" s="2"/>
      <c r="I5" s="2"/>
    </row>
    <row r="6" spans="1:11" x14ac:dyDescent="0.2">
      <c r="A6" s="1" t="s">
        <v>3</v>
      </c>
      <c r="B6" s="2"/>
      <c r="C6" s="7"/>
      <c r="D6" s="2"/>
      <c r="E6" s="2"/>
      <c r="F6" s="2"/>
      <c r="G6" s="2"/>
      <c r="H6" s="2"/>
      <c r="I6" s="2"/>
    </row>
    <row r="7" spans="1:11" x14ac:dyDescent="0.2">
      <c r="A7" s="9"/>
      <c r="B7" s="10"/>
      <c r="C7" s="11"/>
    </row>
    <row r="8" spans="1:11" ht="24.75" customHeight="1" x14ac:dyDescent="0.2">
      <c r="A8" s="13"/>
      <c r="B8" s="14"/>
      <c r="C8" s="14"/>
      <c r="D8" s="15" t="s">
        <v>5</v>
      </c>
      <c r="E8" s="116" t="s">
        <v>85</v>
      </c>
      <c r="F8" s="116" t="s">
        <v>86</v>
      </c>
      <c r="G8" s="142" t="s">
        <v>93</v>
      </c>
      <c r="H8" s="116" t="s">
        <v>87</v>
      </c>
      <c r="I8" s="34" t="s">
        <v>88</v>
      </c>
    </row>
    <row r="9" spans="1:11" x14ac:dyDescent="0.2">
      <c r="A9" s="16"/>
      <c r="B9" s="17"/>
      <c r="C9" s="17"/>
      <c r="D9" s="103"/>
      <c r="E9" s="129"/>
      <c r="F9" s="129"/>
      <c r="G9" s="208"/>
      <c r="H9" s="129"/>
      <c r="I9" s="201"/>
    </row>
    <row r="10" spans="1:11" x14ac:dyDescent="0.2">
      <c r="A10" s="19" t="s">
        <v>6</v>
      </c>
      <c r="B10" s="17"/>
      <c r="C10" s="17"/>
      <c r="D10" s="97"/>
      <c r="E10" s="124"/>
      <c r="F10" s="124"/>
      <c r="G10" s="202"/>
      <c r="H10" s="124"/>
      <c r="I10" s="202"/>
    </row>
    <row r="11" spans="1:11" x14ac:dyDescent="0.2">
      <c r="A11" s="20" t="s">
        <v>7</v>
      </c>
      <c r="B11" s="17"/>
      <c r="C11" s="17"/>
      <c r="D11" s="98">
        <v>4250197.572811</v>
      </c>
      <c r="E11" s="128">
        <v>3539616.2050000005</v>
      </c>
      <c r="F11" s="128">
        <v>3387847.4630000005</v>
      </c>
      <c r="G11" s="21">
        <v>11177661.240811002</v>
      </c>
      <c r="H11" s="128">
        <v>4074714.5689999992</v>
      </c>
      <c r="I11" s="21">
        <f>+SUM(G11:H11)</f>
        <v>15252375.809811</v>
      </c>
      <c r="K11" s="213"/>
    </row>
    <row r="12" spans="1:11" x14ac:dyDescent="0.2">
      <c r="A12" s="20"/>
      <c r="B12" s="17" t="s">
        <v>8</v>
      </c>
      <c r="C12" s="17"/>
      <c r="D12" s="98">
        <v>3706783.3330000001</v>
      </c>
      <c r="E12" s="128">
        <v>2878563.7310000001</v>
      </c>
      <c r="F12" s="128">
        <v>2808002.287</v>
      </c>
      <c r="G12" s="21">
        <v>9393349.3509999998</v>
      </c>
      <c r="H12" s="128">
        <v>3686993.361</v>
      </c>
      <c r="I12" s="21">
        <f t="shared" ref="I12:I19" si="0">+SUM(G12:H12)</f>
        <v>13080342.711999999</v>
      </c>
      <c r="K12" s="213"/>
    </row>
    <row r="13" spans="1:11" s="162" customFormat="1" x14ac:dyDescent="0.2">
      <c r="A13" s="79"/>
      <c r="B13" s="77"/>
      <c r="C13" s="77" t="s">
        <v>69</v>
      </c>
      <c r="D13" s="163">
        <v>142721.52006155701</v>
      </c>
      <c r="E13" s="164">
        <v>155094.92018404498</v>
      </c>
      <c r="F13" s="164">
        <v>109337.39437435899</v>
      </c>
      <c r="G13" s="159">
        <v>407153.83461996098</v>
      </c>
      <c r="H13" s="164">
        <v>99349.645510297807</v>
      </c>
      <c r="I13" s="21">
        <f t="shared" si="0"/>
        <v>506503.48013025877</v>
      </c>
      <c r="K13" s="213"/>
    </row>
    <row r="14" spans="1:11" s="162" customFormat="1" x14ac:dyDescent="0.2">
      <c r="A14" s="79"/>
      <c r="B14" s="77"/>
      <c r="C14" s="77" t="s">
        <v>59</v>
      </c>
      <c r="D14" s="163">
        <v>3564061.8129384429</v>
      </c>
      <c r="E14" s="164">
        <v>2723468.810815955</v>
      </c>
      <c r="F14" s="164">
        <v>2698664.8926256411</v>
      </c>
      <c r="G14" s="159">
        <v>8986195.5163800381</v>
      </c>
      <c r="H14" s="164">
        <v>3587643.7154897023</v>
      </c>
      <c r="I14" s="21">
        <f t="shared" si="0"/>
        <v>12573839.23186974</v>
      </c>
      <c r="K14" s="213"/>
    </row>
    <row r="15" spans="1:11" x14ac:dyDescent="0.2">
      <c r="A15" s="20"/>
      <c r="B15" s="17" t="s">
        <v>94</v>
      </c>
      <c r="C15" s="17"/>
      <c r="D15" s="98">
        <v>0</v>
      </c>
      <c r="E15" s="128">
        <v>0</v>
      </c>
      <c r="F15" s="128">
        <v>0</v>
      </c>
      <c r="G15" s="21">
        <v>0</v>
      </c>
      <c r="H15" s="128">
        <v>0</v>
      </c>
      <c r="I15" s="21">
        <f t="shared" si="0"/>
        <v>0</v>
      </c>
      <c r="K15" s="213"/>
    </row>
    <row r="16" spans="1:11" x14ac:dyDescent="0.2">
      <c r="A16" s="20"/>
      <c r="B16" s="17" t="s">
        <v>9</v>
      </c>
      <c r="C16" s="17"/>
      <c r="D16" s="98">
        <v>275632.712</v>
      </c>
      <c r="E16" s="128">
        <v>266086.429</v>
      </c>
      <c r="F16" s="128">
        <v>277111.076</v>
      </c>
      <c r="G16" s="21">
        <v>818830.21700000006</v>
      </c>
      <c r="H16" s="128">
        <v>257987.44</v>
      </c>
      <c r="I16" s="21">
        <f t="shared" si="0"/>
        <v>1076817.6570000001</v>
      </c>
      <c r="K16" s="213"/>
    </row>
    <row r="17" spans="1:11" x14ac:dyDescent="0.2">
      <c r="A17" s="20"/>
      <c r="B17" s="17" t="s">
        <v>66</v>
      </c>
      <c r="C17" s="17"/>
      <c r="D17" s="98">
        <v>8818.5370000000003</v>
      </c>
      <c r="E17" s="128">
        <v>22266.244999999999</v>
      </c>
      <c r="F17" s="128">
        <v>2329.3420000000001</v>
      </c>
      <c r="G17" s="21">
        <v>33414.123999999996</v>
      </c>
      <c r="H17" s="128">
        <v>7563.634</v>
      </c>
      <c r="I17" s="21">
        <f t="shared" si="0"/>
        <v>40977.757999999994</v>
      </c>
      <c r="K17" s="213"/>
    </row>
    <row r="18" spans="1:11" x14ac:dyDescent="0.2">
      <c r="A18" s="20"/>
      <c r="B18" s="17" t="s">
        <v>67</v>
      </c>
      <c r="C18" s="17"/>
      <c r="D18" s="98">
        <v>21659.285126999999</v>
      </c>
      <c r="E18" s="128">
        <v>51653.124000000003</v>
      </c>
      <c r="F18" s="128">
        <v>35739.195</v>
      </c>
      <c r="G18" s="21">
        <v>109051.604127</v>
      </c>
      <c r="H18" s="128">
        <v>16671.627</v>
      </c>
      <c r="I18" s="21">
        <f t="shared" si="0"/>
        <v>125723.23112700001</v>
      </c>
      <c r="K18" s="213"/>
    </row>
    <row r="19" spans="1:11" x14ac:dyDescent="0.2">
      <c r="A19" s="20"/>
      <c r="B19" s="17" t="s">
        <v>10</v>
      </c>
      <c r="C19" s="17"/>
      <c r="D19" s="98">
        <v>89638.609136999992</v>
      </c>
      <c r="E19" s="128">
        <v>102758.497</v>
      </c>
      <c r="F19" s="128">
        <v>75364.024999999994</v>
      </c>
      <c r="G19" s="21">
        <v>267761.13113699999</v>
      </c>
      <c r="H19" s="128">
        <v>45947.014999999999</v>
      </c>
      <c r="I19" s="21">
        <f t="shared" si="0"/>
        <v>313708.146137</v>
      </c>
      <c r="K19" s="213"/>
    </row>
    <row r="20" spans="1:11" x14ac:dyDescent="0.2">
      <c r="A20" s="20"/>
      <c r="B20" s="17" t="s">
        <v>11</v>
      </c>
      <c r="C20" s="17"/>
      <c r="D20" s="98">
        <v>147665.09654699999</v>
      </c>
      <c r="E20" s="128">
        <v>218288.179</v>
      </c>
      <c r="F20" s="128">
        <v>189301.538</v>
      </c>
      <c r="G20" s="21">
        <v>555254.81354700006</v>
      </c>
      <c r="H20" s="128">
        <v>59551.491999999998</v>
      </c>
      <c r="I20" s="21">
        <f>+SUM(G20:H20)</f>
        <v>614806.30554700003</v>
      </c>
      <c r="K20" s="213"/>
    </row>
    <row r="21" spans="1:11" x14ac:dyDescent="0.2">
      <c r="A21" s="20"/>
      <c r="B21" s="17"/>
      <c r="C21" s="17"/>
      <c r="D21" s="96"/>
      <c r="E21" s="130"/>
      <c r="F21" s="130"/>
      <c r="G21" s="209"/>
      <c r="H21" s="130"/>
      <c r="I21" s="18"/>
      <c r="K21" s="213"/>
    </row>
    <row r="22" spans="1:11" x14ac:dyDescent="0.2">
      <c r="A22" s="20" t="s">
        <v>12</v>
      </c>
      <c r="B22" s="17"/>
      <c r="C22" s="17"/>
      <c r="D22" s="98">
        <v>3079273.05</v>
      </c>
      <c r="E22" s="128">
        <v>3133405.4090000005</v>
      </c>
      <c r="F22" s="128">
        <v>4196260.8169999998</v>
      </c>
      <c r="G22" s="21">
        <v>10408939.276000001</v>
      </c>
      <c r="H22" s="128">
        <v>3436696.6710000001</v>
      </c>
      <c r="I22" s="21">
        <f t="shared" ref="I22:I28" si="1">+SUM(G22:H22)</f>
        <v>13845635.947000001</v>
      </c>
      <c r="K22" s="213"/>
    </row>
    <row r="23" spans="1:11" x14ac:dyDescent="0.2">
      <c r="A23" s="20"/>
      <c r="B23" s="17" t="s">
        <v>13</v>
      </c>
      <c r="C23" s="17"/>
      <c r="D23" s="98">
        <v>805686.92</v>
      </c>
      <c r="E23" s="128">
        <v>766636.31900000002</v>
      </c>
      <c r="F23" s="128">
        <v>1020906.265</v>
      </c>
      <c r="G23" s="21">
        <v>2593229.5040000002</v>
      </c>
      <c r="H23" s="128">
        <v>789472.07400000002</v>
      </c>
      <c r="I23" s="21">
        <f t="shared" si="1"/>
        <v>3382701.5780000002</v>
      </c>
      <c r="K23" s="213"/>
    </row>
    <row r="24" spans="1:11" x14ac:dyDescent="0.2">
      <c r="A24" s="20"/>
      <c r="B24" s="17" t="s">
        <v>14</v>
      </c>
      <c r="C24" s="17"/>
      <c r="D24" s="98">
        <v>180593.48300000001</v>
      </c>
      <c r="E24" s="128">
        <v>268451.11300000001</v>
      </c>
      <c r="F24" s="128">
        <v>381370.51400000002</v>
      </c>
      <c r="G24" s="21">
        <v>830415.1100000001</v>
      </c>
      <c r="H24" s="128">
        <v>321587.28200000001</v>
      </c>
      <c r="I24" s="21">
        <f t="shared" si="1"/>
        <v>1152002.392</v>
      </c>
      <c r="K24" s="213"/>
    </row>
    <row r="25" spans="1:11" x14ac:dyDescent="0.2">
      <c r="A25" s="20"/>
      <c r="B25" s="17" t="s">
        <v>15</v>
      </c>
      <c r="C25" s="17"/>
      <c r="D25" s="98">
        <v>239819.61799999999</v>
      </c>
      <c r="E25" s="128">
        <v>17158.064999999999</v>
      </c>
      <c r="F25" s="128">
        <v>504387.64399999997</v>
      </c>
      <c r="G25" s="21">
        <v>761365.32699999993</v>
      </c>
      <c r="H25" s="128">
        <v>17887.246999999999</v>
      </c>
      <c r="I25" s="21">
        <f t="shared" si="1"/>
        <v>779252.57399999991</v>
      </c>
      <c r="K25" s="213"/>
    </row>
    <row r="26" spans="1:11" x14ac:dyDescent="0.2">
      <c r="A26" s="20"/>
      <c r="B26" s="17" t="s">
        <v>68</v>
      </c>
      <c r="C26" s="17"/>
      <c r="D26" s="98">
        <v>1061500.6939999999</v>
      </c>
      <c r="E26" s="128">
        <v>1379070.5560000001</v>
      </c>
      <c r="F26" s="128">
        <v>1520716.0090000001</v>
      </c>
      <c r="G26" s="21">
        <v>3961287.2590000001</v>
      </c>
      <c r="H26" s="128">
        <v>1659550.253</v>
      </c>
      <c r="I26" s="21">
        <f t="shared" si="1"/>
        <v>5620837.5120000001</v>
      </c>
      <c r="K26" s="213"/>
    </row>
    <row r="27" spans="1:11" x14ac:dyDescent="0.2">
      <c r="A27" s="20"/>
      <c r="B27" s="17" t="s">
        <v>60</v>
      </c>
      <c r="C27" s="17"/>
      <c r="D27" s="98">
        <v>783002.52500000002</v>
      </c>
      <c r="E27" s="128">
        <v>697675.995</v>
      </c>
      <c r="F27" s="128">
        <v>755770.47400000005</v>
      </c>
      <c r="G27" s="21">
        <v>2236448.9939999999</v>
      </c>
      <c r="H27" s="128">
        <v>642989.39199999999</v>
      </c>
      <c r="I27" s="21">
        <f t="shared" si="1"/>
        <v>2879438.3859999999</v>
      </c>
      <c r="K27" s="213"/>
    </row>
    <row r="28" spans="1:11" x14ac:dyDescent="0.2">
      <c r="A28" s="20"/>
      <c r="B28" s="17" t="s">
        <v>16</v>
      </c>
      <c r="C28" s="17"/>
      <c r="D28" s="98">
        <v>8669.81</v>
      </c>
      <c r="E28" s="128">
        <v>4413.3609999999999</v>
      </c>
      <c r="F28" s="128">
        <v>13109.911</v>
      </c>
      <c r="G28" s="21">
        <v>26193.081999999999</v>
      </c>
      <c r="H28" s="128">
        <v>5210.4229999999998</v>
      </c>
      <c r="I28" s="21">
        <f t="shared" si="1"/>
        <v>31403.504999999997</v>
      </c>
      <c r="K28" s="213"/>
    </row>
    <row r="29" spans="1:11" x14ac:dyDescent="0.2">
      <c r="A29" s="20"/>
      <c r="B29" s="17"/>
      <c r="C29" s="17"/>
      <c r="D29" s="98"/>
      <c r="E29" s="128"/>
      <c r="F29" s="128"/>
      <c r="G29" s="21"/>
      <c r="H29" s="128"/>
      <c r="I29" s="21"/>
      <c r="K29" s="213"/>
    </row>
    <row r="30" spans="1:11" x14ac:dyDescent="0.2">
      <c r="A30" s="22" t="s">
        <v>17</v>
      </c>
      <c r="B30" s="23"/>
      <c r="C30" s="23"/>
      <c r="D30" s="98">
        <v>1170924.5228110002</v>
      </c>
      <c r="E30" s="128">
        <v>406210.79600000009</v>
      </c>
      <c r="F30" s="128">
        <v>-808413.35399999935</v>
      </c>
      <c r="G30" s="21">
        <v>768721.96481100097</v>
      </c>
      <c r="H30" s="128">
        <v>638017.89799999911</v>
      </c>
      <c r="I30" s="21">
        <f>+SUM(G30:H30)</f>
        <v>1406739.8628110001</v>
      </c>
      <c r="K30" s="213"/>
    </row>
    <row r="31" spans="1:11" x14ac:dyDescent="0.2">
      <c r="A31" s="20"/>
      <c r="B31" s="17"/>
      <c r="C31" s="17"/>
      <c r="D31" s="98"/>
      <c r="E31" s="128"/>
      <c r="F31" s="128"/>
      <c r="G31" s="21"/>
      <c r="H31" s="128"/>
      <c r="I31" s="21"/>
      <c r="K31" s="213"/>
    </row>
    <row r="32" spans="1:11" x14ac:dyDescent="0.2">
      <c r="A32" s="19" t="s">
        <v>18</v>
      </c>
      <c r="B32" s="17"/>
      <c r="C32" s="17"/>
      <c r="D32" s="98"/>
      <c r="E32" s="128"/>
      <c r="F32" s="128"/>
      <c r="G32" s="21"/>
      <c r="H32" s="128"/>
      <c r="I32" s="21"/>
      <c r="K32" s="213"/>
    </row>
    <row r="33" spans="1:11" x14ac:dyDescent="0.2">
      <c r="A33" s="20" t="s">
        <v>19</v>
      </c>
      <c r="B33" s="17"/>
      <c r="C33" s="17"/>
      <c r="D33" s="98">
        <v>233771.47</v>
      </c>
      <c r="E33" s="128">
        <v>355905.07299999997</v>
      </c>
      <c r="F33" s="128">
        <v>555710.48499999999</v>
      </c>
      <c r="G33" s="21">
        <v>1145387.0279999999</v>
      </c>
      <c r="H33" s="128">
        <v>599428.9879999999</v>
      </c>
      <c r="I33" s="21">
        <f t="shared" ref="I33:I36" si="2">+SUM(G33:H33)</f>
        <v>1744816.0159999998</v>
      </c>
      <c r="K33" s="213"/>
    </row>
    <row r="34" spans="1:11" x14ac:dyDescent="0.2">
      <c r="A34" s="20"/>
      <c r="B34" s="17" t="s">
        <v>20</v>
      </c>
      <c r="C34" s="17"/>
      <c r="D34" s="98">
        <v>104.548</v>
      </c>
      <c r="E34" s="128">
        <v>165.00200000000001</v>
      </c>
      <c r="F34" s="128">
        <v>125.426</v>
      </c>
      <c r="G34" s="21">
        <v>394.976</v>
      </c>
      <c r="H34" s="128">
        <v>2527.6350000000002</v>
      </c>
      <c r="I34" s="21">
        <f t="shared" si="2"/>
        <v>2922.6110000000003</v>
      </c>
      <c r="K34" s="213"/>
    </row>
    <row r="35" spans="1:11" x14ac:dyDescent="0.2">
      <c r="A35" s="20"/>
      <c r="B35" s="17" t="s">
        <v>21</v>
      </c>
      <c r="C35" s="17"/>
      <c r="D35" s="98">
        <v>68086.043000000005</v>
      </c>
      <c r="E35" s="128">
        <v>185598.72899999999</v>
      </c>
      <c r="F35" s="128">
        <v>331186.57</v>
      </c>
      <c r="G35" s="21">
        <v>584871.34199999995</v>
      </c>
      <c r="H35" s="128">
        <v>284473.12599999999</v>
      </c>
      <c r="I35" s="21">
        <f t="shared" si="2"/>
        <v>869344.46799999988</v>
      </c>
      <c r="K35" s="213"/>
    </row>
    <row r="36" spans="1:11" x14ac:dyDescent="0.2">
      <c r="A36" s="20"/>
      <c r="B36" s="17" t="s">
        <v>22</v>
      </c>
      <c r="C36" s="17"/>
      <c r="D36" s="98">
        <v>165789.97500000001</v>
      </c>
      <c r="E36" s="128">
        <v>170471.34599999999</v>
      </c>
      <c r="F36" s="128">
        <v>224649.34099999999</v>
      </c>
      <c r="G36" s="21">
        <v>560910.66200000001</v>
      </c>
      <c r="H36" s="128">
        <v>317483.49699999997</v>
      </c>
      <c r="I36" s="21">
        <f t="shared" si="2"/>
        <v>878394.15899999999</v>
      </c>
      <c r="K36" s="213"/>
    </row>
    <row r="37" spans="1:11" x14ac:dyDescent="0.2">
      <c r="A37" s="20"/>
      <c r="B37" s="17"/>
      <c r="C37" s="17"/>
      <c r="D37" s="98"/>
      <c r="E37" s="128"/>
      <c r="F37" s="128"/>
      <c r="G37" s="21"/>
      <c r="H37" s="128"/>
      <c r="I37" s="21"/>
      <c r="K37" s="213"/>
    </row>
    <row r="38" spans="1:11" x14ac:dyDescent="0.2">
      <c r="A38" s="24" t="s">
        <v>61</v>
      </c>
      <c r="B38" s="25"/>
      <c r="C38" s="25"/>
      <c r="D38" s="100">
        <v>4250302.1208110005</v>
      </c>
      <c r="E38" s="131">
        <v>3539781.2070000004</v>
      </c>
      <c r="F38" s="131">
        <v>3387972.8890000004</v>
      </c>
      <c r="G38" s="26">
        <v>11178056.216811001</v>
      </c>
      <c r="H38" s="131">
        <v>4077242.203999999</v>
      </c>
      <c r="I38" s="26">
        <f t="shared" ref="I38:I40" si="3">+SUM(G38:H38)</f>
        <v>15255298.420811001</v>
      </c>
      <c r="K38" s="213"/>
    </row>
    <row r="39" spans="1:11" x14ac:dyDescent="0.2">
      <c r="A39" s="24" t="s">
        <v>62</v>
      </c>
      <c r="B39" s="25"/>
      <c r="C39" s="25"/>
      <c r="D39" s="100">
        <v>3313149.068</v>
      </c>
      <c r="E39" s="131">
        <v>3489475.4840000002</v>
      </c>
      <c r="F39" s="131">
        <v>4752096.7280000001</v>
      </c>
      <c r="G39" s="26">
        <v>11554721.280000001</v>
      </c>
      <c r="H39" s="131">
        <v>4038653.2940000002</v>
      </c>
      <c r="I39" s="26">
        <f t="shared" si="3"/>
        <v>15593374.574000001</v>
      </c>
      <c r="K39" s="213"/>
    </row>
    <row r="40" spans="1:11" x14ac:dyDescent="0.2">
      <c r="A40" s="24" t="s">
        <v>23</v>
      </c>
      <c r="B40" s="25"/>
      <c r="C40" s="25"/>
      <c r="D40" s="100">
        <v>937153.0528110005</v>
      </c>
      <c r="E40" s="131">
        <v>50305.723000000231</v>
      </c>
      <c r="F40" s="131">
        <v>-1364123.8389999997</v>
      </c>
      <c r="G40" s="26">
        <v>-376665.06318899989</v>
      </c>
      <c r="H40" s="131">
        <v>38588.909999998752</v>
      </c>
      <c r="I40" s="26">
        <f t="shared" si="3"/>
        <v>-338076.15318900114</v>
      </c>
      <c r="K40" s="213"/>
    </row>
    <row r="41" spans="1:11" x14ac:dyDescent="0.2">
      <c r="A41" s="27"/>
      <c r="B41" s="28"/>
      <c r="C41" s="28"/>
      <c r="D41" s="102"/>
      <c r="E41" s="132"/>
      <c r="F41" s="132"/>
      <c r="G41" s="210"/>
      <c r="H41" s="132"/>
      <c r="I41" s="29"/>
      <c r="K41" s="213"/>
    </row>
    <row r="42" spans="1:11" x14ac:dyDescent="0.2">
      <c r="A42" s="19" t="s">
        <v>24</v>
      </c>
      <c r="B42" s="17"/>
      <c r="C42" s="17"/>
      <c r="D42" s="96"/>
      <c r="E42" s="130"/>
      <c r="F42" s="130"/>
      <c r="G42" s="209"/>
      <c r="H42" s="130"/>
      <c r="I42" s="18"/>
      <c r="K42" s="213"/>
    </row>
    <row r="43" spans="1:11" x14ac:dyDescent="0.2">
      <c r="A43" s="19"/>
      <c r="B43" s="17"/>
      <c r="C43" s="17"/>
      <c r="D43" s="96"/>
      <c r="E43" s="130"/>
      <c r="F43" s="130"/>
      <c r="G43" s="209"/>
      <c r="H43" s="130"/>
      <c r="I43" s="18"/>
      <c r="K43" s="213"/>
    </row>
    <row r="44" spans="1:11" x14ac:dyDescent="0.2">
      <c r="A44" s="20" t="s">
        <v>25</v>
      </c>
      <c r="B44" s="17"/>
      <c r="C44" s="17"/>
      <c r="D44" s="98">
        <v>-261421.6691890003</v>
      </c>
      <c r="E44" s="128">
        <v>-42367.78800000003</v>
      </c>
      <c r="F44" s="128">
        <v>-1492551.0269999998</v>
      </c>
      <c r="G44" s="21">
        <v>-1796340.4841890004</v>
      </c>
      <c r="H44" s="128">
        <v>335510.50400000007</v>
      </c>
      <c r="I44" s="21">
        <f t="shared" ref="I44:I57" si="4">+SUM(G44:H44)</f>
        <v>-1460829.9801890003</v>
      </c>
      <c r="K44" s="213"/>
    </row>
    <row r="45" spans="1:11" x14ac:dyDescent="0.2">
      <c r="A45" s="20" t="s">
        <v>26</v>
      </c>
      <c r="B45" s="17"/>
      <c r="C45" s="17"/>
      <c r="D45" s="98">
        <v>-296943.99288700003</v>
      </c>
      <c r="E45" s="128">
        <v>-11068.094000000012</v>
      </c>
      <c r="F45" s="128">
        <v>-127169.68699999998</v>
      </c>
      <c r="G45" s="21">
        <v>-435181.77388700005</v>
      </c>
      <c r="H45" s="128">
        <v>-2101.0869999999995</v>
      </c>
      <c r="I45" s="21">
        <f t="shared" si="4"/>
        <v>-437282.86088700005</v>
      </c>
      <c r="K45" s="213"/>
    </row>
    <row r="46" spans="1:11" x14ac:dyDescent="0.2">
      <c r="A46" s="20"/>
      <c r="B46" s="17" t="s">
        <v>27</v>
      </c>
      <c r="C46" s="17"/>
      <c r="D46" s="98">
        <v>47001.036</v>
      </c>
      <c r="E46" s="128">
        <v>70468.357999999993</v>
      </c>
      <c r="F46" s="128">
        <v>59773.423000000003</v>
      </c>
      <c r="G46" s="21">
        <v>177242.81700000001</v>
      </c>
      <c r="H46" s="128">
        <v>76467.326000000001</v>
      </c>
      <c r="I46" s="21">
        <f t="shared" si="4"/>
        <v>253710.14300000001</v>
      </c>
      <c r="K46" s="213"/>
    </row>
    <row r="47" spans="1:11" x14ac:dyDescent="0.2">
      <c r="A47" s="20"/>
      <c r="B47" s="17" t="s">
        <v>28</v>
      </c>
      <c r="C47" s="17"/>
      <c r="D47" s="98">
        <v>343945.02888700005</v>
      </c>
      <c r="E47" s="128">
        <v>81536.452000000005</v>
      </c>
      <c r="F47" s="128">
        <v>186943.11</v>
      </c>
      <c r="G47" s="21">
        <v>612424.59088700009</v>
      </c>
      <c r="H47" s="128">
        <v>78568.413</v>
      </c>
      <c r="I47" s="21">
        <f t="shared" si="4"/>
        <v>690993.00388700003</v>
      </c>
      <c r="K47" s="213"/>
    </row>
    <row r="48" spans="1:11" x14ac:dyDescent="0.2">
      <c r="A48" s="20" t="s">
        <v>29</v>
      </c>
      <c r="B48" s="17"/>
      <c r="C48" s="17"/>
      <c r="D48" s="98">
        <v>911917.88699999987</v>
      </c>
      <c r="E48" s="128">
        <v>265231.78899999999</v>
      </c>
      <c r="F48" s="128">
        <v>-817847.16799999995</v>
      </c>
      <c r="G48" s="21">
        <v>359302.50799999991</v>
      </c>
      <c r="H48" s="128">
        <v>-188411.74</v>
      </c>
      <c r="I48" s="21">
        <f t="shared" si="4"/>
        <v>170890.76799999992</v>
      </c>
      <c r="K48" s="213"/>
    </row>
    <row r="49" spans="1:11" x14ac:dyDescent="0.2">
      <c r="A49" s="20"/>
      <c r="B49" s="17" t="s">
        <v>30</v>
      </c>
      <c r="C49" s="17"/>
      <c r="D49" s="98">
        <v>2195308.65</v>
      </c>
      <c r="E49" s="128">
        <v>390094.04300000001</v>
      </c>
      <c r="F49" s="128">
        <v>-676659.83799999999</v>
      </c>
      <c r="G49" s="21">
        <v>1908742.855</v>
      </c>
      <c r="H49" s="128">
        <v>-86995.145999999993</v>
      </c>
      <c r="I49" s="21">
        <f t="shared" si="4"/>
        <v>1821747.709</v>
      </c>
      <c r="K49" s="213"/>
    </row>
    <row r="50" spans="1:11" x14ac:dyDescent="0.2">
      <c r="A50" s="20"/>
      <c r="B50" s="17" t="s">
        <v>31</v>
      </c>
      <c r="C50" s="17"/>
      <c r="D50" s="98">
        <v>1283390.763</v>
      </c>
      <c r="E50" s="128">
        <v>124862.254</v>
      </c>
      <c r="F50" s="128">
        <v>141187.32999999999</v>
      </c>
      <c r="G50" s="21">
        <v>1549440.3470000001</v>
      </c>
      <c r="H50" s="128">
        <v>101416.594</v>
      </c>
      <c r="I50" s="21">
        <f t="shared" si="4"/>
        <v>1650856.9410000001</v>
      </c>
      <c r="K50" s="213"/>
    </row>
    <row r="51" spans="1:11" x14ac:dyDescent="0.2">
      <c r="A51" s="20" t="s">
        <v>32</v>
      </c>
      <c r="B51" s="17"/>
      <c r="C51" s="17"/>
      <c r="D51" s="98">
        <v>-897656.63300000003</v>
      </c>
      <c r="E51" s="128">
        <v>-490086.70699999999</v>
      </c>
      <c r="F51" s="128">
        <v>-535747.772</v>
      </c>
      <c r="G51" s="21">
        <v>-1923491.1120000002</v>
      </c>
      <c r="H51" s="128">
        <v>-472853.56699999998</v>
      </c>
      <c r="I51" s="21">
        <f t="shared" si="4"/>
        <v>-2396344.679</v>
      </c>
      <c r="K51" s="213"/>
    </row>
    <row r="52" spans="1:11" x14ac:dyDescent="0.2">
      <c r="A52" s="20" t="s">
        <v>33</v>
      </c>
      <c r="B52" s="17"/>
      <c r="C52" s="17"/>
      <c r="D52" s="98">
        <v>21261.069697999956</v>
      </c>
      <c r="E52" s="128">
        <v>193555.22399999999</v>
      </c>
      <c r="F52" s="128">
        <v>-11786.4</v>
      </c>
      <c r="G52" s="21">
        <v>203029.89369799994</v>
      </c>
      <c r="H52" s="128">
        <v>998876.89800000004</v>
      </c>
      <c r="I52" s="21">
        <f t="shared" si="4"/>
        <v>1201906.7916979999</v>
      </c>
      <c r="K52" s="213"/>
    </row>
    <row r="53" spans="1:11" x14ac:dyDescent="0.2">
      <c r="A53" s="20" t="s">
        <v>89</v>
      </c>
      <c r="B53" s="17"/>
      <c r="C53" s="17"/>
      <c r="D53" s="98">
        <v>0</v>
      </c>
      <c r="E53" s="128">
        <v>0</v>
      </c>
      <c r="F53" s="128">
        <v>0</v>
      </c>
      <c r="G53" s="21">
        <v>0</v>
      </c>
      <c r="H53" s="128">
        <v>0</v>
      </c>
      <c r="I53" s="21">
        <f t="shared" si="4"/>
        <v>0</v>
      </c>
      <c r="K53" s="213"/>
    </row>
    <row r="54" spans="1:11" x14ac:dyDescent="0.2">
      <c r="A54" s="20"/>
      <c r="B54" s="17" t="s">
        <v>34</v>
      </c>
      <c r="C54" s="17"/>
      <c r="D54" s="98">
        <v>0</v>
      </c>
      <c r="E54" s="128">
        <v>0</v>
      </c>
      <c r="F54" s="128">
        <v>0</v>
      </c>
      <c r="G54" s="21">
        <v>0</v>
      </c>
      <c r="H54" s="128">
        <v>0</v>
      </c>
      <c r="I54" s="21">
        <f t="shared" si="4"/>
        <v>0</v>
      </c>
      <c r="K54" s="213"/>
    </row>
    <row r="55" spans="1:11" x14ac:dyDescent="0.2">
      <c r="A55" s="20"/>
      <c r="B55" s="17" t="s">
        <v>35</v>
      </c>
      <c r="C55" s="17"/>
      <c r="D55" s="98">
        <v>0</v>
      </c>
      <c r="E55" s="128">
        <v>0</v>
      </c>
      <c r="F55" s="128">
        <v>0</v>
      </c>
      <c r="G55" s="21">
        <v>0</v>
      </c>
      <c r="H55" s="128">
        <v>0</v>
      </c>
      <c r="I55" s="21">
        <f t="shared" si="4"/>
        <v>0</v>
      </c>
      <c r="K55" s="213"/>
    </row>
    <row r="56" spans="1:11" x14ac:dyDescent="0.2">
      <c r="A56" s="79" t="s">
        <v>90</v>
      </c>
      <c r="B56" s="17"/>
      <c r="C56" s="17"/>
      <c r="D56" s="98">
        <v>0</v>
      </c>
      <c r="E56" s="128">
        <v>0</v>
      </c>
      <c r="F56" s="128">
        <v>0</v>
      </c>
      <c r="G56" s="21">
        <v>0</v>
      </c>
      <c r="H56" s="128">
        <v>0</v>
      </c>
      <c r="I56" s="21">
        <f t="shared" si="4"/>
        <v>0</v>
      </c>
      <c r="K56" s="213"/>
    </row>
    <row r="57" spans="1:11" x14ac:dyDescent="0.2">
      <c r="A57" s="20" t="s">
        <v>36</v>
      </c>
      <c r="B57" s="17"/>
      <c r="C57" s="17"/>
      <c r="D57" s="98">
        <v>0</v>
      </c>
      <c r="E57" s="128">
        <v>0</v>
      </c>
      <c r="F57" s="128">
        <v>0</v>
      </c>
      <c r="G57" s="21">
        <v>0</v>
      </c>
      <c r="H57" s="128">
        <v>0</v>
      </c>
      <c r="I57" s="21">
        <f t="shared" si="4"/>
        <v>0</v>
      </c>
      <c r="K57" s="213"/>
    </row>
    <row r="58" spans="1:11" x14ac:dyDescent="0.2">
      <c r="A58" s="20"/>
      <c r="B58" s="17"/>
      <c r="C58" s="17"/>
      <c r="D58" s="98"/>
      <c r="E58" s="128"/>
      <c r="F58" s="128"/>
      <c r="G58" s="21"/>
      <c r="H58" s="128"/>
      <c r="I58" s="21"/>
      <c r="K58" s="213"/>
    </row>
    <row r="59" spans="1:11" x14ac:dyDescent="0.2">
      <c r="A59" s="20" t="s">
        <v>37</v>
      </c>
      <c r="B59" s="17"/>
      <c r="C59" s="17"/>
      <c r="D59" s="98">
        <v>-1198574.7220000001</v>
      </c>
      <c r="E59" s="128">
        <v>-92673.510999999999</v>
      </c>
      <c r="F59" s="128">
        <v>-128427.18799999999</v>
      </c>
      <c r="G59" s="21">
        <v>-1419675.4209999999</v>
      </c>
      <c r="H59" s="128">
        <v>296921.59400000004</v>
      </c>
      <c r="I59" s="21">
        <f t="shared" ref="I59:I70" si="5">+SUM(G59:H59)</f>
        <v>-1122753.8269999998</v>
      </c>
      <c r="K59" s="213"/>
    </row>
    <row r="60" spans="1:11" x14ac:dyDescent="0.2">
      <c r="A60" s="20" t="s">
        <v>38</v>
      </c>
      <c r="B60" s="17"/>
      <c r="C60" s="17"/>
      <c r="D60" s="98">
        <v>-1560.2850000000001</v>
      </c>
      <c r="E60" s="128">
        <v>-721.923</v>
      </c>
      <c r="F60" s="128">
        <v>-12076.144</v>
      </c>
      <c r="G60" s="21">
        <v>-14358.352000000001</v>
      </c>
      <c r="H60" s="128">
        <v>-1477.5609999999999</v>
      </c>
      <c r="I60" s="21">
        <f t="shared" si="5"/>
        <v>-15835.913</v>
      </c>
      <c r="K60" s="213"/>
    </row>
    <row r="61" spans="1:11" x14ac:dyDescent="0.2">
      <c r="A61" s="20"/>
      <c r="B61" s="17" t="s">
        <v>39</v>
      </c>
      <c r="C61" s="17"/>
      <c r="D61" s="98">
        <v>0</v>
      </c>
      <c r="E61" s="128">
        <v>0</v>
      </c>
      <c r="F61" s="128">
        <v>0</v>
      </c>
      <c r="G61" s="21">
        <v>0</v>
      </c>
      <c r="H61" s="128">
        <v>964.24</v>
      </c>
      <c r="I61" s="21">
        <f t="shared" si="5"/>
        <v>964.24</v>
      </c>
      <c r="K61" s="213"/>
    </row>
    <row r="62" spans="1:11" x14ac:dyDescent="0.2">
      <c r="A62" s="20"/>
      <c r="B62" s="17"/>
      <c r="C62" s="17" t="s">
        <v>40</v>
      </c>
      <c r="D62" s="98">
        <v>0</v>
      </c>
      <c r="E62" s="128">
        <v>0</v>
      </c>
      <c r="F62" s="128">
        <v>0</v>
      </c>
      <c r="G62" s="21">
        <v>0</v>
      </c>
      <c r="H62" s="128">
        <v>0</v>
      </c>
      <c r="I62" s="21">
        <f t="shared" si="5"/>
        <v>0</v>
      </c>
      <c r="K62" s="213"/>
    </row>
    <row r="63" spans="1:11" x14ac:dyDescent="0.2">
      <c r="A63" s="20"/>
      <c r="B63" s="17"/>
      <c r="C63" s="17" t="s">
        <v>41</v>
      </c>
      <c r="D63" s="98">
        <v>0</v>
      </c>
      <c r="E63" s="128">
        <v>0</v>
      </c>
      <c r="F63" s="128">
        <v>0</v>
      </c>
      <c r="G63" s="21">
        <v>0</v>
      </c>
      <c r="H63" s="128">
        <v>964.24</v>
      </c>
      <c r="I63" s="21">
        <f t="shared" si="5"/>
        <v>964.24</v>
      </c>
      <c r="K63" s="213"/>
    </row>
    <row r="64" spans="1:11" x14ac:dyDescent="0.2">
      <c r="A64" s="20"/>
      <c r="B64" s="17" t="s">
        <v>42</v>
      </c>
      <c r="C64" s="17"/>
      <c r="D64" s="98">
        <v>1560.2850000000001</v>
      </c>
      <c r="E64" s="128">
        <v>721.923</v>
      </c>
      <c r="F64" s="128">
        <v>12076.144</v>
      </c>
      <c r="G64" s="21">
        <v>14358.352000000001</v>
      </c>
      <c r="H64" s="128">
        <v>2441.8009999999999</v>
      </c>
      <c r="I64" s="21">
        <f t="shared" si="5"/>
        <v>16800.153000000002</v>
      </c>
      <c r="K64" s="213"/>
    </row>
    <row r="65" spans="1:11" x14ac:dyDescent="0.2">
      <c r="A65" s="20" t="s">
        <v>43</v>
      </c>
      <c r="B65" s="17"/>
      <c r="C65" s="17"/>
      <c r="D65" s="98">
        <v>-1160563.2660000001</v>
      </c>
      <c r="E65" s="128">
        <v>-59895.031999999999</v>
      </c>
      <c r="F65" s="128">
        <v>-82217.547999999995</v>
      </c>
      <c r="G65" s="21">
        <v>-1302675.8459999999</v>
      </c>
      <c r="H65" s="128">
        <v>331518.75900000002</v>
      </c>
      <c r="I65" s="21">
        <f t="shared" si="5"/>
        <v>-971157.08699999982</v>
      </c>
      <c r="K65" s="213"/>
    </row>
    <row r="66" spans="1:11" x14ac:dyDescent="0.2">
      <c r="A66" s="20"/>
      <c r="B66" s="17" t="s">
        <v>39</v>
      </c>
      <c r="C66" s="17"/>
      <c r="D66" s="98">
        <v>0</v>
      </c>
      <c r="E66" s="128">
        <v>0</v>
      </c>
      <c r="F66" s="128">
        <v>0</v>
      </c>
      <c r="G66" s="21">
        <v>0</v>
      </c>
      <c r="H66" s="128">
        <v>440023.66800000001</v>
      </c>
      <c r="I66" s="21">
        <f t="shared" si="5"/>
        <v>440023.66800000001</v>
      </c>
      <c r="K66" s="213"/>
    </row>
    <row r="67" spans="1:11" x14ac:dyDescent="0.2">
      <c r="A67" s="20"/>
      <c r="B67" s="17"/>
      <c r="C67" s="17" t="s">
        <v>40</v>
      </c>
      <c r="D67" s="98">
        <v>0</v>
      </c>
      <c r="E67" s="128">
        <v>0</v>
      </c>
      <c r="F67" s="128">
        <v>0</v>
      </c>
      <c r="G67" s="21">
        <v>0</v>
      </c>
      <c r="H67" s="128">
        <v>440023.66800000001</v>
      </c>
      <c r="I67" s="21">
        <f t="shared" si="5"/>
        <v>440023.66800000001</v>
      </c>
      <c r="K67" s="213"/>
    </row>
    <row r="68" spans="1:11" x14ac:dyDescent="0.2">
      <c r="A68" s="20"/>
      <c r="B68" s="17"/>
      <c r="C68" s="17" t="s">
        <v>41</v>
      </c>
      <c r="D68" s="98">
        <v>0</v>
      </c>
      <c r="E68" s="128">
        <v>0</v>
      </c>
      <c r="F68" s="128">
        <v>0</v>
      </c>
      <c r="G68" s="21">
        <v>0</v>
      </c>
      <c r="H68" s="128">
        <v>0</v>
      </c>
      <c r="I68" s="21">
        <f t="shared" si="5"/>
        <v>0</v>
      </c>
      <c r="K68" s="213"/>
    </row>
    <row r="69" spans="1:11" x14ac:dyDescent="0.2">
      <c r="A69" s="20"/>
      <c r="B69" s="17" t="s">
        <v>42</v>
      </c>
      <c r="C69" s="17"/>
      <c r="D69" s="98">
        <v>1160563.2660000001</v>
      </c>
      <c r="E69" s="128">
        <v>59895.031999999999</v>
      </c>
      <c r="F69" s="128">
        <v>82217.547999999995</v>
      </c>
      <c r="G69" s="21">
        <v>1302675.8459999999</v>
      </c>
      <c r="H69" s="128">
        <v>108504.909</v>
      </c>
      <c r="I69" s="21">
        <f t="shared" si="5"/>
        <v>1411180.7549999999</v>
      </c>
      <c r="K69" s="213"/>
    </row>
    <row r="70" spans="1:11" x14ac:dyDescent="0.2">
      <c r="A70" s="20" t="s">
        <v>44</v>
      </c>
      <c r="B70" s="17"/>
      <c r="C70" s="17"/>
      <c r="D70" s="98">
        <v>-36451.171000000002</v>
      </c>
      <c r="E70" s="128">
        <v>-32056.556</v>
      </c>
      <c r="F70" s="128">
        <v>-34133.495999999999</v>
      </c>
      <c r="G70" s="21">
        <v>-102641.223</v>
      </c>
      <c r="H70" s="128">
        <v>-33119.603999999999</v>
      </c>
      <c r="I70" s="21">
        <f t="shared" si="5"/>
        <v>-135760.82699999999</v>
      </c>
      <c r="K70" s="213"/>
    </row>
    <row r="71" spans="1:11" x14ac:dyDescent="0.2">
      <c r="A71" s="20"/>
      <c r="B71" s="17"/>
      <c r="C71" s="17"/>
      <c r="D71" s="98"/>
      <c r="E71" s="128"/>
      <c r="F71" s="128"/>
      <c r="G71" s="21"/>
      <c r="H71" s="128"/>
      <c r="I71" s="21"/>
      <c r="K71" s="213"/>
    </row>
    <row r="72" spans="1:11" x14ac:dyDescent="0.2">
      <c r="A72" s="24" t="s">
        <v>45</v>
      </c>
      <c r="B72" s="25"/>
      <c r="C72" s="25"/>
      <c r="D72" s="100">
        <v>937153.0528109998</v>
      </c>
      <c r="E72" s="131">
        <v>50305.722999999969</v>
      </c>
      <c r="F72" s="131">
        <v>-1364123.8389999997</v>
      </c>
      <c r="G72" s="26">
        <v>-376665.06318900059</v>
      </c>
      <c r="H72" s="131">
        <v>38588.910000000033</v>
      </c>
      <c r="I72" s="26">
        <f>+SUM(G72:H72)</f>
        <v>-338076.15318900056</v>
      </c>
      <c r="K72" s="213"/>
    </row>
    <row r="73" spans="1:11" x14ac:dyDescent="0.2">
      <c r="A73" s="30"/>
      <c r="B73" s="31"/>
      <c r="C73" s="31"/>
      <c r="D73" s="102"/>
      <c r="E73" s="132"/>
      <c r="F73" s="132"/>
      <c r="G73" s="210"/>
      <c r="H73" s="132"/>
      <c r="I73" s="32"/>
      <c r="K73" s="213"/>
    </row>
    <row r="74" spans="1:11" ht="13.7" customHeight="1" x14ac:dyDescent="0.2">
      <c r="A74" s="214" t="s">
        <v>46</v>
      </c>
      <c r="B74" s="226" t="s">
        <v>49</v>
      </c>
      <c r="C74" s="226"/>
      <c r="D74" s="226"/>
      <c r="E74" s="226"/>
      <c r="F74" s="226"/>
      <c r="G74" s="226"/>
      <c r="H74" s="226"/>
      <c r="I74" s="226"/>
    </row>
    <row r="75" spans="1:11" ht="12.75" customHeight="1" x14ac:dyDescent="0.2">
      <c r="A75" s="36" t="s">
        <v>47</v>
      </c>
      <c r="B75" s="225" t="s">
        <v>63</v>
      </c>
      <c r="C75" s="225"/>
      <c r="D75" s="225"/>
      <c r="E75" s="225"/>
      <c r="F75" s="225"/>
      <c r="G75" s="225"/>
      <c r="H75" s="225"/>
      <c r="I75" s="225"/>
    </row>
    <row r="76" spans="1:11" ht="25.35" customHeight="1" x14ac:dyDescent="0.2">
      <c r="A76" s="36" t="s">
        <v>48</v>
      </c>
      <c r="B76" s="225" t="s">
        <v>82</v>
      </c>
      <c r="C76" s="225"/>
      <c r="D76" s="225"/>
      <c r="E76" s="225"/>
      <c r="F76" s="225"/>
      <c r="G76" s="225"/>
      <c r="H76" s="225"/>
      <c r="I76" s="225"/>
    </row>
    <row r="77" spans="1:11" s="72" customFormat="1" ht="12.95" customHeight="1" x14ac:dyDescent="0.2">
      <c r="A77" s="37" t="s">
        <v>50</v>
      </c>
      <c r="B77" s="225" t="s">
        <v>65</v>
      </c>
      <c r="C77" s="225"/>
      <c r="D77" s="225"/>
      <c r="E77" s="225"/>
      <c r="F77" s="225"/>
      <c r="G77" s="225"/>
      <c r="H77" s="225"/>
      <c r="I77" s="225"/>
      <c r="J77" s="212"/>
    </row>
    <row r="78" spans="1:11" x14ac:dyDescent="0.2">
      <c r="A78" s="17"/>
      <c r="B78" s="17"/>
      <c r="C78" s="17"/>
      <c r="D78" s="33"/>
      <c r="E78" s="17"/>
      <c r="F78" s="17"/>
      <c r="G78" s="17"/>
    </row>
    <row r="79" spans="1:11" x14ac:dyDescent="0.2">
      <c r="A79" s="17"/>
      <c r="B79" s="17"/>
      <c r="C79" s="17"/>
      <c r="D79" s="33"/>
      <c r="E79" s="17"/>
      <c r="F79" s="17"/>
      <c r="G79" s="17"/>
    </row>
  </sheetData>
  <mergeCells count="4">
    <mergeCell ref="B75:I75"/>
    <mergeCell ref="B76:I76"/>
    <mergeCell ref="B74:I74"/>
    <mergeCell ref="B77:I77"/>
  </mergeCells>
  <phoneticPr fontId="0" type="noConversion"/>
  <printOptions horizontalCentered="1"/>
  <pageMargins left="0.59055118110236227" right="0" top="0.39370078740157483" bottom="0" header="0" footer="0"/>
  <pageSetup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80"/>
  <sheetViews>
    <sheetView topLeftCell="A19" workbookViewId="0">
      <selection activeCell="H39" sqref="H39"/>
    </sheetView>
  </sheetViews>
  <sheetFormatPr baseColWidth="10" defaultRowHeight="12.75" x14ac:dyDescent="0.2"/>
  <cols>
    <col min="1" max="2" width="2.85546875" customWidth="1"/>
    <col min="3" max="3" width="52.5703125" customWidth="1"/>
    <col min="4" max="9" width="11" customWidth="1"/>
    <col min="10" max="10" width="6.5703125" bestFit="1" customWidth="1"/>
  </cols>
  <sheetData>
    <row r="1" spans="1:11" ht="25.35" customHeight="1" x14ac:dyDescent="0.2">
      <c r="J1" s="219">
        <v>7</v>
      </c>
    </row>
    <row r="2" spans="1:11" x14ac:dyDescent="0.2">
      <c r="A2" s="1" t="s">
        <v>78</v>
      </c>
      <c r="B2" s="2"/>
      <c r="C2" s="2"/>
      <c r="D2" s="2"/>
      <c r="E2" s="2"/>
      <c r="F2" s="2"/>
      <c r="G2" s="2"/>
      <c r="H2" s="2"/>
      <c r="I2" s="2"/>
    </row>
    <row r="3" spans="1:11" x14ac:dyDescent="0.2">
      <c r="A3" s="45" t="str">
        <f>+'Total '!A3</f>
        <v>ESTADO DE OPERACIONES DE GOBIERNO  2020</v>
      </c>
      <c r="B3" s="5"/>
      <c r="C3" s="5"/>
      <c r="D3" s="2"/>
      <c r="E3" s="2"/>
      <c r="F3" s="2"/>
      <c r="G3" s="2"/>
      <c r="H3" s="2"/>
      <c r="I3" s="2"/>
    </row>
    <row r="4" spans="1:11" x14ac:dyDescent="0.2">
      <c r="A4" s="1" t="s">
        <v>1</v>
      </c>
      <c r="B4" s="2"/>
      <c r="C4" s="2"/>
      <c r="D4" s="2"/>
      <c r="E4" s="2"/>
      <c r="F4" s="2"/>
      <c r="G4" s="2"/>
      <c r="H4" s="2"/>
      <c r="I4" s="2"/>
    </row>
    <row r="5" spans="1:11" x14ac:dyDescent="0.2">
      <c r="A5" s="1" t="s">
        <v>54</v>
      </c>
      <c r="B5" s="2"/>
      <c r="C5" s="7"/>
      <c r="D5" s="2"/>
      <c r="E5" s="2"/>
      <c r="F5" s="2"/>
      <c r="G5" s="2"/>
      <c r="H5" s="2"/>
      <c r="I5" s="2"/>
    </row>
    <row r="6" spans="1:11" x14ac:dyDescent="0.2">
      <c r="A6" s="1" t="s">
        <v>55</v>
      </c>
      <c r="B6" s="2"/>
      <c r="C6" s="7"/>
      <c r="D6" s="2"/>
      <c r="E6" s="2"/>
      <c r="F6" s="2"/>
      <c r="G6" s="2"/>
      <c r="H6" s="2"/>
      <c r="I6" s="2"/>
    </row>
    <row r="7" spans="1:11" x14ac:dyDescent="0.2">
      <c r="A7" s="9"/>
      <c r="B7" s="10"/>
      <c r="C7" s="11"/>
      <c r="D7" s="2"/>
      <c r="E7" s="2"/>
      <c r="F7" s="2"/>
      <c r="G7" s="2"/>
    </row>
    <row r="8" spans="1:11" ht="25.5" customHeight="1" x14ac:dyDescent="0.2">
      <c r="A8" s="13"/>
      <c r="B8" s="14"/>
      <c r="C8" s="14"/>
      <c r="D8" s="15" t="s">
        <v>5</v>
      </c>
      <c r="E8" s="116" t="s">
        <v>85</v>
      </c>
      <c r="F8" s="116" t="s">
        <v>86</v>
      </c>
      <c r="G8" s="142" t="s">
        <v>93</v>
      </c>
      <c r="H8" s="116" t="s">
        <v>87</v>
      </c>
      <c r="I8" s="34" t="s">
        <v>88</v>
      </c>
    </row>
    <row r="9" spans="1:11" x14ac:dyDescent="0.2">
      <c r="A9" s="16"/>
      <c r="B9" s="17"/>
      <c r="C9" s="17"/>
      <c r="D9" s="96"/>
      <c r="E9" s="130"/>
      <c r="F9" s="130"/>
      <c r="G9" s="209"/>
      <c r="H9" s="130"/>
      <c r="I9" s="201"/>
    </row>
    <row r="10" spans="1:11" x14ac:dyDescent="0.2">
      <c r="A10" s="19" t="s">
        <v>6</v>
      </c>
      <c r="B10" s="17"/>
      <c r="C10" s="17"/>
      <c r="D10" s="97"/>
      <c r="E10" s="124"/>
      <c r="F10" s="124"/>
      <c r="G10" s="202"/>
      <c r="H10" s="124"/>
      <c r="I10" s="202"/>
    </row>
    <row r="11" spans="1:11" x14ac:dyDescent="0.2">
      <c r="A11" s="20" t="s">
        <v>7</v>
      </c>
      <c r="B11" s="17"/>
      <c r="C11" s="17"/>
      <c r="D11" s="98">
        <v>66545.410000000149</v>
      </c>
      <c r="E11" s="128">
        <v>51330.080000000016</v>
      </c>
      <c r="F11" s="128">
        <v>52856.679999999993</v>
      </c>
      <c r="G11" s="21">
        <v>170732.17000000016</v>
      </c>
      <c r="H11" s="128">
        <v>284137</v>
      </c>
      <c r="I11" s="21">
        <f>+SUM(G11:H11)</f>
        <v>454869.17000000016</v>
      </c>
    </row>
    <row r="12" spans="1:11" x14ac:dyDescent="0.2">
      <c r="A12" s="20"/>
      <c r="B12" s="17" t="s">
        <v>83</v>
      </c>
      <c r="C12" s="17"/>
      <c r="D12" s="98">
        <v>0</v>
      </c>
      <c r="E12" s="128">
        <v>0</v>
      </c>
      <c r="F12" s="128">
        <v>0</v>
      </c>
      <c r="G12" s="21">
        <v>0</v>
      </c>
      <c r="H12" s="128">
        <v>0</v>
      </c>
      <c r="I12" s="21">
        <f t="shared" ref="I12:I30" si="0">+SUM(G12:H12)</f>
        <v>0</v>
      </c>
    </row>
    <row r="13" spans="1:11" s="162" customFormat="1" x14ac:dyDescent="0.2">
      <c r="A13" s="79"/>
      <c r="B13" s="77"/>
      <c r="C13" s="77" t="s">
        <v>69</v>
      </c>
      <c r="D13" s="163">
        <v>0</v>
      </c>
      <c r="E13" s="164">
        <v>0</v>
      </c>
      <c r="F13" s="164">
        <v>0</v>
      </c>
      <c r="G13" s="159">
        <v>0</v>
      </c>
      <c r="H13" s="164">
        <v>0</v>
      </c>
      <c r="I13" s="21">
        <f t="shared" si="0"/>
        <v>0</v>
      </c>
    </row>
    <row r="14" spans="1:11" s="162" customFormat="1" x14ac:dyDescent="0.2">
      <c r="A14" s="79"/>
      <c r="B14" s="77"/>
      <c r="C14" s="77" t="s">
        <v>84</v>
      </c>
      <c r="D14" s="163">
        <v>0</v>
      </c>
      <c r="E14" s="164">
        <v>0</v>
      </c>
      <c r="F14" s="164">
        <v>0</v>
      </c>
      <c r="G14" s="159">
        <v>0</v>
      </c>
      <c r="H14" s="164">
        <v>0</v>
      </c>
      <c r="I14" s="21">
        <f t="shared" si="0"/>
        <v>0</v>
      </c>
    </row>
    <row r="15" spans="1:11" x14ac:dyDescent="0.2">
      <c r="A15" s="20"/>
      <c r="B15" s="17" t="s">
        <v>94</v>
      </c>
      <c r="C15" s="17"/>
      <c r="D15" s="98">
        <v>65161</v>
      </c>
      <c r="E15" s="128">
        <v>80537</v>
      </c>
      <c r="F15" s="128">
        <v>82707</v>
      </c>
      <c r="G15" s="21">
        <v>228405</v>
      </c>
      <c r="H15" s="128">
        <v>55581</v>
      </c>
      <c r="I15" s="21">
        <f t="shared" si="0"/>
        <v>283986</v>
      </c>
      <c r="K15" s="213"/>
    </row>
    <row r="16" spans="1:11" x14ac:dyDescent="0.2">
      <c r="A16" s="20"/>
      <c r="B16" s="17" t="s">
        <v>9</v>
      </c>
      <c r="C16" s="17"/>
      <c r="D16" s="98">
        <v>0</v>
      </c>
      <c r="E16" s="128">
        <v>0</v>
      </c>
      <c r="F16" s="128">
        <v>0</v>
      </c>
      <c r="G16" s="21">
        <v>0</v>
      </c>
      <c r="H16" s="128">
        <v>0</v>
      </c>
      <c r="I16" s="21">
        <f t="shared" si="0"/>
        <v>0</v>
      </c>
    </row>
    <row r="17" spans="1:9" x14ac:dyDescent="0.2">
      <c r="A17" s="20"/>
      <c r="B17" s="17" t="s">
        <v>56</v>
      </c>
      <c r="C17" s="17"/>
      <c r="D17" s="98">
        <v>0</v>
      </c>
      <c r="E17" s="128">
        <v>0</v>
      </c>
      <c r="F17" s="128">
        <v>0</v>
      </c>
      <c r="G17" s="21">
        <v>0</v>
      </c>
      <c r="H17" s="128">
        <v>0</v>
      </c>
      <c r="I17" s="21">
        <f t="shared" si="0"/>
        <v>0</v>
      </c>
    </row>
    <row r="18" spans="1:9" x14ac:dyDescent="0.2">
      <c r="A18" s="20"/>
      <c r="B18" s="77" t="s">
        <v>57</v>
      </c>
      <c r="C18" s="17"/>
      <c r="D18" s="98">
        <v>35136</v>
      </c>
      <c r="E18" s="128">
        <v>43381</v>
      </c>
      <c r="F18" s="128">
        <v>49997</v>
      </c>
      <c r="G18" s="21">
        <v>128514</v>
      </c>
      <c r="H18" s="128">
        <v>41029</v>
      </c>
      <c r="I18" s="21">
        <f t="shared" si="0"/>
        <v>169543</v>
      </c>
    </row>
    <row r="19" spans="1:9" x14ac:dyDescent="0.2">
      <c r="A19" s="20"/>
      <c r="B19" s="17" t="s">
        <v>10</v>
      </c>
      <c r="C19" s="17"/>
      <c r="D19" s="98">
        <v>401</v>
      </c>
      <c r="E19" s="128">
        <v>322</v>
      </c>
      <c r="F19" s="128">
        <v>310</v>
      </c>
      <c r="G19" s="21">
        <v>1033</v>
      </c>
      <c r="H19" s="128">
        <v>188</v>
      </c>
      <c r="I19" s="21">
        <f t="shared" si="0"/>
        <v>1221</v>
      </c>
    </row>
    <row r="20" spans="1:9" x14ac:dyDescent="0.2">
      <c r="A20" s="20"/>
      <c r="B20" s="17" t="s">
        <v>11</v>
      </c>
      <c r="C20" s="17"/>
      <c r="D20" s="98">
        <v>-34152.589999999851</v>
      </c>
      <c r="E20" s="128">
        <v>-72909.919999999984</v>
      </c>
      <c r="F20" s="128">
        <v>-80157.320000000007</v>
      </c>
      <c r="G20" s="21">
        <v>-187219.82999999984</v>
      </c>
      <c r="H20" s="128">
        <v>187339</v>
      </c>
      <c r="I20" s="21">
        <f t="shared" si="0"/>
        <v>119.17000000015832</v>
      </c>
    </row>
    <row r="21" spans="1:9" x14ac:dyDescent="0.2">
      <c r="A21" s="20"/>
      <c r="B21" s="17"/>
      <c r="C21" s="17"/>
      <c r="D21" s="96"/>
      <c r="E21" s="130"/>
      <c r="F21" s="130"/>
      <c r="G21" s="209"/>
      <c r="H21" s="130"/>
      <c r="I21" s="21"/>
    </row>
    <row r="22" spans="1:9" x14ac:dyDescent="0.2">
      <c r="A22" s="20" t="s">
        <v>12</v>
      </c>
      <c r="B22" s="17"/>
      <c r="C22" s="17"/>
      <c r="D22" s="98">
        <v>139459</v>
      </c>
      <c r="E22" s="128">
        <v>64122</v>
      </c>
      <c r="F22" s="128">
        <v>29085</v>
      </c>
      <c r="G22" s="21">
        <v>232666</v>
      </c>
      <c r="H22" s="128">
        <v>43473</v>
      </c>
      <c r="I22" s="21">
        <f t="shared" si="0"/>
        <v>276139</v>
      </c>
    </row>
    <row r="23" spans="1:9" x14ac:dyDescent="0.2">
      <c r="A23" s="20"/>
      <c r="B23" s="17" t="s">
        <v>13</v>
      </c>
      <c r="C23" s="17"/>
      <c r="D23" s="98">
        <v>11072</v>
      </c>
      <c r="E23" s="128">
        <v>10420</v>
      </c>
      <c r="F23" s="128">
        <v>9099</v>
      </c>
      <c r="G23" s="21">
        <v>30591</v>
      </c>
      <c r="H23" s="128">
        <v>8424</v>
      </c>
      <c r="I23" s="21">
        <f t="shared" si="0"/>
        <v>39015</v>
      </c>
    </row>
    <row r="24" spans="1:9" x14ac:dyDescent="0.2">
      <c r="A24" s="20"/>
      <c r="B24" s="17" t="s">
        <v>14</v>
      </c>
      <c r="C24" s="17"/>
      <c r="D24" s="98">
        <v>15647</v>
      </c>
      <c r="E24" s="128">
        <v>7580</v>
      </c>
      <c r="F24" s="128">
        <v>5525</v>
      </c>
      <c r="G24" s="21">
        <v>28752</v>
      </c>
      <c r="H24" s="128">
        <v>16569</v>
      </c>
      <c r="I24" s="21">
        <f t="shared" si="0"/>
        <v>45321</v>
      </c>
    </row>
    <row r="25" spans="1:9" x14ac:dyDescent="0.2">
      <c r="A25" s="20"/>
      <c r="B25" s="17" t="s">
        <v>15</v>
      </c>
      <c r="C25" s="17"/>
      <c r="D25" s="98">
        <v>112589</v>
      </c>
      <c r="E25" s="128">
        <v>44960</v>
      </c>
      <c r="F25" s="128">
        <v>13913</v>
      </c>
      <c r="G25" s="21">
        <v>171462</v>
      </c>
      <c r="H25" s="128">
        <v>16035</v>
      </c>
      <c r="I25" s="21">
        <f t="shared" si="0"/>
        <v>187497</v>
      </c>
    </row>
    <row r="26" spans="1:9" x14ac:dyDescent="0.2">
      <c r="A26" s="20"/>
      <c r="B26" s="17" t="s">
        <v>58</v>
      </c>
      <c r="C26" s="17"/>
      <c r="D26" s="98">
        <v>151</v>
      </c>
      <c r="E26" s="128">
        <v>1160</v>
      </c>
      <c r="F26" s="128">
        <v>546</v>
      </c>
      <c r="G26" s="21">
        <v>1857</v>
      </c>
      <c r="H26" s="128">
        <v>2445</v>
      </c>
      <c r="I26" s="21">
        <f t="shared" si="0"/>
        <v>4302</v>
      </c>
    </row>
    <row r="27" spans="1:9" x14ac:dyDescent="0.2">
      <c r="A27" s="20"/>
      <c r="B27" s="17" t="s">
        <v>60</v>
      </c>
      <c r="C27" s="17"/>
      <c r="D27" s="98">
        <v>0</v>
      </c>
      <c r="E27" s="128">
        <v>2</v>
      </c>
      <c r="F27" s="128">
        <v>2</v>
      </c>
      <c r="G27" s="21">
        <v>4</v>
      </c>
      <c r="H27" s="128">
        <v>0</v>
      </c>
      <c r="I27" s="21">
        <f t="shared" si="0"/>
        <v>4</v>
      </c>
    </row>
    <row r="28" spans="1:9" x14ac:dyDescent="0.2">
      <c r="A28" s="20"/>
      <c r="B28" s="17" t="s">
        <v>16</v>
      </c>
      <c r="C28" s="17"/>
      <c r="D28" s="98">
        <v>0</v>
      </c>
      <c r="E28" s="128">
        <v>0</v>
      </c>
      <c r="F28" s="128">
        <v>0</v>
      </c>
      <c r="G28" s="21">
        <v>0</v>
      </c>
      <c r="H28" s="128">
        <v>0</v>
      </c>
      <c r="I28" s="21">
        <f t="shared" si="0"/>
        <v>0</v>
      </c>
    </row>
    <row r="29" spans="1:9" x14ac:dyDescent="0.2">
      <c r="A29" s="20"/>
      <c r="B29" s="17"/>
      <c r="C29" s="17"/>
      <c r="D29" s="98"/>
      <c r="E29" s="128"/>
      <c r="F29" s="128"/>
      <c r="G29" s="21"/>
      <c r="H29" s="128"/>
      <c r="I29" s="21"/>
    </row>
    <row r="30" spans="1:9" x14ac:dyDescent="0.2">
      <c r="A30" s="22" t="s">
        <v>17</v>
      </c>
      <c r="B30" s="23"/>
      <c r="C30" s="23"/>
      <c r="D30" s="98">
        <v>-72913.589999999851</v>
      </c>
      <c r="E30" s="128">
        <v>-12791.919999999984</v>
      </c>
      <c r="F30" s="128">
        <v>23771.679999999993</v>
      </c>
      <c r="G30" s="21">
        <v>-61933.829999999842</v>
      </c>
      <c r="H30" s="128">
        <v>240664</v>
      </c>
      <c r="I30" s="21">
        <f t="shared" si="0"/>
        <v>178730.17000000016</v>
      </c>
    </row>
    <row r="31" spans="1:9" x14ac:dyDescent="0.2">
      <c r="A31" s="20"/>
      <c r="B31" s="17"/>
      <c r="C31" s="17"/>
      <c r="D31" s="98"/>
      <c r="E31" s="128"/>
      <c r="F31" s="128"/>
      <c r="G31" s="21"/>
      <c r="H31" s="128"/>
      <c r="I31" s="21"/>
    </row>
    <row r="32" spans="1:9" x14ac:dyDescent="0.2">
      <c r="A32" s="19" t="s">
        <v>18</v>
      </c>
      <c r="B32" s="17"/>
      <c r="C32" s="17"/>
      <c r="D32" s="98"/>
      <c r="E32" s="128"/>
      <c r="F32" s="128"/>
      <c r="G32" s="21"/>
      <c r="H32" s="128"/>
      <c r="I32" s="21"/>
    </row>
    <row r="33" spans="1:9" x14ac:dyDescent="0.2">
      <c r="A33" s="20" t="s">
        <v>19</v>
      </c>
      <c r="B33" s="17"/>
      <c r="C33" s="17"/>
      <c r="D33" s="98">
        <v>213</v>
      </c>
      <c r="E33" s="128">
        <v>65</v>
      </c>
      <c r="F33" s="128">
        <v>130</v>
      </c>
      <c r="G33" s="21">
        <v>408</v>
      </c>
      <c r="H33" s="128">
        <v>24</v>
      </c>
      <c r="I33" s="21">
        <f t="shared" ref="I33:I36" si="1">+SUM(G33:H33)</f>
        <v>432</v>
      </c>
    </row>
    <row r="34" spans="1:9" x14ac:dyDescent="0.2">
      <c r="A34" s="20"/>
      <c r="B34" s="17" t="s">
        <v>20</v>
      </c>
      <c r="C34" s="17"/>
      <c r="D34" s="98">
        <v>0</v>
      </c>
      <c r="E34" s="128">
        <v>0</v>
      </c>
      <c r="F34" s="128">
        <v>6</v>
      </c>
      <c r="G34" s="21">
        <v>6</v>
      </c>
      <c r="H34" s="128">
        <v>0</v>
      </c>
      <c r="I34" s="21">
        <f t="shared" si="1"/>
        <v>6</v>
      </c>
    </row>
    <row r="35" spans="1:9" x14ac:dyDescent="0.2">
      <c r="A35" s="20"/>
      <c r="B35" s="17" t="s">
        <v>21</v>
      </c>
      <c r="C35" s="17"/>
      <c r="D35" s="98">
        <v>213</v>
      </c>
      <c r="E35" s="128">
        <v>65</v>
      </c>
      <c r="F35" s="128">
        <v>136</v>
      </c>
      <c r="G35" s="21">
        <v>414</v>
      </c>
      <c r="H35" s="128">
        <v>24</v>
      </c>
      <c r="I35" s="21">
        <f t="shared" si="1"/>
        <v>438</v>
      </c>
    </row>
    <row r="36" spans="1:9" x14ac:dyDescent="0.2">
      <c r="A36" s="20"/>
      <c r="B36" s="17" t="s">
        <v>22</v>
      </c>
      <c r="C36" s="17"/>
      <c r="D36" s="98">
        <v>0</v>
      </c>
      <c r="E36" s="128">
        <v>0</v>
      </c>
      <c r="F36" s="128">
        <v>0</v>
      </c>
      <c r="G36" s="21">
        <v>0</v>
      </c>
      <c r="H36" s="128">
        <v>0</v>
      </c>
      <c r="I36" s="21">
        <f t="shared" si="1"/>
        <v>0</v>
      </c>
    </row>
    <row r="37" spans="1:9" x14ac:dyDescent="0.2">
      <c r="A37" s="20"/>
      <c r="B37" s="17"/>
      <c r="C37" s="17"/>
      <c r="D37" s="98"/>
      <c r="E37" s="128"/>
      <c r="F37" s="128"/>
      <c r="G37" s="21"/>
      <c r="H37" s="128"/>
      <c r="I37" s="21"/>
    </row>
    <row r="38" spans="1:9" x14ac:dyDescent="0.2">
      <c r="A38" s="24" t="s">
        <v>61</v>
      </c>
      <c r="B38" s="25"/>
      <c r="C38" s="25"/>
      <c r="D38" s="100">
        <v>66545.410000000149</v>
      </c>
      <c r="E38" s="131">
        <v>51330.080000000016</v>
      </c>
      <c r="F38" s="131">
        <v>52862.679999999993</v>
      </c>
      <c r="G38" s="26">
        <v>170738.17000000016</v>
      </c>
      <c r="H38" s="131">
        <v>284137</v>
      </c>
      <c r="I38" s="26">
        <f t="shared" ref="I38:I40" si="2">+SUM(G38:H38)</f>
        <v>454875.17000000016</v>
      </c>
    </row>
    <row r="39" spans="1:9" x14ac:dyDescent="0.2">
      <c r="A39" s="24" t="s">
        <v>62</v>
      </c>
      <c r="B39" s="25"/>
      <c r="C39" s="25"/>
      <c r="D39" s="100">
        <v>139672</v>
      </c>
      <c r="E39" s="131">
        <v>64187</v>
      </c>
      <c r="F39" s="131">
        <v>29221</v>
      </c>
      <c r="G39" s="26">
        <v>233080</v>
      </c>
      <c r="H39" s="131">
        <v>43497</v>
      </c>
      <c r="I39" s="26">
        <f t="shared" si="2"/>
        <v>276577</v>
      </c>
    </row>
    <row r="40" spans="1:9" x14ac:dyDescent="0.2">
      <c r="A40" s="24" t="s">
        <v>23</v>
      </c>
      <c r="B40" s="25"/>
      <c r="C40" s="25"/>
      <c r="D40" s="100">
        <v>-73126.589999999851</v>
      </c>
      <c r="E40" s="131">
        <v>-12856.919999999984</v>
      </c>
      <c r="F40" s="131">
        <v>23641.679999999993</v>
      </c>
      <c r="G40" s="26">
        <v>-62341.829999999842</v>
      </c>
      <c r="H40" s="131">
        <v>240640</v>
      </c>
      <c r="I40" s="26">
        <f t="shared" si="2"/>
        <v>178298.17000000016</v>
      </c>
    </row>
    <row r="41" spans="1:9" x14ac:dyDescent="0.2">
      <c r="A41" s="27"/>
      <c r="B41" s="28"/>
      <c r="C41" s="28"/>
      <c r="D41" s="102"/>
      <c r="E41" s="132"/>
      <c r="F41" s="132"/>
      <c r="G41" s="210"/>
      <c r="H41" s="132"/>
      <c r="I41" s="29"/>
    </row>
    <row r="42" spans="1:9" x14ac:dyDescent="0.2">
      <c r="A42" s="19" t="s">
        <v>24</v>
      </c>
      <c r="B42" s="17"/>
      <c r="C42" s="17"/>
      <c r="D42" s="96"/>
      <c r="E42" s="130"/>
      <c r="F42" s="130"/>
      <c r="G42" s="209"/>
      <c r="H42" s="130"/>
      <c r="I42" s="18"/>
    </row>
    <row r="43" spans="1:9" x14ac:dyDescent="0.2">
      <c r="A43" s="19"/>
      <c r="B43" s="17"/>
      <c r="C43" s="17"/>
      <c r="D43" s="96"/>
      <c r="E43" s="130"/>
      <c r="F43" s="130"/>
      <c r="G43" s="209"/>
      <c r="H43" s="130"/>
      <c r="I43" s="18"/>
    </row>
    <row r="44" spans="1:9" x14ac:dyDescent="0.2">
      <c r="A44" s="20" t="s">
        <v>25</v>
      </c>
      <c r="B44" s="17"/>
      <c r="C44" s="17"/>
      <c r="D44" s="98">
        <v>3240122.41</v>
      </c>
      <c r="E44" s="128">
        <v>-48917.919999999925</v>
      </c>
      <c r="F44" s="128">
        <v>22691.680000000051</v>
      </c>
      <c r="G44" s="21">
        <v>3213896.17</v>
      </c>
      <c r="H44" s="128">
        <v>237632</v>
      </c>
      <c r="I44" s="21">
        <f t="shared" ref="I44:I57" si="3">+SUM(G44:H44)</f>
        <v>3451528.17</v>
      </c>
    </row>
    <row r="45" spans="1:9" x14ac:dyDescent="0.2">
      <c r="A45" s="20" t="s">
        <v>26</v>
      </c>
      <c r="B45" s="17"/>
      <c r="C45" s="17"/>
      <c r="D45" s="98">
        <v>-452</v>
      </c>
      <c r="E45" s="128">
        <v>-49</v>
      </c>
      <c r="F45" s="128">
        <v>-81</v>
      </c>
      <c r="G45" s="21">
        <v>-582</v>
      </c>
      <c r="H45" s="128">
        <v>-83</v>
      </c>
      <c r="I45" s="21">
        <f t="shared" si="3"/>
        <v>-665</v>
      </c>
    </row>
    <row r="46" spans="1:9" x14ac:dyDescent="0.2">
      <c r="A46" s="20"/>
      <c r="B46" s="17" t="s">
        <v>27</v>
      </c>
      <c r="C46" s="17"/>
      <c r="D46" s="98">
        <v>100</v>
      </c>
      <c r="E46" s="128">
        <v>45</v>
      </c>
      <c r="F46" s="128">
        <v>3</v>
      </c>
      <c r="G46" s="21">
        <v>148</v>
      </c>
      <c r="H46" s="128">
        <v>0</v>
      </c>
      <c r="I46" s="21">
        <f t="shared" si="3"/>
        <v>148</v>
      </c>
    </row>
    <row r="47" spans="1:9" x14ac:dyDescent="0.2">
      <c r="A47" s="20"/>
      <c r="B47" s="17" t="s">
        <v>28</v>
      </c>
      <c r="C47" s="17"/>
      <c r="D47" s="98">
        <v>552</v>
      </c>
      <c r="E47" s="128">
        <v>94</v>
      </c>
      <c r="F47" s="128">
        <v>84</v>
      </c>
      <c r="G47" s="21">
        <v>730</v>
      </c>
      <c r="H47" s="128">
        <v>83</v>
      </c>
      <c r="I47" s="21">
        <f t="shared" si="3"/>
        <v>813</v>
      </c>
    </row>
    <row r="48" spans="1:9" x14ac:dyDescent="0.2">
      <c r="A48" s="20" t="s">
        <v>29</v>
      </c>
      <c r="B48" s="17"/>
      <c r="C48" s="17"/>
      <c r="D48" s="98">
        <v>2013027.4100000001</v>
      </c>
      <c r="E48" s="128">
        <v>-628977.91999999993</v>
      </c>
      <c r="F48" s="128">
        <v>-596011.31999999995</v>
      </c>
      <c r="G48" s="21">
        <v>788038.16999999993</v>
      </c>
      <c r="H48" s="128">
        <v>-473912</v>
      </c>
      <c r="I48" s="21">
        <f t="shared" si="3"/>
        <v>314126.16999999993</v>
      </c>
    </row>
    <row r="49" spans="1:9" x14ac:dyDescent="0.2">
      <c r="A49" s="20"/>
      <c r="B49" s="17" t="s">
        <v>30</v>
      </c>
      <c r="C49" s="17"/>
      <c r="D49" s="98">
        <v>8555028</v>
      </c>
      <c r="E49" s="128">
        <v>-273564</v>
      </c>
      <c r="F49" s="128">
        <v>-563683</v>
      </c>
      <c r="G49" s="21">
        <v>7717781</v>
      </c>
      <c r="H49" s="128">
        <v>1526951</v>
      </c>
      <c r="I49" s="21">
        <f t="shared" si="3"/>
        <v>9244732</v>
      </c>
    </row>
    <row r="50" spans="1:9" x14ac:dyDescent="0.2">
      <c r="A50" s="20"/>
      <c r="B50" s="17" t="s">
        <v>31</v>
      </c>
      <c r="C50" s="17"/>
      <c r="D50" s="98">
        <v>6542000.5899999999</v>
      </c>
      <c r="E50" s="128">
        <v>355413.92</v>
      </c>
      <c r="F50" s="128">
        <v>32328.32</v>
      </c>
      <c r="G50" s="21">
        <v>6929742.8300000001</v>
      </c>
      <c r="H50" s="128">
        <v>2000863</v>
      </c>
      <c r="I50" s="21">
        <f t="shared" si="3"/>
        <v>8930605.8300000001</v>
      </c>
    </row>
    <row r="51" spans="1:9" x14ac:dyDescent="0.2">
      <c r="A51" s="20" t="s">
        <v>32</v>
      </c>
      <c r="B51" s="17"/>
      <c r="C51" s="17"/>
      <c r="D51" s="98">
        <v>1159435</v>
      </c>
      <c r="E51" s="128">
        <v>614481</v>
      </c>
      <c r="F51" s="128">
        <v>628382</v>
      </c>
      <c r="G51" s="21">
        <v>2402298</v>
      </c>
      <c r="H51" s="128">
        <v>552632</v>
      </c>
      <c r="I51" s="21">
        <f t="shared" si="3"/>
        <v>2954930</v>
      </c>
    </row>
    <row r="52" spans="1:9" x14ac:dyDescent="0.2">
      <c r="A52" s="20" t="s">
        <v>33</v>
      </c>
      <c r="B52" s="17"/>
      <c r="C52" s="17"/>
      <c r="D52" s="98">
        <v>68112</v>
      </c>
      <c r="E52" s="128">
        <v>-34372</v>
      </c>
      <c r="F52" s="128">
        <v>-9598</v>
      </c>
      <c r="G52" s="21">
        <v>24142</v>
      </c>
      <c r="H52" s="128">
        <v>158995</v>
      </c>
      <c r="I52" s="21">
        <f t="shared" si="3"/>
        <v>183137</v>
      </c>
    </row>
    <row r="53" spans="1:9" x14ac:dyDescent="0.2">
      <c r="A53" s="20" t="s">
        <v>89</v>
      </c>
      <c r="B53" s="17"/>
      <c r="C53" s="17"/>
      <c r="D53" s="98">
        <v>0</v>
      </c>
      <c r="E53" s="128">
        <v>0</v>
      </c>
      <c r="F53" s="128">
        <v>0</v>
      </c>
      <c r="G53" s="21">
        <v>0</v>
      </c>
      <c r="H53" s="128">
        <v>0</v>
      </c>
      <c r="I53" s="21">
        <f t="shared" si="3"/>
        <v>0</v>
      </c>
    </row>
    <row r="54" spans="1:9" x14ac:dyDescent="0.2">
      <c r="A54" s="20"/>
      <c r="B54" s="17" t="s">
        <v>34</v>
      </c>
      <c r="C54" s="17"/>
      <c r="D54" s="98">
        <v>0</v>
      </c>
      <c r="E54" s="128">
        <v>0</v>
      </c>
      <c r="F54" s="128">
        <v>0</v>
      </c>
      <c r="G54" s="21">
        <v>0</v>
      </c>
      <c r="H54" s="128">
        <v>0</v>
      </c>
      <c r="I54" s="21">
        <f t="shared" si="3"/>
        <v>0</v>
      </c>
    </row>
    <row r="55" spans="1:9" x14ac:dyDescent="0.2">
      <c r="A55" s="20"/>
      <c r="B55" s="17" t="s">
        <v>35</v>
      </c>
      <c r="C55" s="17"/>
      <c r="D55" s="98">
        <v>0</v>
      </c>
      <c r="E55" s="128">
        <v>0</v>
      </c>
      <c r="F55" s="128">
        <v>0</v>
      </c>
      <c r="G55" s="21">
        <v>0</v>
      </c>
      <c r="H55" s="128">
        <v>0</v>
      </c>
      <c r="I55" s="21">
        <f t="shared" si="3"/>
        <v>0</v>
      </c>
    </row>
    <row r="56" spans="1:9" x14ac:dyDescent="0.2">
      <c r="A56" s="79" t="s">
        <v>91</v>
      </c>
      <c r="B56" s="17"/>
      <c r="C56" s="17"/>
      <c r="D56" s="98">
        <v>0</v>
      </c>
      <c r="E56" s="128">
        <v>0</v>
      </c>
      <c r="F56" s="128">
        <v>0</v>
      </c>
      <c r="G56" s="21">
        <v>0</v>
      </c>
      <c r="H56" s="128">
        <v>0</v>
      </c>
      <c r="I56" s="21">
        <f t="shared" si="3"/>
        <v>0</v>
      </c>
    </row>
    <row r="57" spans="1:9" x14ac:dyDescent="0.2">
      <c r="A57" s="20" t="s">
        <v>36</v>
      </c>
      <c r="B57" s="17"/>
      <c r="C57" s="17"/>
      <c r="D57" s="98">
        <v>0</v>
      </c>
      <c r="E57" s="128">
        <v>0</v>
      </c>
      <c r="F57" s="128">
        <v>0</v>
      </c>
      <c r="G57" s="21">
        <v>0</v>
      </c>
      <c r="H57" s="128">
        <v>0</v>
      </c>
      <c r="I57" s="21">
        <f t="shared" si="3"/>
        <v>0</v>
      </c>
    </row>
    <row r="58" spans="1:9" x14ac:dyDescent="0.2">
      <c r="A58" s="20"/>
      <c r="B58" s="17"/>
      <c r="C58" s="17"/>
      <c r="D58" s="98"/>
      <c r="E58" s="128"/>
      <c r="F58" s="128"/>
      <c r="G58" s="21"/>
      <c r="H58" s="128"/>
      <c r="I58" s="21"/>
    </row>
    <row r="59" spans="1:9" x14ac:dyDescent="0.2">
      <c r="A59" s="20" t="s">
        <v>37</v>
      </c>
      <c r="B59" s="17"/>
      <c r="C59" s="17"/>
      <c r="D59" s="98">
        <v>3313249</v>
      </c>
      <c r="E59" s="128">
        <v>-36061</v>
      </c>
      <c r="F59" s="128">
        <v>-950</v>
      </c>
      <c r="G59" s="21">
        <v>3276238</v>
      </c>
      <c r="H59" s="128">
        <v>-3008</v>
      </c>
      <c r="I59" s="21">
        <f t="shared" ref="I59:I70" si="4">+SUM(G59:H59)</f>
        <v>3273230</v>
      </c>
    </row>
    <row r="60" spans="1:9" x14ac:dyDescent="0.2">
      <c r="A60" s="20" t="s">
        <v>38</v>
      </c>
      <c r="B60" s="17"/>
      <c r="C60" s="17"/>
      <c r="D60" s="98">
        <v>3318045</v>
      </c>
      <c r="E60" s="128">
        <v>-36061</v>
      </c>
      <c r="F60" s="128">
        <v>-982</v>
      </c>
      <c r="G60" s="21">
        <v>3281002</v>
      </c>
      <c r="H60" s="128">
        <v>-3008</v>
      </c>
      <c r="I60" s="21">
        <f t="shared" si="4"/>
        <v>3277994</v>
      </c>
    </row>
    <row r="61" spans="1:9" x14ac:dyDescent="0.2">
      <c r="A61" s="20"/>
      <c r="B61" s="17" t="s">
        <v>39</v>
      </c>
      <c r="C61" s="17"/>
      <c r="D61" s="98">
        <v>3853189</v>
      </c>
      <c r="E61" s="128">
        <v>0</v>
      </c>
      <c r="F61" s="128">
        <v>0</v>
      </c>
      <c r="G61" s="21">
        <v>3853189</v>
      </c>
      <c r="H61" s="128">
        <v>0</v>
      </c>
      <c r="I61" s="21">
        <f t="shared" si="4"/>
        <v>3853189</v>
      </c>
    </row>
    <row r="62" spans="1:9" x14ac:dyDescent="0.2">
      <c r="A62" s="20"/>
      <c r="B62" s="17"/>
      <c r="C62" s="17" t="s">
        <v>40</v>
      </c>
      <c r="D62" s="98">
        <v>3853189</v>
      </c>
      <c r="E62" s="128">
        <v>0</v>
      </c>
      <c r="F62" s="128">
        <v>0</v>
      </c>
      <c r="G62" s="21">
        <v>3853189</v>
      </c>
      <c r="H62" s="128">
        <v>0</v>
      </c>
      <c r="I62" s="21">
        <f t="shared" si="4"/>
        <v>3853189</v>
      </c>
    </row>
    <row r="63" spans="1:9" x14ac:dyDescent="0.2">
      <c r="A63" s="20"/>
      <c r="B63" s="17"/>
      <c r="C63" s="17" t="s">
        <v>41</v>
      </c>
      <c r="D63" s="98">
        <v>0</v>
      </c>
      <c r="E63" s="128">
        <v>0</v>
      </c>
      <c r="F63" s="128">
        <v>0</v>
      </c>
      <c r="G63" s="21">
        <v>0</v>
      </c>
      <c r="H63" s="128">
        <v>0</v>
      </c>
      <c r="I63" s="21">
        <f t="shared" si="4"/>
        <v>0</v>
      </c>
    </row>
    <row r="64" spans="1:9" x14ac:dyDescent="0.2">
      <c r="A64" s="20"/>
      <c r="B64" s="17" t="s">
        <v>42</v>
      </c>
      <c r="C64" s="17"/>
      <c r="D64" s="98">
        <v>535144</v>
      </c>
      <c r="E64" s="128">
        <v>36061</v>
      </c>
      <c r="F64" s="128">
        <v>982</v>
      </c>
      <c r="G64" s="21">
        <v>572187</v>
      </c>
      <c r="H64" s="128">
        <v>3008</v>
      </c>
      <c r="I64" s="21">
        <f t="shared" si="4"/>
        <v>575195</v>
      </c>
    </row>
    <row r="65" spans="1:12" x14ac:dyDescent="0.2">
      <c r="A65" s="20" t="s">
        <v>43</v>
      </c>
      <c r="B65" s="17"/>
      <c r="C65" s="17"/>
      <c r="D65" s="98">
        <v>-4796</v>
      </c>
      <c r="E65" s="128">
        <v>0</v>
      </c>
      <c r="F65" s="128">
        <v>32</v>
      </c>
      <c r="G65" s="21">
        <v>-4764</v>
      </c>
      <c r="H65" s="128">
        <v>0</v>
      </c>
      <c r="I65" s="21">
        <f t="shared" si="4"/>
        <v>-4764</v>
      </c>
    </row>
    <row r="66" spans="1:12" x14ac:dyDescent="0.2">
      <c r="A66" s="20"/>
      <c r="B66" s="17" t="s">
        <v>39</v>
      </c>
      <c r="C66" s="17"/>
      <c r="D66" s="98">
        <v>0</v>
      </c>
      <c r="E66" s="128">
        <v>0</v>
      </c>
      <c r="F66" s="128">
        <v>0</v>
      </c>
      <c r="G66" s="21">
        <v>0</v>
      </c>
      <c r="H66" s="128">
        <v>0</v>
      </c>
      <c r="I66" s="21">
        <f t="shared" si="4"/>
        <v>0</v>
      </c>
    </row>
    <row r="67" spans="1:12" x14ac:dyDescent="0.2">
      <c r="A67" s="20"/>
      <c r="B67" s="17"/>
      <c r="C67" s="17" t="s">
        <v>40</v>
      </c>
      <c r="D67" s="98">
        <v>0</v>
      </c>
      <c r="E67" s="128">
        <v>0</v>
      </c>
      <c r="F67" s="128">
        <v>0</v>
      </c>
      <c r="G67" s="21">
        <v>0</v>
      </c>
      <c r="H67" s="128">
        <v>0</v>
      </c>
      <c r="I67" s="21">
        <f t="shared" si="4"/>
        <v>0</v>
      </c>
    </row>
    <row r="68" spans="1:12" x14ac:dyDescent="0.2">
      <c r="A68" s="20"/>
      <c r="B68" s="17"/>
      <c r="C68" s="17" t="s">
        <v>41</v>
      </c>
      <c r="D68" s="98">
        <v>0</v>
      </c>
      <c r="E68" s="128">
        <v>0</v>
      </c>
      <c r="F68" s="128">
        <v>0</v>
      </c>
      <c r="G68" s="21">
        <v>0</v>
      </c>
      <c r="H68" s="128">
        <v>0</v>
      </c>
      <c r="I68" s="21">
        <f t="shared" si="4"/>
        <v>0</v>
      </c>
    </row>
    <row r="69" spans="1:12" x14ac:dyDescent="0.2">
      <c r="A69" s="20"/>
      <c r="B69" s="17" t="s">
        <v>42</v>
      </c>
      <c r="C69" s="17"/>
      <c r="D69" s="98">
        <v>4796</v>
      </c>
      <c r="E69" s="128">
        <v>0</v>
      </c>
      <c r="F69" s="128">
        <v>-32</v>
      </c>
      <c r="G69" s="21">
        <v>4764</v>
      </c>
      <c r="H69" s="128">
        <v>0</v>
      </c>
      <c r="I69" s="21">
        <f t="shared" si="4"/>
        <v>4764</v>
      </c>
    </row>
    <row r="70" spans="1:12" x14ac:dyDescent="0.2">
      <c r="A70" s="20" t="s">
        <v>44</v>
      </c>
      <c r="B70" s="17"/>
      <c r="C70" s="17"/>
      <c r="D70" s="98">
        <v>0</v>
      </c>
      <c r="E70" s="128">
        <v>0</v>
      </c>
      <c r="F70" s="128">
        <v>0</v>
      </c>
      <c r="G70" s="21">
        <v>0</v>
      </c>
      <c r="H70" s="128">
        <v>0</v>
      </c>
      <c r="I70" s="21">
        <f t="shared" si="4"/>
        <v>0</v>
      </c>
    </row>
    <row r="71" spans="1:12" x14ac:dyDescent="0.2">
      <c r="A71" s="20"/>
      <c r="B71" s="17"/>
      <c r="C71" s="17"/>
      <c r="D71" s="98"/>
      <c r="E71" s="128"/>
      <c r="F71" s="128"/>
      <c r="G71" s="21"/>
      <c r="H71" s="128"/>
      <c r="I71" s="21"/>
    </row>
    <row r="72" spans="1:12" x14ac:dyDescent="0.2">
      <c r="A72" s="24" t="s">
        <v>45</v>
      </c>
      <c r="B72" s="25"/>
      <c r="C72" s="25"/>
      <c r="D72" s="100">
        <v>-73126.589999999851</v>
      </c>
      <c r="E72" s="131">
        <v>-12856.919999999925</v>
      </c>
      <c r="F72" s="131">
        <v>23641.680000000051</v>
      </c>
      <c r="G72" s="26">
        <v>-62341.830000000075</v>
      </c>
      <c r="H72" s="131">
        <v>240640</v>
      </c>
      <c r="I72" s="26">
        <f t="shared" ref="I72" si="5">+SUM(G72:H72)</f>
        <v>178298.16999999993</v>
      </c>
    </row>
    <row r="73" spans="1:12" x14ac:dyDescent="0.2">
      <c r="A73" s="30"/>
      <c r="B73" s="31"/>
      <c r="C73" s="31"/>
      <c r="D73" s="102"/>
      <c r="E73" s="132"/>
      <c r="F73" s="132"/>
      <c r="G73" s="210"/>
      <c r="H73" s="132"/>
      <c r="I73" s="32"/>
    </row>
    <row r="74" spans="1:12" ht="14.25" customHeight="1" x14ac:dyDescent="0.2">
      <c r="A74" s="214" t="s">
        <v>46</v>
      </c>
      <c r="B74" s="226" t="s">
        <v>49</v>
      </c>
      <c r="C74" s="226"/>
      <c r="D74" s="226"/>
      <c r="E74" s="226"/>
      <c r="F74" s="226"/>
      <c r="G74" s="226"/>
      <c r="H74" s="226"/>
      <c r="I74" s="226"/>
    </row>
    <row r="75" spans="1:12" ht="12.75" customHeight="1" x14ac:dyDescent="0.2">
      <c r="A75" s="36" t="s">
        <v>47</v>
      </c>
      <c r="B75" s="225" t="s">
        <v>63</v>
      </c>
      <c r="C75" s="225"/>
      <c r="D75" s="225"/>
      <c r="E75" s="225"/>
      <c r="F75" s="225"/>
      <c r="G75" s="225"/>
      <c r="H75" s="225"/>
      <c r="I75" s="225"/>
    </row>
    <row r="76" spans="1:12" ht="25.35" customHeight="1" x14ac:dyDescent="0.2">
      <c r="A76" s="36" t="s">
        <v>48</v>
      </c>
      <c r="B76" s="225" t="s">
        <v>64</v>
      </c>
      <c r="C76" s="225"/>
      <c r="D76" s="225"/>
      <c r="E76" s="225"/>
      <c r="F76" s="225"/>
      <c r="G76" s="225"/>
      <c r="H76" s="225"/>
      <c r="I76" s="225"/>
    </row>
    <row r="77" spans="1:12" s="72" customFormat="1" ht="12.95" customHeight="1" x14ac:dyDescent="0.2">
      <c r="A77" s="37" t="s">
        <v>50</v>
      </c>
      <c r="B77" s="225" t="s">
        <v>70</v>
      </c>
      <c r="C77" s="225"/>
      <c r="D77" s="225"/>
      <c r="E77" s="225"/>
      <c r="F77" s="225"/>
      <c r="G77" s="225"/>
      <c r="H77" s="225"/>
      <c r="I77" s="225"/>
      <c r="J77" s="212"/>
    </row>
    <row r="78" spans="1:12" s="137" customFormat="1" ht="25.5" customHeight="1" x14ac:dyDescent="0.2">
      <c r="A78" s="134"/>
      <c r="B78" s="229"/>
      <c r="C78" s="229"/>
      <c r="D78" s="229"/>
      <c r="E78" s="229"/>
      <c r="F78" s="229"/>
      <c r="G78" s="200"/>
      <c r="H78" s="229"/>
      <c r="I78" s="229"/>
      <c r="J78" s="229"/>
      <c r="K78" s="229"/>
      <c r="L78" s="229"/>
    </row>
    <row r="79" spans="1:12" ht="24.75" customHeight="1" x14ac:dyDescent="0.2">
      <c r="A79" s="76"/>
    </row>
    <row r="80" spans="1:12" x14ac:dyDescent="0.2">
      <c r="B80" s="75"/>
    </row>
  </sheetData>
  <mergeCells count="7">
    <mergeCell ref="B74:I74"/>
    <mergeCell ref="B77:I77"/>
    <mergeCell ref="H78:I78"/>
    <mergeCell ref="J78:L78"/>
    <mergeCell ref="B78:F78"/>
    <mergeCell ref="B75:I75"/>
    <mergeCell ref="B76:I76"/>
  </mergeCells>
  <phoneticPr fontId="0" type="noConversion"/>
  <printOptions horizontalCentered="1"/>
  <pageMargins left="0.59055118110236227" right="0" top="0.39370078740157483" bottom="0" header="0" footer="0"/>
  <pageSetup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44"/>
  <sheetViews>
    <sheetView topLeftCell="A34" workbookViewId="0">
      <selection activeCell="O4" sqref="O4"/>
    </sheetView>
  </sheetViews>
  <sheetFormatPr baseColWidth="10" defaultRowHeight="12.75" x14ac:dyDescent="0.2"/>
  <cols>
    <col min="1" max="2" width="2.85546875" customWidth="1"/>
    <col min="3" max="3" width="44.5703125" customWidth="1"/>
    <col min="4" max="6" width="7.42578125" customWidth="1"/>
    <col min="7" max="7" width="7.42578125" bestFit="1" customWidth="1"/>
    <col min="8" max="8" width="7.42578125" customWidth="1"/>
    <col min="9" max="9" width="10" bestFit="1" customWidth="1"/>
    <col min="10" max="10" width="1.85546875" customWidth="1"/>
    <col min="11" max="13" width="7.42578125" customWidth="1"/>
    <col min="14" max="14" width="7.42578125" bestFit="1" customWidth="1"/>
    <col min="15" max="15" width="7.42578125" customWidth="1"/>
    <col min="16" max="16" width="10" bestFit="1" customWidth="1"/>
    <col min="17" max="17" width="4.5703125" customWidth="1"/>
    <col min="18" max="21" width="9.42578125" customWidth="1"/>
  </cols>
  <sheetData>
    <row r="1" spans="1:23" ht="30" customHeight="1" x14ac:dyDescent="0.3">
      <c r="J1" s="40"/>
      <c r="Q1" s="223">
        <v>8</v>
      </c>
      <c r="W1" s="74"/>
    </row>
    <row r="2" spans="1:23" x14ac:dyDescent="0.2">
      <c r="A2" s="45" t="s">
        <v>96</v>
      </c>
      <c r="B2" s="2"/>
      <c r="C2" s="2"/>
      <c r="D2" s="44"/>
      <c r="E2" s="44"/>
      <c r="F2" s="44"/>
      <c r="G2" s="44"/>
      <c r="H2" s="44"/>
      <c r="I2" s="44"/>
      <c r="J2" s="44"/>
      <c r="K2" s="44"/>
      <c r="L2" s="44"/>
      <c r="M2" s="2"/>
      <c r="N2" s="2"/>
      <c r="O2" s="2"/>
      <c r="P2" s="2"/>
      <c r="Q2" s="40"/>
      <c r="R2" s="2"/>
      <c r="S2" s="2"/>
      <c r="T2" s="2"/>
      <c r="U2" s="2"/>
      <c r="V2" s="2"/>
    </row>
    <row r="3" spans="1:23" x14ac:dyDescent="0.2">
      <c r="A3" s="45" t="str">
        <f>+'Total '!A3</f>
        <v>ESTADO DE OPERACIONES DE GOBIERNO  2020</v>
      </c>
      <c r="B3" s="2"/>
      <c r="C3" s="2"/>
      <c r="D3" s="44"/>
      <c r="E3" s="44"/>
      <c r="F3" s="44"/>
      <c r="G3" s="44"/>
      <c r="H3" s="44"/>
      <c r="I3" s="44"/>
      <c r="J3" s="44"/>
      <c r="K3" s="44"/>
      <c r="L3" s="44"/>
      <c r="M3" s="2"/>
      <c r="N3" s="2"/>
      <c r="O3" s="2"/>
      <c r="P3" s="2"/>
      <c r="Q3" s="40"/>
      <c r="R3" s="2"/>
      <c r="S3" s="2"/>
      <c r="T3" s="2"/>
      <c r="U3" s="2"/>
      <c r="V3" s="2"/>
    </row>
    <row r="4" spans="1:23" x14ac:dyDescent="0.2">
      <c r="A4" s="1" t="s">
        <v>1</v>
      </c>
      <c r="B4" s="2"/>
      <c r="C4" s="2"/>
      <c r="D4" s="44"/>
      <c r="E4" s="44"/>
      <c r="F4" s="44"/>
      <c r="G4" s="44"/>
      <c r="H4" s="44"/>
      <c r="I4" s="44"/>
      <c r="J4" s="44"/>
      <c r="K4" s="44"/>
      <c r="L4" s="44"/>
      <c r="M4" s="2"/>
      <c r="N4" s="2"/>
      <c r="O4" s="2"/>
      <c r="P4" s="2"/>
      <c r="Q4" s="40"/>
      <c r="R4" s="2"/>
      <c r="S4" s="2"/>
      <c r="T4" s="2"/>
      <c r="U4" s="2"/>
      <c r="V4" s="2"/>
    </row>
    <row r="5" spans="1:23" x14ac:dyDescent="0.2">
      <c r="A5" s="1" t="s">
        <v>2</v>
      </c>
      <c r="B5" s="2"/>
      <c r="C5" s="2"/>
      <c r="D5" s="44"/>
      <c r="E5" s="44"/>
      <c r="F5" s="44"/>
      <c r="G5" s="44"/>
      <c r="H5" s="44"/>
      <c r="I5" s="44"/>
      <c r="J5" s="44"/>
      <c r="K5" s="44"/>
      <c r="L5" s="44"/>
      <c r="M5" s="2"/>
      <c r="N5" s="2"/>
      <c r="O5" s="2"/>
      <c r="P5" s="2"/>
      <c r="Q5" s="40"/>
      <c r="R5" s="2"/>
      <c r="S5" s="2"/>
      <c r="T5" s="2"/>
      <c r="U5" s="2"/>
      <c r="V5" s="2"/>
    </row>
    <row r="6" spans="1:23" x14ac:dyDescent="0.2">
      <c r="A6" s="1" t="s">
        <v>72</v>
      </c>
      <c r="B6" s="2"/>
      <c r="C6" s="2"/>
      <c r="D6" s="44"/>
      <c r="E6" s="44"/>
      <c r="F6" s="44"/>
      <c r="G6" s="44"/>
      <c r="H6" s="44"/>
      <c r="I6" s="44"/>
      <c r="J6" s="44"/>
      <c r="K6" s="44"/>
      <c r="L6" s="44"/>
      <c r="M6" s="2"/>
      <c r="N6" s="2"/>
      <c r="O6" s="2"/>
      <c r="P6" s="2"/>
      <c r="Q6" s="40"/>
      <c r="R6" s="2"/>
      <c r="S6" s="2"/>
      <c r="T6" s="2"/>
      <c r="U6" s="2"/>
      <c r="V6" s="2"/>
    </row>
    <row r="7" spans="1:23" x14ac:dyDescent="0.2">
      <c r="A7" s="1"/>
      <c r="B7" s="2"/>
      <c r="C7" s="7"/>
      <c r="D7" s="71" t="s">
        <v>110</v>
      </c>
      <c r="E7" s="80"/>
      <c r="F7" s="80"/>
      <c r="G7" s="80"/>
      <c r="H7" s="80"/>
      <c r="I7" s="81"/>
      <c r="J7" s="46"/>
      <c r="K7" s="138" t="s">
        <v>107</v>
      </c>
      <c r="L7" s="139"/>
      <c r="M7" s="140"/>
      <c r="N7" s="140"/>
      <c r="O7" s="140"/>
      <c r="P7" s="141"/>
      <c r="Q7" s="40"/>
    </row>
    <row r="8" spans="1:23" ht="25.5" customHeight="1" x14ac:dyDescent="0.2">
      <c r="A8" s="13"/>
      <c r="B8" s="14"/>
      <c r="C8" s="14"/>
      <c r="D8" s="82" t="s">
        <v>5</v>
      </c>
      <c r="E8" s="113" t="s">
        <v>85</v>
      </c>
      <c r="F8" s="113" t="s">
        <v>86</v>
      </c>
      <c r="G8" s="34" t="s">
        <v>101</v>
      </c>
      <c r="H8" s="113" t="s">
        <v>87</v>
      </c>
      <c r="I8" s="34" t="s">
        <v>88</v>
      </c>
      <c r="J8" s="70"/>
      <c r="K8" s="15" t="s">
        <v>5</v>
      </c>
      <c r="L8" s="116" t="s">
        <v>85</v>
      </c>
      <c r="M8" s="116" t="s">
        <v>86</v>
      </c>
      <c r="N8" s="142" t="s">
        <v>101</v>
      </c>
      <c r="O8" s="116" t="s">
        <v>87</v>
      </c>
      <c r="P8" s="142" t="s">
        <v>88</v>
      </c>
    </row>
    <row r="9" spans="1:23" x14ac:dyDescent="0.2">
      <c r="A9" s="16"/>
      <c r="B9" s="17"/>
      <c r="C9" s="17"/>
      <c r="D9" s="89"/>
      <c r="E9" s="114"/>
      <c r="F9" s="114"/>
      <c r="G9" s="90"/>
      <c r="H9" s="114"/>
      <c r="I9" s="90"/>
      <c r="J9" s="17"/>
      <c r="K9" s="143"/>
      <c r="L9" s="144"/>
      <c r="M9" s="144"/>
      <c r="N9" s="145"/>
      <c r="O9" s="144"/>
      <c r="P9" s="145"/>
    </row>
    <row r="10" spans="1:23" x14ac:dyDescent="0.2">
      <c r="A10" s="19" t="s">
        <v>6</v>
      </c>
      <c r="B10" s="17"/>
      <c r="C10" s="17"/>
      <c r="D10" s="20"/>
      <c r="E10" s="17"/>
      <c r="F10" s="17"/>
      <c r="G10" s="47"/>
      <c r="H10" s="17"/>
      <c r="I10" s="47"/>
      <c r="J10" s="17"/>
      <c r="K10" s="35"/>
      <c r="L10" s="33"/>
      <c r="M10" s="33"/>
      <c r="N10" s="18"/>
      <c r="O10" s="33"/>
      <c r="P10" s="18"/>
    </row>
    <row r="11" spans="1:23" x14ac:dyDescent="0.2">
      <c r="A11" s="20" t="s">
        <v>7</v>
      </c>
      <c r="B11" s="17"/>
      <c r="C11" s="17"/>
      <c r="D11" s="83">
        <v>9.6603580871008194</v>
      </c>
      <c r="E11" s="109">
        <v>8.0409026680580791</v>
      </c>
      <c r="F11" s="109">
        <v>7.7079022186801138</v>
      </c>
      <c r="G11" s="48">
        <v>25.409162973839013</v>
      </c>
      <c r="H11" s="109">
        <v>9.6953413301589997</v>
      </c>
      <c r="I11" s="48">
        <v>35.104504303998013</v>
      </c>
      <c r="K11" s="147">
        <v>8.6242912474064077</v>
      </c>
      <c r="L11" s="148">
        <v>7.8398774208195894</v>
      </c>
      <c r="M11" s="148">
        <v>7.586699618472835</v>
      </c>
      <c r="N11" s="149">
        <v>24.050868286698833</v>
      </c>
      <c r="O11" s="148">
        <v>14.901293498032533</v>
      </c>
      <c r="P11" s="149">
        <v>38.952161784731366</v>
      </c>
    </row>
    <row r="12" spans="1:23" x14ac:dyDescent="0.2">
      <c r="A12" s="20"/>
      <c r="B12" s="17" t="s">
        <v>8</v>
      </c>
      <c r="C12" s="17"/>
      <c r="D12" s="83">
        <v>10.207237711906721</v>
      </c>
      <c r="E12" s="109">
        <v>7.9265987870432983</v>
      </c>
      <c r="F12" s="109">
        <v>7.7322962428963526</v>
      </c>
      <c r="G12" s="48">
        <v>25.866132741846371</v>
      </c>
      <c r="H12" s="109">
        <v>10.152742768348071</v>
      </c>
      <c r="I12" s="48">
        <v>36.018875510194441</v>
      </c>
      <c r="K12" s="147">
        <v>8.5672390605027928</v>
      </c>
      <c r="L12" s="148">
        <v>7.7128808335247392</v>
      </c>
      <c r="M12" s="148">
        <v>7.4183104777760009</v>
      </c>
      <c r="N12" s="149">
        <v>23.698430371803532</v>
      </c>
      <c r="O12" s="148">
        <v>16.075723880960606</v>
      </c>
      <c r="P12" s="149">
        <v>39.774154252764134</v>
      </c>
    </row>
    <row r="13" spans="1:23" s="162" customFormat="1" x14ac:dyDescent="0.2">
      <c r="A13" s="79"/>
      <c r="B13" s="77"/>
      <c r="C13" s="77" t="s">
        <v>73</v>
      </c>
      <c r="D13" s="166">
        <v>9.3980993038860117</v>
      </c>
      <c r="E13" s="167">
        <v>10.212877923310062</v>
      </c>
      <c r="F13" s="167">
        <v>7.1997810107065598</v>
      </c>
      <c r="G13" s="168">
        <v>26.810758237902633</v>
      </c>
      <c r="H13" s="167">
        <v>6.5420956412805857</v>
      </c>
      <c r="I13" s="168">
        <v>33.352853879183215</v>
      </c>
      <c r="K13" s="169">
        <v>8.2526007163771471</v>
      </c>
      <c r="L13" s="170">
        <v>9.2081955851048871</v>
      </c>
      <c r="M13" s="170">
        <v>6.4842518644700542</v>
      </c>
      <c r="N13" s="171">
        <v>23.945048165952088</v>
      </c>
      <c r="O13" s="170">
        <v>29.117207675427281</v>
      </c>
      <c r="P13" s="171">
        <v>53.062255841379368</v>
      </c>
    </row>
    <row r="14" spans="1:23" s="162" customFormat="1" x14ac:dyDescent="0.2">
      <c r="A14" s="79"/>
      <c r="B14" s="77"/>
      <c r="C14" s="77" t="s">
        <v>59</v>
      </c>
      <c r="D14" s="166">
        <v>10.242550755186256</v>
      </c>
      <c r="E14" s="167">
        <v>7.8268192273440143</v>
      </c>
      <c r="F14" s="167">
        <v>7.7555366839073407</v>
      </c>
      <c r="G14" s="168">
        <v>25.824906666437609</v>
      </c>
      <c r="H14" s="167">
        <v>10.310321418677075</v>
      </c>
      <c r="I14" s="168">
        <v>36.135228085114683</v>
      </c>
      <c r="K14" s="169">
        <v>8.5789293706956915</v>
      </c>
      <c r="L14" s="170">
        <v>7.6573227821671876</v>
      </c>
      <c r="M14" s="170">
        <v>7.4530151955313606</v>
      </c>
      <c r="N14" s="171">
        <v>23.689267348394239</v>
      </c>
      <c r="O14" s="170">
        <v>15.591170762183438</v>
      </c>
      <c r="P14" s="171">
        <v>39.280438110577677</v>
      </c>
    </row>
    <row r="15" spans="1:23" x14ac:dyDescent="0.2">
      <c r="A15" s="20"/>
      <c r="B15" s="17" t="s">
        <v>94</v>
      </c>
      <c r="C15" s="17"/>
      <c r="D15" s="83">
        <v>4.4033363201049527</v>
      </c>
      <c r="E15" s="109">
        <v>5.6095380833060027</v>
      </c>
      <c r="F15" s="109">
        <v>6.071726394227615</v>
      </c>
      <c r="G15" s="48">
        <v>16.084600797638569</v>
      </c>
      <c r="H15" s="109">
        <v>4.1483952141685796</v>
      </c>
      <c r="I15" s="48">
        <v>20.232996011807149</v>
      </c>
      <c r="K15" s="147">
        <v>1.1139159269437486</v>
      </c>
      <c r="L15" s="148">
        <v>0.77203314769328035</v>
      </c>
      <c r="M15" s="148">
        <v>0.67971217198861844</v>
      </c>
      <c r="N15" s="149">
        <v>2.5656612466256474</v>
      </c>
      <c r="O15" s="148">
        <v>0.97304482112891855</v>
      </c>
      <c r="P15" s="149">
        <v>3.5387060677545659</v>
      </c>
    </row>
    <row r="16" spans="1:23" x14ac:dyDescent="0.2">
      <c r="A16" s="20"/>
      <c r="B16" s="17" t="s">
        <v>9</v>
      </c>
      <c r="C16" s="17"/>
      <c r="D16" s="83">
        <v>9.1066242419396755</v>
      </c>
      <c r="E16" s="109">
        <v>8.791224768642703</v>
      </c>
      <c r="F16" s="109">
        <v>9.1554678836943992</v>
      </c>
      <c r="G16" s="48">
        <v>27.053316894276776</v>
      </c>
      <c r="H16" s="109">
        <v>8.5236424159261546</v>
      </c>
      <c r="I16" s="48">
        <v>35.57695931020293</v>
      </c>
      <c r="K16" s="147">
        <v>8.8422980557542878</v>
      </c>
      <c r="L16" s="148">
        <v>8.3215707028534673</v>
      </c>
      <c r="M16" s="148">
        <v>7.9898781296983135</v>
      </c>
      <c r="N16" s="149">
        <v>25.153746888306067</v>
      </c>
      <c r="O16" s="148">
        <v>8.4991055843751759</v>
      </c>
      <c r="P16" s="149">
        <v>33.652852472681246</v>
      </c>
    </row>
    <row r="17" spans="1:16" x14ac:dyDescent="0.2">
      <c r="A17" s="20"/>
      <c r="B17" s="17" t="s">
        <v>56</v>
      </c>
      <c r="C17" s="17"/>
      <c r="D17" s="83">
        <v>6.1111863547749961</v>
      </c>
      <c r="E17" s="109">
        <v>15.430356828584715</v>
      </c>
      <c r="F17" s="109">
        <v>1.6142182139740751</v>
      </c>
      <c r="G17" s="48">
        <v>23.155761397333784</v>
      </c>
      <c r="H17" s="109">
        <v>5.2415470835255578</v>
      </c>
      <c r="I17" s="48">
        <v>28.397308480859341</v>
      </c>
      <c r="K17" s="147">
        <v>14.530099098707952</v>
      </c>
      <c r="L17" s="148">
        <v>8.3894628345919671</v>
      </c>
      <c r="M17" s="148">
        <v>4.6288100865175545</v>
      </c>
      <c r="N17" s="149">
        <v>27.548372019817471</v>
      </c>
      <c r="O17" s="148">
        <v>19.317684972775645</v>
      </c>
      <c r="P17" s="149">
        <v>46.866056992593116</v>
      </c>
    </row>
    <row r="18" spans="1:16" x14ac:dyDescent="0.2">
      <c r="A18" s="20"/>
      <c r="B18" s="17" t="s">
        <v>57</v>
      </c>
      <c r="C18" s="17"/>
      <c r="D18" s="83">
        <v>5.1219065470857101</v>
      </c>
      <c r="E18" s="109">
        <v>9.0460759942885556</v>
      </c>
      <c r="F18" s="109">
        <v>8.1545735853778751</v>
      </c>
      <c r="G18" s="48">
        <v>22.32255612675214</v>
      </c>
      <c r="H18" s="109">
        <v>5.4239122030541385</v>
      </c>
      <c r="I18" s="48">
        <v>27.746468329806277</v>
      </c>
      <c r="K18" s="147">
        <v>6.6355800357596024</v>
      </c>
      <c r="L18" s="148">
        <v>11.011431749896177</v>
      </c>
      <c r="M18" s="148">
        <v>8.3840953874522217</v>
      </c>
      <c r="N18" s="149">
        <v>26.031107173107998</v>
      </c>
      <c r="O18" s="148">
        <v>6.5393443788453105</v>
      </c>
      <c r="P18" s="149">
        <v>32.570451551953312</v>
      </c>
    </row>
    <row r="19" spans="1:16" x14ac:dyDescent="0.2">
      <c r="A19" s="20"/>
      <c r="B19" s="17" t="s">
        <v>10</v>
      </c>
      <c r="C19" s="17"/>
      <c r="D19" s="83">
        <v>8.709282508095896</v>
      </c>
      <c r="E19" s="109">
        <v>9.9744489392145912</v>
      </c>
      <c r="F19" s="109">
        <v>7.3223370502945428</v>
      </c>
      <c r="G19" s="48">
        <v>26.006068497605028</v>
      </c>
      <c r="H19" s="109">
        <v>4.4643665152188028</v>
      </c>
      <c r="I19" s="48">
        <v>30.470435012823831</v>
      </c>
      <c r="K19" s="147">
        <v>8.7837230006137084</v>
      </c>
      <c r="L19" s="148">
        <v>8.9420071300209667</v>
      </c>
      <c r="M19" s="148">
        <v>9.7949530469555857</v>
      </c>
      <c r="N19" s="149">
        <v>27.520683177590257</v>
      </c>
      <c r="O19" s="148">
        <v>8.5342582542339986</v>
      </c>
      <c r="P19" s="149">
        <v>36.054941431824254</v>
      </c>
    </row>
    <row r="20" spans="1:16" x14ac:dyDescent="0.2">
      <c r="A20" s="20"/>
      <c r="B20" s="17" t="s">
        <v>11</v>
      </c>
      <c r="C20" s="17"/>
      <c r="D20" s="83">
        <v>6.3390728181497797</v>
      </c>
      <c r="E20" s="109">
        <v>8.3748105981131147</v>
      </c>
      <c r="F20" s="109">
        <v>6.377856079487251</v>
      </c>
      <c r="G20" s="48">
        <v>21.091739495750147</v>
      </c>
      <c r="H20" s="109">
        <v>11.46908554517791</v>
      </c>
      <c r="I20" s="48">
        <v>32.560825040928059</v>
      </c>
      <c r="K20" s="147">
        <v>12.878977984667706</v>
      </c>
      <c r="L20" s="148">
        <v>9.8948837733372272</v>
      </c>
      <c r="M20" s="148">
        <v>12.092366496252914</v>
      </c>
      <c r="N20" s="149">
        <v>34.866228254257848</v>
      </c>
      <c r="O20" s="148">
        <v>9.5348996565535433</v>
      </c>
      <c r="P20" s="149">
        <v>44.40112791081139</v>
      </c>
    </row>
    <row r="21" spans="1:16" x14ac:dyDescent="0.2">
      <c r="A21" s="49"/>
      <c r="B21" s="50"/>
      <c r="C21" s="50"/>
      <c r="D21" s="84"/>
      <c r="E21" s="110"/>
      <c r="F21" s="110"/>
      <c r="G21" s="51"/>
      <c r="H21" s="110"/>
      <c r="I21" s="51"/>
      <c r="J21" s="52"/>
      <c r="K21" s="150"/>
      <c r="L21" s="151"/>
      <c r="M21" s="151"/>
      <c r="N21" s="152"/>
      <c r="O21" s="151"/>
      <c r="P21" s="152"/>
    </row>
    <row r="22" spans="1:16" x14ac:dyDescent="0.2">
      <c r="A22" s="20" t="s">
        <v>12</v>
      </c>
      <c r="B22" s="17"/>
      <c r="C22" s="17"/>
      <c r="D22" s="83">
        <v>7.3935621174533184</v>
      </c>
      <c r="E22" s="109">
        <v>7.3876344198324704</v>
      </c>
      <c r="F22" s="109">
        <v>9.7915160733915894</v>
      </c>
      <c r="G22" s="48">
        <v>24.572712610677378</v>
      </c>
      <c r="H22" s="109">
        <v>8.0588371792700535</v>
      </c>
      <c r="I22" s="48">
        <v>32.631549789947428</v>
      </c>
      <c r="K22" s="147">
        <v>6.995361783322017</v>
      </c>
      <c r="L22" s="148">
        <v>6.8599961815722548</v>
      </c>
      <c r="M22" s="148">
        <v>10.109946602627945</v>
      </c>
      <c r="N22" s="149">
        <v>23.965304567522217</v>
      </c>
      <c r="O22" s="148">
        <v>7.5619293807608123</v>
      </c>
      <c r="P22" s="149">
        <v>31.52723394828303</v>
      </c>
    </row>
    <row r="23" spans="1:16" x14ac:dyDescent="0.2">
      <c r="A23" s="20"/>
      <c r="B23" s="17" t="s">
        <v>13</v>
      </c>
      <c r="C23" s="17"/>
      <c r="D23" s="83">
        <v>8.2345344399333449</v>
      </c>
      <c r="E23" s="109">
        <v>7.8370164959593813</v>
      </c>
      <c r="F23" s="109">
        <v>10.401799859767438</v>
      </c>
      <c r="G23" s="48">
        <v>26.473350795660167</v>
      </c>
      <c r="H23" s="109">
        <v>8.0567379434929052</v>
      </c>
      <c r="I23" s="48">
        <v>34.530088739153072</v>
      </c>
      <c r="K23" s="147">
        <v>8.3288344013596518</v>
      </c>
      <c r="L23" s="148">
        <v>7.9850626176770048</v>
      </c>
      <c r="M23" s="148">
        <v>10.52703949974158</v>
      </c>
      <c r="N23" s="149">
        <v>26.840936518778236</v>
      </c>
      <c r="O23" s="148">
        <v>8.1809159950809285</v>
      </c>
      <c r="P23" s="149">
        <v>35.021852513859166</v>
      </c>
    </row>
    <row r="24" spans="1:16" x14ac:dyDescent="0.2">
      <c r="A24" s="20"/>
      <c r="B24" s="17" t="s">
        <v>14</v>
      </c>
      <c r="C24" s="17"/>
      <c r="D24" s="83">
        <v>5.3987482601893815</v>
      </c>
      <c r="E24" s="109">
        <v>7.6908123256356067</v>
      </c>
      <c r="F24" s="109">
        <v>10.815479354894924</v>
      </c>
      <c r="G24" s="48">
        <v>23.905039940719909</v>
      </c>
      <c r="H24" s="109">
        <v>9.4066623082020069</v>
      </c>
      <c r="I24" s="48">
        <v>33.311702248921918</v>
      </c>
      <c r="K24" s="147">
        <v>5.7927252525493245</v>
      </c>
      <c r="L24" s="148">
        <v>7.6631971695354695</v>
      </c>
      <c r="M24" s="148">
        <v>9.9199549639240185</v>
      </c>
      <c r="N24" s="149">
        <v>23.37587738600881</v>
      </c>
      <c r="O24" s="148">
        <v>8.7545875362228571</v>
      </c>
      <c r="P24" s="149">
        <v>32.130464922231667</v>
      </c>
    </row>
    <row r="25" spans="1:16" x14ac:dyDescent="0.2">
      <c r="A25" s="20"/>
      <c r="B25" s="17" t="s">
        <v>15</v>
      </c>
      <c r="C25" s="17"/>
      <c r="D25" s="83">
        <v>17.823411514543562</v>
      </c>
      <c r="E25" s="109">
        <v>2.888474977700155</v>
      </c>
      <c r="F25" s="109">
        <v>28.144833738903742</v>
      </c>
      <c r="G25" s="48">
        <v>48.856720231147463</v>
      </c>
      <c r="H25" s="109">
        <v>1.7218071903832326</v>
      </c>
      <c r="I25" s="48">
        <v>50.578527421530694</v>
      </c>
      <c r="K25" s="147">
        <v>14.764708289649029</v>
      </c>
      <c r="L25" s="148">
        <v>2.7508604899599542</v>
      </c>
      <c r="M25" s="148">
        <v>26.006203148283717</v>
      </c>
      <c r="N25" s="149">
        <v>43.521771927892701</v>
      </c>
      <c r="O25" s="148">
        <v>1.3153349281773052</v>
      </c>
      <c r="P25" s="149">
        <v>44.837106856070008</v>
      </c>
    </row>
    <row r="26" spans="1:16" x14ac:dyDescent="0.2">
      <c r="A26" s="20"/>
      <c r="B26" s="17" t="s">
        <v>58</v>
      </c>
      <c r="C26" s="17"/>
      <c r="D26" s="83">
        <v>5.2688306404058087</v>
      </c>
      <c r="E26" s="109">
        <v>6.8489427511545564</v>
      </c>
      <c r="F26" s="109">
        <v>7.5496220079937961</v>
      </c>
      <c r="G26" s="48">
        <v>19.667395399554163</v>
      </c>
      <c r="H26" s="109">
        <v>8.2467403109321413</v>
      </c>
      <c r="I26" s="48">
        <v>27.914135710486306</v>
      </c>
      <c r="K26" s="147">
        <v>5.1841283754379477</v>
      </c>
      <c r="L26" s="148">
        <v>5.7935991485828637</v>
      </c>
      <c r="M26" s="148">
        <v>8.547060672625296</v>
      </c>
      <c r="N26" s="149">
        <v>19.524788196646107</v>
      </c>
      <c r="O26" s="148">
        <v>7.3394669227824396</v>
      </c>
      <c r="P26" s="149">
        <v>26.864255119428545</v>
      </c>
    </row>
    <row r="27" spans="1:16" x14ac:dyDescent="0.2">
      <c r="A27" s="20"/>
      <c r="B27" s="17" t="s">
        <v>74</v>
      </c>
      <c r="C27" s="17"/>
      <c r="D27" s="83">
        <v>10.222880228965584</v>
      </c>
      <c r="E27" s="109">
        <v>9.1088779287194566</v>
      </c>
      <c r="F27" s="109">
        <v>9.8673605146458012</v>
      </c>
      <c r="G27" s="48">
        <v>29.19911867233084</v>
      </c>
      <c r="H27" s="109">
        <v>8.3948688963824232</v>
      </c>
      <c r="I27" s="48">
        <v>37.59398756871326</v>
      </c>
      <c r="K27" s="147">
        <v>8.5738077456190105</v>
      </c>
      <c r="L27" s="148">
        <v>8.8185997662645548</v>
      </c>
      <c r="M27" s="148">
        <v>9.6104470886528865</v>
      </c>
      <c r="N27" s="149">
        <v>27.002854600536452</v>
      </c>
      <c r="O27" s="148">
        <v>8.3425617662998963</v>
      </c>
      <c r="P27" s="149">
        <v>35.345416366836346</v>
      </c>
    </row>
    <row r="28" spans="1:16" x14ac:dyDescent="0.2">
      <c r="A28" s="20"/>
      <c r="B28" s="17" t="s">
        <v>75</v>
      </c>
      <c r="C28" s="17"/>
      <c r="D28" s="84"/>
      <c r="E28" s="110"/>
      <c r="F28" s="110"/>
      <c r="G28" s="51"/>
      <c r="H28" s="110"/>
      <c r="I28" s="51"/>
      <c r="J28" s="52"/>
      <c r="K28" s="150"/>
      <c r="L28" s="151"/>
      <c r="M28" s="151"/>
      <c r="N28" s="152"/>
      <c r="O28" s="151"/>
      <c r="P28" s="152"/>
    </row>
    <row r="29" spans="1:16" x14ac:dyDescent="0.2">
      <c r="A29" s="20"/>
      <c r="B29" s="17"/>
      <c r="C29" s="17"/>
      <c r="D29" s="85"/>
      <c r="E29" s="111"/>
      <c r="F29" s="111"/>
      <c r="G29" s="53"/>
      <c r="H29" s="111"/>
      <c r="I29" s="53"/>
      <c r="K29" s="88"/>
      <c r="L29" s="117"/>
      <c r="M29" s="117"/>
      <c r="N29" s="67"/>
      <c r="O29" s="117"/>
      <c r="P29" s="67"/>
    </row>
    <row r="30" spans="1:16" ht="14.25" x14ac:dyDescent="0.2">
      <c r="A30" s="20" t="s">
        <v>17</v>
      </c>
      <c r="B30" s="23"/>
      <c r="C30" s="23"/>
      <c r="D30" s="198">
        <v>78.321491541578652</v>
      </c>
      <c r="E30" s="109">
        <v>27.828364342417167</v>
      </c>
      <c r="F30" s="109">
        <v>-55.404654386134567</v>
      </c>
      <c r="G30" s="48">
        <v>50.74520149786126</v>
      </c>
      <c r="H30" s="109">
        <v>59.264967978324499</v>
      </c>
      <c r="I30" s="48">
        <v>110.01016947618575</v>
      </c>
      <c r="K30" s="147">
        <v>29.057901043029709</v>
      </c>
      <c r="L30" s="148">
        <v>20.131699338404168</v>
      </c>
      <c r="M30" s="148">
        <v>-24.065404066194542</v>
      </c>
      <c r="N30" s="149">
        <v>25.124196315239335</v>
      </c>
      <c r="O30" s="148">
        <v>106.96771247254991</v>
      </c>
      <c r="P30" s="149">
        <v>132.09190878778924</v>
      </c>
    </row>
    <row r="31" spans="1:16" x14ac:dyDescent="0.2">
      <c r="A31" s="20"/>
      <c r="B31" s="17"/>
      <c r="C31" s="17"/>
      <c r="D31" s="85"/>
      <c r="E31" s="111"/>
      <c r="F31" s="111"/>
      <c r="G31" s="53"/>
      <c r="H31" s="111"/>
      <c r="I31" s="53"/>
      <c r="K31" s="88"/>
      <c r="L31" s="117"/>
      <c r="M31" s="117"/>
      <c r="N31" s="67"/>
      <c r="O31" s="117"/>
      <c r="P31" s="67"/>
    </row>
    <row r="32" spans="1:16" x14ac:dyDescent="0.2">
      <c r="A32" s="19" t="s">
        <v>18</v>
      </c>
      <c r="B32" s="17"/>
      <c r="C32" s="17"/>
      <c r="D32" s="85"/>
      <c r="E32" s="111"/>
      <c r="F32" s="111"/>
      <c r="G32" s="53"/>
      <c r="H32" s="111"/>
      <c r="I32" s="53"/>
      <c r="K32" s="88"/>
      <c r="L32" s="117"/>
      <c r="M32" s="117"/>
      <c r="N32" s="67"/>
      <c r="O32" s="117"/>
      <c r="P32" s="67"/>
    </row>
    <row r="33" spans="1:22" x14ac:dyDescent="0.2">
      <c r="A33" s="20" t="s">
        <v>19</v>
      </c>
      <c r="B33" s="17"/>
      <c r="C33" s="17"/>
      <c r="D33" s="83">
        <v>2.9186071249668712</v>
      </c>
      <c r="E33" s="109">
        <v>4.4409495130791772</v>
      </c>
      <c r="F33" s="109">
        <v>6.9344553611311088</v>
      </c>
      <c r="G33" s="48">
        <v>14.294011999177158</v>
      </c>
      <c r="H33" s="109">
        <v>7.4787854763662969</v>
      </c>
      <c r="I33" s="48">
        <v>21.772797475543456</v>
      </c>
      <c r="K33" s="147">
        <v>4.0862698340870089</v>
      </c>
      <c r="L33" s="148">
        <v>5.6094848970844788</v>
      </c>
      <c r="M33" s="148">
        <v>7.4258337661004994</v>
      </c>
      <c r="N33" s="149">
        <v>17.121588497271986</v>
      </c>
      <c r="O33" s="148">
        <v>6.9703179914606563</v>
      </c>
      <c r="P33" s="149">
        <v>24.091906488732644</v>
      </c>
    </row>
    <row r="34" spans="1:22" x14ac:dyDescent="0.2">
      <c r="A34" s="20"/>
      <c r="B34" s="17" t="s">
        <v>20</v>
      </c>
      <c r="C34" s="17"/>
      <c r="D34" s="83">
        <v>0.4434599393616846</v>
      </c>
      <c r="E34" s="109">
        <v>0.69988691237093659</v>
      </c>
      <c r="F34" s="109">
        <v>0.55338021557358441</v>
      </c>
      <c r="G34" s="48">
        <v>1.6967270673062056</v>
      </c>
      <c r="H34" s="109">
        <v>10.721437653790332</v>
      </c>
      <c r="I34" s="48">
        <v>12.418164721096538</v>
      </c>
      <c r="K34" s="147">
        <v>8.533884653575182</v>
      </c>
      <c r="L34" s="148">
        <v>7.9208835779439575</v>
      </c>
      <c r="M34" s="148">
        <v>2.4899717071831451</v>
      </c>
      <c r="N34" s="149">
        <v>18.944739938702284</v>
      </c>
      <c r="O34" s="148">
        <v>2.2802450044916536</v>
      </c>
      <c r="P34" s="149">
        <v>21.224984943193938</v>
      </c>
    </row>
    <row r="35" spans="1:22" x14ac:dyDescent="0.2">
      <c r="A35" s="20"/>
      <c r="B35" s="17" t="s">
        <v>21</v>
      </c>
      <c r="C35" s="17"/>
      <c r="D35" s="83">
        <v>1.533035830247274</v>
      </c>
      <c r="E35" s="109">
        <v>4.170055442409712</v>
      </c>
      <c r="F35" s="109">
        <v>7.4416305966234626</v>
      </c>
      <c r="G35" s="48">
        <v>13.144721869280449</v>
      </c>
      <c r="H35" s="109">
        <v>6.3902556414345071</v>
      </c>
      <c r="I35" s="48">
        <v>19.534977510714956</v>
      </c>
      <c r="K35" s="147">
        <v>1.6933157979519189</v>
      </c>
      <c r="L35" s="148">
        <v>5.3206665654771914</v>
      </c>
      <c r="M35" s="148">
        <v>6.831780034742363</v>
      </c>
      <c r="N35" s="149">
        <v>13.845762398171473</v>
      </c>
      <c r="O35" s="148">
        <v>6.9804494984569363</v>
      </c>
      <c r="P35" s="149">
        <v>20.826211896628408</v>
      </c>
    </row>
    <row r="36" spans="1:22" x14ac:dyDescent="0.2">
      <c r="A36" s="20"/>
      <c r="B36" s="17" t="s">
        <v>22</v>
      </c>
      <c r="C36" s="17"/>
      <c r="D36" s="83">
        <v>4.6220754039640504</v>
      </c>
      <c r="E36" s="109">
        <v>4.7525878173710154</v>
      </c>
      <c r="F36" s="109">
        <v>6.263021594356549</v>
      </c>
      <c r="G36" s="48">
        <v>15.637684815691614</v>
      </c>
      <c r="H36" s="109">
        <v>8.8511543755778597</v>
      </c>
      <c r="I36" s="48">
        <v>24.488839191269474</v>
      </c>
      <c r="K36" s="147">
        <v>6.9808970291298316</v>
      </c>
      <c r="L36" s="148">
        <v>5.9677431481599426</v>
      </c>
      <c r="M36" s="148">
        <v>8.1141694420690946</v>
      </c>
      <c r="N36" s="149">
        <v>21.06280961935887</v>
      </c>
      <c r="O36" s="148">
        <v>6.9346605485802861</v>
      </c>
      <c r="P36" s="149">
        <v>27.997470167939156</v>
      </c>
    </row>
    <row r="37" spans="1:22" x14ac:dyDescent="0.2">
      <c r="A37" s="49"/>
      <c r="B37" s="50"/>
      <c r="C37" s="50"/>
      <c r="D37" s="84"/>
      <c r="E37" s="110"/>
      <c r="F37" s="110"/>
      <c r="G37" s="51"/>
      <c r="H37" s="110"/>
      <c r="I37" s="51"/>
      <c r="J37" s="52"/>
      <c r="K37" s="150"/>
      <c r="L37" s="151"/>
      <c r="M37" s="151"/>
      <c r="N37" s="152"/>
      <c r="O37" s="151"/>
      <c r="P37" s="152"/>
    </row>
    <row r="38" spans="1:22" x14ac:dyDescent="0.2">
      <c r="A38" s="24" t="s">
        <v>76</v>
      </c>
      <c r="B38" s="25"/>
      <c r="C38" s="25"/>
      <c r="D38" s="86">
        <v>9.6554808030592056</v>
      </c>
      <c r="E38" s="112">
        <v>8.037018040234214</v>
      </c>
      <c r="F38" s="112">
        <v>7.7041162773111429</v>
      </c>
      <c r="G38" s="54">
        <v>25.396615120604565</v>
      </c>
      <c r="H38" s="112">
        <v>9.6958843071067946</v>
      </c>
      <c r="I38" s="54">
        <v>35.09249942771136</v>
      </c>
      <c r="J38" s="55"/>
      <c r="K38" s="153">
        <v>8.6242563162645673</v>
      </c>
      <c r="L38" s="154">
        <v>7.8399087198371102</v>
      </c>
      <c r="M38" s="154">
        <v>7.5847303536433044</v>
      </c>
      <c r="N38" s="155">
        <v>24.048895389744981</v>
      </c>
      <c r="O38" s="154">
        <v>14.896416999356768</v>
      </c>
      <c r="P38" s="155">
        <v>38.945312389101751</v>
      </c>
    </row>
    <row r="39" spans="1:22" x14ac:dyDescent="0.2">
      <c r="A39" s="24" t="s">
        <v>77</v>
      </c>
      <c r="B39" s="25"/>
      <c r="C39" s="25"/>
      <c r="D39" s="86">
        <v>6.6890440847320587</v>
      </c>
      <c r="E39" s="112">
        <v>6.9227475924565285</v>
      </c>
      <c r="F39" s="112">
        <v>9.3394995083208556</v>
      </c>
      <c r="G39" s="54">
        <v>22.951291185509444</v>
      </c>
      <c r="H39" s="112">
        <v>7.9691589130730183</v>
      </c>
      <c r="I39" s="54">
        <v>30.920450098582464</v>
      </c>
      <c r="J39" s="55"/>
      <c r="K39" s="153">
        <v>6.5462967494975421</v>
      </c>
      <c r="L39" s="154">
        <v>6.6671006062591633</v>
      </c>
      <c r="M39" s="154">
        <v>9.6924225365367853</v>
      </c>
      <c r="N39" s="155">
        <v>22.90581989229349</v>
      </c>
      <c r="O39" s="154">
        <v>7.46863150477005</v>
      </c>
      <c r="P39" s="155">
        <v>30.374451397063538</v>
      </c>
    </row>
    <row r="40" spans="1:22" x14ac:dyDescent="0.2">
      <c r="A40" s="56"/>
      <c r="B40" s="57"/>
      <c r="C40" s="57"/>
      <c r="D40" s="87"/>
      <c r="E40" s="115"/>
      <c r="F40" s="115"/>
      <c r="G40" s="58"/>
      <c r="H40" s="115"/>
      <c r="I40" s="58"/>
      <c r="J40" s="59"/>
      <c r="K40" s="156"/>
      <c r="L40" s="157"/>
      <c r="M40" s="157"/>
      <c r="N40" s="158"/>
      <c r="O40" s="157"/>
      <c r="P40" s="158"/>
    </row>
    <row r="41" spans="1:22" x14ac:dyDescent="0.2">
      <c r="A41" s="60"/>
      <c r="B41" s="60"/>
      <c r="C41" s="60"/>
      <c r="D41" s="61"/>
      <c r="E41" s="61"/>
      <c r="F41" s="61"/>
      <c r="G41" s="61"/>
      <c r="H41" s="61"/>
      <c r="I41" s="61"/>
      <c r="J41" s="60"/>
      <c r="K41" s="60"/>
    </row>
    <row r="42" spans="1:22" ht="25.5" customHeight="1" x14ac:dyDescent="0.2">
      <c r="A42" s="72" t="s">
        <v>80</v>
      </c>
      <c r="B42" s="230" t="s">
        <v>81</v>
      </c>
      <c r="C42" s="230"/>
      <c r="D42" s="230"/>
      <c r="E42" s="230"/>
      <c r="F42" s="230"/>
      <c r="G42" s="230"/>
      <c r="H42" s="230"/>
      <c r="I42" s="230"/>
      <c r="J42" s="230"/>
      <c r="K42" s="230"/>
      <c r="L42" s="230"/>
      <c r="M42" s="230"/>
      <c r="N42" s="230"/>
      <c r="O42" s="230"/>
      <c r="P42" s="230"/>
      <c r="Q42" s="41"/>
      <c r="R42" s="41"/>
      <c r="S42" s="41"/>
      <c r="T42" s="41"/>
      <c r="U42" s="41"/>
      <c r="V42" s="41"/>
    </row>
    <row r="43" spans="1:22" ht="35.450000000000003" customHeight="1" x14ac:dyDescent="0.2">
      <c r="A43" s="62"/>
      <c r="D43" s="63"/>
      <c r="E43" s="63"/>
      <c r="F43" s="63"/>
      <c r="G43" s="63"/>
      <c r="H43" s="63"/>
      <c r="I43" s="63"/>
    </row>
    <row r="44" spans="1:22" x14ac:dyDescent="0.2">
      <c r="A44" s="17"/>
      <c r="C44" s="62"/>
      <c r="D44" s="63"/>
      <c r="E44" s="63"/>
      <c r="F44" s="63"/>
      <c r="G44" s="63"/>
      <c r="H44" s="63"/>
      <c r="I44" s="63"/>
    </row>
  </sheetData>
  <mergeCells count="1">
    <mergeCell ref="B42:P42"/>
  </mergeCells>
  <phoneticPr fontId="0" type="noConversion"/>
  <printOptions horizontalCentered="1"/>
  <pageMargins left="0.39370078740157483" right="0" top="1.1811023622047245" bottom="0" header="0" footer="0"/>
  <pageSetup scale="6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0"/>
  <sheetViews>
    <sheetView topLeftCell="A19" workbookViewId="0">
      <selection activeCell="M36" sqref="M36"/>
    </sheetView>
  </sheetViews>
  <sheetFormatPr baseColWidth="10" defaultRowHeight="12.75" x14ac:dyDescent="0.2"/>
  <cols>
    <col min="1" max="2" width="3.140625" customWidth="1"/>
    <col min="3" max="3" width="44.85546875" customWidth="1"/>
    <col min="4" max="4" width="1.140625" hidden="1" customWidth="1"/>
    <col min="5" max="9" width="8.85546875" customWidth="1"/>
    <col min="10" max="10" width="10.42578125" customWidth="1"/>
    <col min="11" max="11" width="5.5703125" bestFit="1" customWidth="1"/>
  </cols>
  <sheetData>
    <row r="1" spans="1:11" ht="24.6" customHeight="1" x14ac:dyDescent="0.2">
      <c r="A1" s="40"/>
      <c r="K1" s="220">
        <v>9</v>
      </c>
    </row>
    <row r="2" spans="1:11" x14ac:dyDescent="0.2">
      <c r="A2" s="1" t="s">
        <v>97</v>
      </c>
      <c r="B2" s="2"/>
      <c r="C2" s="2"/>
      <c r="D2" s="2"/>
      <c r="E2" s="2"/>
      <c r="F2" s="2"/>
      <c r="G2" s="2"/>
      <c r="H2" s="2"/>
      <c r="I2" s="2"/>
      <c r="J2" s="2"/>
    </row>
    <row r="3" spans="1:11" x14ac:dyDescent="0.2">
      <c r="A3" s="45" t="str">
        <f>+'Total '!A3</f>
        <v>ESTADO DE OPERACIONES DE GOBIERNO  2020</v>
      </c>
      <c r="B3" s="1"/>
      <c r="C3" s="1"/>
      <c r="D3" s="1"/>
      <c r="E3" s="1"/>
      <c r="F3" s="2"/>
      <c r="G3" s="2"/>
      <c r="H3" s="2"/>
      <c r="I3" s="2"/>
      <c r="J3" s="2"/>
    </row>
    <row r="4" spans="1:11" x14ac:dyDescent="0.2">
      <c r="A4" s="4" t="s">
        <v>1</v>
      </c>
      <c r="B4" s="5"/>
      <c r="C4" s="5"/>
      <c r="D4" s="5"/>
      <c r="E4" s="5"/>
      <c r="F4" s="2"/>
      <c r="G4" s="2"/>
      <c r="H4" s="2"/>
      <c r="I4" s="2"/>
      <c r="J4" s="2"/>
    </row>
    <row r="5" spans="1:11" x14ac:dyDescent="0.2">
      <c r="A5" s="4" t="s">
        <v>2</v>
      </c>
      <c r="B5" s="1"/>
      <c r="C5" s="1"/>
      <c r="D5" s="1"/>
      <c r="E5" s="1"/>
      <c r="F5" s="2"/>
      <c r="G5" s="2"/>
      <c r="H5" s="2"/>
      <c r="I5" s="2"/>
      <c r="J5" s="2"/>
    </row>
    <row r="6" spans="1:11" x14ac:dyDescent="0.2">
      <c r="A6" s="1" t="s">
        <v>79</v>
      </c>
      <c r="B6" s="1"/>
      <c r="C6" s="1"/>
      <c r="D6" s="1"/>
      <c r="E6" s="1"/>
      <c r="F6" s="2"/>
      <c r="G6" s="2"/>
      <c r="H6" s="2"/>
      <c r="I6" s="2"/>
      <c r="J6" s="2"/>
    </row>
    <row r="7" spans="1:11" x14ac:dyDescent="0.2">
      <c r="A7" s="64"/>
      <c r="B7" s="2"/>
      <c r="C7" s="7"/>
      <c r="D7" s="2"/>
      <c r="E7" s="71" t="str">
        <f>+VarTotal!E7</f>
        <v>2020 / 2019</v>
      </c>
      <c r="F7" s="91"/>
      <c r="G7" s="91"/>
      <c r="H7" s="91"/>
      <c r="I7" s="91"/>
      <c r="J7" s="92"/>
    </row>
    <row r="8" spans="1:11" x14ac:dyDescent="0.2">
      <c r="A8" s="13"/>
      <c r="B8" s="14"/>
      <c r="C8" s="65"/>
      <c r="D8" s="66"/>
      <c r="E8" s="118" t="s">
        <v>5</v>
      </c>
      <c r="F8" s="119" t="s">
        <v>85</v>
      </c>
      <c r="G8" s="119" t="s">
        <v>86</v>
      </c>
      <c r="H8" s="34" t="s">
        <v>93</v>
      </c>
      <c r="I8" s="113" t="s">
        <v>87</v>
      </c>
      <c r="J8" s="34" t="s">
        <v>88</v>
      </c>
    </row>
    <row r="9" spans="1:11" x14ac:dyDescent="0.2">
      <c r="A9" s="16"/>
      <c r="B9" s="17"/>
      <c r="C9" s="17"/>
      <c r="E9" s="20"/>
      <c r="F9" s="17"/>
      <c r="G9" s="17"/>
      <c r="H9" s="47"/>
      <c r="I9" s="17"/>
      <c r="J9" s="47"/>
    </row>
    <row r="10" spans="1:11" x14ac:dyDescent="0.2">
      <c r="A10" s="19" t="s">
        <v>6</v>
      </c>
      <c r="B10" s="17"/>
      <c r="C10" s="17"/>
      <c r="E10" s="20"/>
      <c r="F10" s="17"/>
      <c r="G10" s="17"/>
      <c r="H10" s="47"/>
      <c r="I10" s="17"/>
      <c r="J10" s="47"/>
    </row>
    <row r="11" spans="1:11" x14ac:dyDescent="0.2">
      <c r="A11" s="79" t="s">
        <v>7</v>
      </c>
      <c r="B11" s="17"/>
      <c r="C11" s="17"/>
      <c r="E11" s="88">
        <v>11.310607420339004</v>
      </c>
      <c r="F11" s="117">
        <v>1.5055252879136782</v>
      </c>
      <c r="G11" s="117">
        <v>0.69121594756977878</v>
      </c>
      <c r="H11" s="67">
        <v>4.7527757327147313</v>
      </c>
      <c r="I11" s="117">
        <v>-35.313969716893858</v>
      </c>
      <c r="J11" s="67">
        <v>-10.585314987370564</v>
      </c>
    </row>
    <row r="12" spans="1:11" x14ac:dyDescent="0.2">
      <c r="A12" s="20"/>
      <c r="B12" s="17" t="s">
        <v>8</v>
      </c>
      <c r="C12" s="17"/>
      <c r="E12" s="88">
        <v>13.499190462105858</v>
      </c>
      <c r="F12" s="117">
        <v>-2.4958538117799023</v>
      </c>
      <c r="G12" s="117">
        <v>-0.96916630060178699</v>
      </c>
      <c r="H12" s="67">
        <v>3.7472369246166037</v>
      </c>
      <c r="I12" s="117">
        <v>-39.807429723307422</v>
      </c>
      <c r="J12" s="67">
        <v>-13.867818603079396</v>
      </c>
    </row>
    <row r="13" spans="1:11" s="162" customFormat="1" x14ac:dyDescent="0.2">
      <c r="A13" s="79"/>
      <c r="B13" s="77"/>
      <c r="C13" s="77" t="s">
        <v>73</v>
      </c>
      <c r="E13" s="172">
        <v>26.638061012479962</v>
      </c>
      <c r="F13" s="173">
        <v>22.833285804314762</v>
      </c>
      <c r="G13" s="173">
        <v>23.144778918863839</v>
      </c>
      <c r="H13" s="174">
        <v>24.236050363237617</v>
      </c>
      <c r="I13" s="173">
        <v>-75.003060224436069</v>
      </c>
      <c r="J13" s="174">
        <v>-30.213217346803855</v>
      </c>
    </row>
    <row r="14" spans="1:11" s="162" customFormat="1" x14ac:dyDescent="0.2">
      <c r="A14" s="79"/>
      <c r="B14" s="77"/>
      <c r="C14" s="77" t="s">
        <v>59</v>
      </c>
      <c r="D14" s="175"/>
      <c r="E14" s="172">
        <v>13.029588219897615</v>
      </c>
      <c r="F14" s="173">
        <v>-3.6275566519957225</v>
      </c>
      <c r="G14" s="173">
        <v>-1.7486562610875445</v>
      </c>
      <c r="H14" s="174">
        <v>2.9777605664459195</v>
      </c>
      <c r="I14" s="173">
        <v>-37.3652696166072</v>
      </c>
      <c r="J14" s="174">
        <v>-13.047430614828336</v>
      </c>
    </row>
    <row r="15" spans="1:11" x14ac:dyDescent="0.2">
      <c r="A15" s="20"/>
      <c r="B15" s="17" t="s">
        <v>94</v>
      </c>
      <c r="C15" s="17"/>
      <c r="E15" s="88">
        <v>962.37408770506147</v>
      </c>
      <c r="F15" s="117">
        <v>1844.7625683213846</v>
      </c>
      <c r="G15" s="117">
        <v>2294.2897552882337</v>
      </c>
      <c r="H15" s="67">
        <v>1581.1179927750914</v>
      </c>
      <c r="I15" s="117">
        <v>1046.3043157335123</v>
      </c>
      <c r="J15" s="67">
        <v>1434.173793212982</v>
      </c>
    </row>
    <row r="16" spans="1:11" x14ac:dyDescent="0.2">
      <c r="A16" s="20"/>
      <c r="B16" s="17" t="s">
        <v>9</v>
      </c>
      <c r="C16" s="17"/>
      <c r="E16" s="88">
        <v>2.8683237412895357</v>
      </c>
      <c r="F16" s="117">
        <v>5.089876217099798</v>
      </c>
      <c r="G16" s="117">
        <v>14.148792131058642</v>
      </c>
      <c r="H16" s="67">
        <v>7.18806423614613</v>
      </c>
      <c r="I16" s="117">
        <v>0.21806572605858054</v>
      </c>
      <c r="J16" s="67">
        <v>5.4258644070080964</v>
      </c>
    </row>
    <row r="17" spans="1:10" x14ac:dyDescent="0.2">
      <c r="A17" s="20"/>
      <c r="B17" s="17" t="s">
        <v>56</v>
      </c>
      <c r="C17" s="17"/>
      <c r="E17" s="88">
        <v>-57.08863431139595</v>
      </c>
      <c r="F17" s="117">
        <v>86.889373592757053</v>
      </c>
      <c r="G17" s="117">
        <v>-64.514592068116315</v>
      </c>
      <c r="H17" s="67">
        <v>-14.430752884856945</v>
      </c>
      <c r="I17" s="117">
        <v>-72.303530001512797</v>
      </c>
      <c r="J17" s="67">
        <v>-38.277291182827611</v>
      </c>
    </row>
    <row r="18" spans="1:10" x14ac:dyDescent="0.2">
      <c r="A18" s="20"/>
      <c r="B18" s="77" t="s">
        <v>67</v>
      </c>
      <c r="C18" s="17"/>
      <c r="E18" s="88">
        <v>-10.722792632637789</v>
      </c>
      <c r="F18" s="117">
        <v>-5.3693796559157292</v>
      </c>
      <c r="G18" s="117">
        <v>12.195236876622783</v>
      </c>
      <c r="H18" s="67">
        <v>-1.0357539043150177</v>
      </c>
      <c r="I18" s="117">
        <v>-4.0221751014003821</v>
      </c>
      <c r="J18" s="67">
        <v>-1.6254858334371347</v>
      </c>
    </row>
    <row r="19" spans="1:10" x14ac:dyDescent="0.2">
      <c r="A19" s="20"/>
      <c r="B19" s="17" t="s">
        <v>10</v>
      </c>
      <c r="C19" s="17"/>
      <c r="E19" s="88">
        <v>1.4065139739648735</v>
      </c>
      <c r="F19" s="117">
        <v>13.617025278425853</v>
      </c>
      <c r="G19" s="117">
        <v>-23.748042010993188</v>
      </c>
      <c r="H19" s="67">
        <v>-3.5689719492191019</v>
      </c>
      <c r="I19" s="117">
        <v>-46.474492842939554</v>
      </c>
      <c r="J19" s="67">
        <v>-13.704768922889965</v>
      </c>
    </row>
    <row r="20" spans="1:10" x14ac:dyDescent="0.2">
      <c r="A20" s="20"/>
      <c r="B20" s="17" t="s">
        <v>11</v>
      </c>
      <c r="C20" s="17"/>
      <c r="E20" s="88">
        <v>-25.135463267492874</v>
      </c>
      <c r="F20" s="117">
        <v>28.210474177803356</v>
      </c>
      <c r="G20" s="117">
        <v>-19.991385255816784</v>
      </c>
      <c r="H20" s="67">
        <v>-8.1924431849027748</v>
      </c>
      <c r="I20" s="117">
        <v>83.041299240785932</v>
      </c>
      <c r="J20" s="67">
        <v>11.363796767501677</v>
      </c>
    </row>
    <row r="21" spans="1:10" x14ac:dyDescent="0.2">
      <c r="A21" s="49"/>
      <c r="B21" s="50"/>
      <c r="C21" s="50"/>
      <c r="D21" s="52"/>
      <c r="E21" s="93"/>
      <c r="F21" s="120"/>
      <c r="G21" s="120"/>
      <c r="H21" s="68"/>
      <c r="I21" s="120"/>
      <c r="J21" s="68"/>
    </row>
    <row r="22" spans="1:10" x14ac:dyDescent="0.2">
      <c r="A22" s="20" t="s">
        <v>12</v>
      </c>
      <c r="B22" s="17"/>
      <c r="C22" s="17"/>
      <c r="E22" s="88">
        <v>9.7777624490485557</v>
      </c>
      <c r="F22" s="117">
        <v>11.398606633600705</v>
      </c>
      <c r="G22" s="117">
        <v>0.3259876810473461</v>
      </c>
      <c r="H22" s="67">
        <v>6.2625359240544354</v>
      </c>
      <c r="I22" s="117">
        <v>10.742727534270458</v>
      </c>
      <c r="J22" s="67">
        <v>7.3330545285387849</v>
      </c>
    </row>
    <row r="23" spans="1:10" x14ac:dyDescent="0.2">
      <c r="A23" s="20"/>
      <c r="B23" s="17" t="s">
        <v>13</v>
      </c>
      <c r="C23" s="17"/>
      <c r="E23" s="88">
        <v>4.5037407598829349</v>
      </c>
      <c r="F23" s="117">
        <v>3.3182059409301301</v>
      </c>
      <c r="G23" s="117">
        <v>4.1647534483087556</v>
      </c>
      <c r="H23" s="67">
        <v>4.0225418340246843</v>
      </c>
      <c r="I23" s="117">
        <v>4.1451239529843864</v>
      </c>
      <c r="J23" s="67">
        <v>4.0510392886277558</v>
      </c>
    </row>
    <row r="24" spans="1:10" x14ac:dyDescent="0.2">
      <c r="A24" s="20"/>
      <c r="B24" s="17" t="s">
        <v>14</v>
      </c>
      <c r="C24" s="17"/>
      <c r="E24" s="88">
        <v>-3.5291263112129934</v>
      </c>
      <c r="F24" s="117">
        <v>3.4607654056694859</v>
      </c>
      <c r="G24" s="117">
        <v>12.554709979755163</v>
      </c>
      <c r="H24" s="67">
        <v>5.620158988151136</v>
      </c>
      <c r="I24" s="117">
        <v>11.273193444667108</v>
      </c>
      <c r="J24" s="67">
        <v>7.1461845656070944</v>
      </c>
    </row>
    <row r="25" spans="1:10" x14ac:dyDescent="0.2">
      <c r="A25" s="20"/>
      <c r="B25" s="17" t="s">
        <v>15</v>
      </c>
      <c r="C25" s="17"/>
      <c r="E25" s="88">
        <v>17.465411597168746</v>
      </c>
      <c r="F25" s="117">
        <v>1.758686709609858</v>
      </c>
      <c r="G25" s="117">
        <v>5.02853651882329</v>
      </c>
      <c r="H25" s="67">
        <v>8.9935957792251173</v>
      </c>
      <c r="I25" s="117">
        <v>27.437378390732526</v>
      </c>
      <c r="J25" s="67">
        <v>9.5931650900963774</v>
      </c>
    </row>
    <row r="26" spans="1:10" x14ac:dyDescent="0.2">
      <c r="A26" s="20"/>
      <c r="B26" s="17" t="s">
        <v>58</v>
      </c>
      <c r="C26" s="17"/>
      <c r="E26" s="88">
        <v>5.6351283559980425</v>
      </c>
      <c r="F26" s="117">
        <v>22.369271153948823</v>
      </c>
      <c r="G26" s="117">
        <v>-8.4370387051863069</v>
      </c>
      <c r="H26" s="67">
        <v>4.4647066947689273</v>
      </c>
      <c r="I26" s="117">
        <v>16.840201489933126</v>
      </c>
      <c r="J26" s="67">
        <v>7.8276361641110848</v>
      </c>
    </row>
    <row r="27" spans="1:10" x14ac:dyDescent="0.2">
      <c r="A27" s="20"/>
      <c r="B27" s="17" t="s">
        <v>74</v>
      </c>
      <c r="C27" s="17"/>
      <c r="E27" s="88">
        <v>23.045282411043331</v>
      </c>
      <c r="F27" s="117">
        <v>6.1593114840854835</v>
      </c>
      <c r="G27" s="117">
        <v>5.6730823712289213</v>
      </c>
      <c r="H27" s="67">
        <v>11.343456586203926</v>
      </c>
      <c r="I27" s="117">
        <v>3.8925835039438139</v>
      </c>
      <c r="J27" s="67">
        <v>9.587635455809874</v>
      </c>
    </row>
    <row r="28" spans="1:10" x14ac:dyDescent="0.2">
      <c r="A28" s="20"/>
      <c r="B28" s="17" t="s">
        <v>16</v>
      </c>
      <c r="C28" s="17"/>
      <c r="E28" s="88">
        <v>83.626995704088159</v>
      </c>
      <c r="F28" s="117">
        <v>-29.930397899517779</v>
      </c>
      <c r="G28" s="117">
        <v>50.866873008365275</v>
      </c>
      <c r="H28" s="67">
        <v>32.929947764929302</v>
      </c>
      <c r="I28" s="117">
        <v>20.267816052805966</v>
      </c>
      <c r="J28" s="67">
        <v>30.666200862407056</v>
      </c>
    </row>
    <row r="29" spans="1:10" x14ac:dyDescent="0.2">
      <c r="A29" s="20"/>
      <c r="B29" s="17"/>
      <c r="C29" s="17"/>
      <c r="E29" s="85"/>
      <c r="F29" s="111"/>
      <c r="G29" s="111"/>
      <c r="H29" s="53"/>
      <c r="I29" s="111"/>
      <c r="J29" s="53"/>
    </row>
    <row r="30" spans="1:10" x14ac:dyDescent="0.2">
      <c r="A30" s="79" t="s">
        <v>17</v>
      </c>
      <c r="B30" s="23"/>
      <c r="C30" s="23"/>
      <c r="E30" s="88">
        <v>15.939605386217126</v>
      </c>
      <c r="F30" s="117">
        <v>-40.782541840871112</v>
      </c>
      <c r="G30" s="117">
        <v>1.2334834156753516</v>
      </c>
      <c r="H30" s="67">
        <v>-13.312373818897051</v>
      </c>
      <c r="I30" s="117">
        <v>-76.156770585740773</v>
      </c>
      <c r="J30" s="67">
        <v>-64.232996616760488</v>
      </c>
    </row>
    <row r="31" spans="1:10" x14ac:dyDescent="0.2">
      <c r="A31" s="20"/>
      <c r="B31" s="17"/>
      <c r="C31" s="17"/>
      <c r="E31" s="85"/>
      <c r="F31" s="111"/>
      <c r="G31" s="111"/>
      <c r="H31" s="53"/>
      <c r="I31" s="111"/>
      <c r="J31" s="53"/>
    </row>
    <row r="32" spans="1:10" x14ac:dyDescent="0.2">
      <c r="A32" s="19" t="s">
        <v>18</v>
      </c>
      <c r="B32" s="17"/>
      <c r="C32" s="17"/>
      <c r="E32" s="85"/>
      <c r="F32" s="111"/>
      <c r="G32" s="111"/>
      <c r="H32" s="53"/>
      <c r="I32" s="111"/>
      <c r="J32" s="53"/>
    </row>
    <row r="33" spans="1:10" x14ac:dyDescent="0.2">
      <c r="A33" s="20" t="s">
        <v>19</v>
      </c>
      <c r="B33" s="17"/>
      <c r="C33" s="17"/>
      <c r="E33" s="88">
        <v>-24.571029002893109</v>
      </c>
      <c r="F33" s="117">
        <v>-16.733588727196647</v>
      </c>
      <c r="G33" s="117">
        <v>-1.6445892973092513</v>
      </c>
      <c r="H33" s="67">
        <v>-12.029132956386334</v>
      </c>
      <c r="I33" s="117">
        <v>13.363355919810239</v>
      </c>
      <c r="J33" s="67">
        <v>-4.7108441397585636</v>
      </c>
    </row>
    <row r="34" spans="1:10" x14ac:dyDescent="0.2">
      <c r="A34" s="20"/>
      <c r="B34" s="17" t="s">
        <v>20</v>
      </c>
      <c r="C34" s="17"/>
      <c r="E34" s="88">
        <v>-92.926782820401414</v>
      </c>
      <c r="F34" s="117">
        <v>-88.021814933292319</v>
      </c>
      <c r="G34" s="117">
        <v>-69.829665856587056</v>
      </c>
      <c r="H34" s="67">
        <v>-87.836126160617439</v>
      </c>
      <c r="I34" s="117">
        <v>540.30295021945699</v>
      </c>
      <c r="J34" s="67">
        <v>-20.488449397299924</v>
      </c>
    </row>
    <row r="35" spans="1:10" x14ac:dyDescent="0.2">
      <c r="A35" s="20"/>
      <c r="B35" s="17" t="s">
        <v>21</v>
      </c>
      <c r="C35" s="17"/>
      <c r="E35" s="88">
        <v>-2.8745233760578026</v>
      </c>
      <c r="F35" s="117">
        <v>-16.262110373194094</v>
      </c>
      <c r="G35" s="117">
        <v>16.545252426301072</v>
      </c>
      <c r="H35" s="67">
        <v>1.6231244154926161</v>
      </c>
      <c r="I35" s="117">
        <v>-1.744180128481243</v>
      </c>
      <c r="J35" s="67">
        <v>0.46904632991837669</v>
      </c>
    </row>
    <row r="36" spans="1:10" x14ac:dyDescent="0.2">
      <c r="A36" s="20"/>
      <c r="B36" s="17" t="s">
        <v>22</v>
      </c>
      <c r="C36" s="17"/>
      <c r="E36" s="88">
        <v>-31.306774259358871</v>
      </c>
      <c r="F36" s="117">
        <v>-17.712180905636387</v>
      </c>
      <c r="G36" s="117">
        <v>-20.132610582621535</v>
      </c>
      <c r="H36" s="67">
        <v>-23.142992923021644</v>
      </c>
      <c r="I36" s="117">
        <v>32.485225056584866</v>
      </c>
      <c r="J36" s="67">
        <v>-9.3957948810558634</v>
      </c>
    </row>
    <row r="37" spans="1:10" x14ac:dyDescent="0.2">
      <c r="A37" s="49"/>
      <c r="B37" s="50"/>
      <c r="C37" s="50"/>
      <c r="D37" s="52"/>
      <c r="E37" s="93"/>
      <c r="F37" s="120"/>
      <c r="G37" s="120"/>
      <c r="H37" s="68"/>
      <c r="I37" s="120"/>
      <c r="J37" s="68"/>
    </row>
    <row r="38" spans="1:10" x14ac:dyDescent="0.2">
      <c r="A38" s="24" t="s">
        <v>76</v>
      </c>
      <c r="B38" s="25"/>
      <c r="C38" s="25"/>
      <c r="E38" s="94">
        <v>11.270754392935389</v>
      </c>
      <c r="F38" s="121">
        <v>1.4705765915013158</v>
      </c>
      <c r="G38" s="121">
        <v>0.68227085836320978</v>
      </c>
      <c r="H38" s="69">
        <v>4.7245941666579583</v>
      </c>
      <c r="I38" s="121">
        <v>-35.279925298568926</v>
      </c>
      <c r="J38" s="69">
        <v>-10.587400330607199</v>
      </c>
    </row>
    <row r="39" spans="1:10" x14ac:dyDescent="0.2">
      <c r="A39" s="24" t="s">
        <v>77</v>
      </c>
      <c r="B39" s="25"/>
      <c r="C39" s="25"/>
      <c r="E39" s="94">
        <v>6.416796385955692</v>
      </c>
      <c r="F39" s="121">
        <v>7.6987610875440371</v>
      </c>
      <c r="G39" s="121">
        <v>8.6294711069956342E-2</v>
      </c>
      <c r="H39" s="69">
        <v>4.1219494800277312</v>
      </c>
      <c r="I39" s="121">
        <v>11.177752071538571</v>
      </c>
      <c r="J39" s="69">
        <v>5.8497908987752867</v>
      </c>
    </row>
    <row r="40" spans="1:10" x14ac:dyDescent="0.2">
      <c r="A40" s="30"/>
      <c r="B40" s="31"/>
      <c r="C40" s="31"/>
      <c r="D40" s="31"/>
      <c r="E40" s="95"/>
      <c r="F40" s="122"/>
      <c r="G40" s="122"/>
      <c r="H40" s="73"/>
      <c r="I40" s="122"/>
      <c r="J40" s="73"/>
    </row>
  </sheetData>
  <phoneticPr fontId="0" type="noConversion"/>
  <printOptions horizontalCentered="1"/>
  <pageMargins left="0.59055118110236227" right="0" top="0.78740157480314965" bottom="0" header="0" footer="0"/>
  <pageSetup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75"/>
  <sheetViews>
    <sheetView topLeftCell="A55" workbookViewId="0">
      <selection activeCell="M6" sqref="M6"/>
    </sheetView>
  </sheetViews>
  <sheetFormatPr baseColWidth="10" defaultRowHeight="12.75" x14ac:dyDescent="0.2"/>
  <cols>
    <col min="1" max="2" width="2.5703125" customWidth="1"/>
    <col min="3" max="3" width="42.42578125" customWidth="1"/>
    <col min="4" max="4" width="10.42578125" customWidth="1"/>
    <col min="5" max="9" width="8.5703125" customWidth="1"/>
    <col min="10" max="10" width="10.85546875" customWidth="1"/>
    <col min="11" max="11" width="7.5703125" bestFit="1" customWidth="1"/>
  </cols>
  <sheetData>
    <row r="1" spans="1:11" ht="26.45" customHeight="1" x14ac:dyDescent="0.4">
      <c r="K1" s="221">
        <v>10</v>
      </c>
    </row>
    <row r="2" spans="1:11" x14ac:dyDescent="0.2">
      <c r="A2" s="1" t="s">
        <v>99</v>
      </c>
      <c r="B2" s="2"/>
      <c r="C2" s="2"/>
      <c r="D2" s="176"/>
      <c r="E2" s="2"/>
      <c r="F2" s="2"/>
      <c r="G2" s="2"/>
      <c r="H2" s="2"/>
      <c r="I2" s="2"/>
      <c r="J2" s="2"/>
    </row>
    <row r="3" spans="1:11" x14ac:dyDescent="0.2">
      <c r="A3" s="45" t="str">
        <f>+'Total '!A3</f>
        <v>ESTADO DE OPERACIONES DE GOBIERNO  2020</v>
      </c>
      <c r="B3" s="5"/>
      <c r="C3" s="5"/>
      <c r="D3" s="177"/>
      <c r="E3" s="5"/>
      <c r="F3" s="2"/>
      <c r="G3" s="2"/>
      <c r="H3" s="2"/>
      <c r="I3" s="2"/>
      <c r="J3" s="2"/>
    </row>
    <row r="4" spans="1:11" x14ac:dyDescent="0.2">
      <c r="A4" s="1" t="s">
        <v>92</v>
      </c>
      <c r="B4" s="2"/>
      <c r="C4" s="2"/>
      <c r="D4" s="176"/>
      <c r="E4" s="2"/>
      <c r="F4" s="2"/>
      <c r="G4" s="2"/>
      <c r="H4" s="2"/>
      <c r="I4" s="2"/>
      <c r="J4" s="2"/>
    </row>
    <row r="5" spans="1:11" x14ac:dyDescent="0.2">
      <c r="A5" s="1" t="s">
        <v>2</v>
      </c>
      <c r="B5" s="2"/>
      <c r="C5" s="7"/>
      <c r="D5" s="178"/>
      <c r="E5" s="2"/>
      <c r="F5" s="2"/>
      <c r="G5" s="2"/>
      <c r="H5" s="2"/>
      <c r="I5" s="2"/>
      <c r="J5" s="2"/>
    </row>
    <row r="6" spans="1:11" x14ac:dyDescent="0.2">
      <c r="A6" s="1" t="s">
        <v>3</v>
      </c>
      <c r="B6" s="2"/>
      <c r="C6" s="7"/>
      <c r="D6" s="178"/>
      <c r="E6" s="2"/>
      <c r="F6" s="2"/>
      <c r="G6" s="2"/>
      <c r="H6" s="2"/>
      <c r="I6" s="2"/>
      <c r="J6" s="2"/>
    </row>
    <row r="7" spans="1:11" x14ac:dyDescent="0.2">
      <c r="A7" s="9"/>
      <c r="B7" s="10"/>
      <c r="C7" s="11"/>
      <c r="D7" s="179"/>
      <c r="E7" s="133"/>
      <c r="F7" s="2"/>
      <c r="G7" s="2"/>
      <c r="H7" s="2"/>
      <c r="I7" s="2"/>
      <c r="J7" s="2"/>
    </row>
    <row r="8" spans="1:11" x14ac:dyDescent="0.2">
      <c r="A8" s="182"/>
      <c r="B8" s="183"/>
      <c r="C8" s="183"/>
      <c r="D8" s="116"/>
      <c r="E8" s="15" t="s">
        <v>5</v>
      </c>
      <c r="F8" s="116" t="s">
        <v>85</v>
      </c>
      <c r="G8" s="116" t="s">
        <v>86</v>
      </c>
      <c r="H8" s="142" t="s">
        <v>93</v>
      </c>
      <c r="I8" s="116" t="s">
        <v>87</v>
      </c>
      <c r="J8" s="142" t="s">
        <v>88</v>
      </c>
    </row>
    <row r="9" spans="1:11" x14ac:dyDescent="0.2">
      <c r="A9" s="184"/>
      <c r="B9" s="33"/>
      <c r="C9" s="33"/>
      <c r="D9" s="146"/>
      <c r="E9" s="103"/>
      <c r="F9" s="129"/>
      <c r="G9" s="129"/>
      <c r="H9" s="208"/>
      <c r="I9" s="129"/>
      <c r="J9" s="208"/>
    </row>
    <row r="10" spans="1:11" x14ac:dyDescent="0.2">
      <c r="A10" s="185" t="s">
        <v>6</v>
      </c>
      <c r="B10" s="33"/>
      <c r="C10" s="33"/>
      <c r="D10" s="146"/>
      <c r="E10" s="97"/>
      <c r="F10" s="124"/>
      <c r="G10" s="124"/>
      <c r="H10" s="202"/>
      <c r="I10" s="124"/>
      <c r="J10" s="202"/>
    </row>
    <row r="11" spans="1:11" x14ac:dyDescent="0.2">
      <c r="A11" s="35" t="s">
        <v>7</v>
      </c>
      <c r="B11" s="33"/>
      <c r="C11" s="33"/>
      <c r="D11" s="99"/>
      <c r="E11" s="98">
        <v>0</v>
      </c>
      <c r="F11" s="128">
        <v>0</v>
      </c>
      <c r="G11" s="128">
        <v>0</v>
      </c>
      <c r="H11" s="21">
        <v>0</v>
      </c>
      <c r="I11" s="128">
        <v>0</v>
      </c>
      <c r="J11" s="21">
        <f>+SUM(H11:I11)</f>
        <v>0</v>
      </c>
    </row>
    <row r="12" spans="1:11" x14ac:dyDescent="0.2">
      <c r="A12" s="35"/>
      <c r="B12" s="33" t="s">
        <v>8</v>
      </c>
      <c r="C12" s="33"/>
      <c r="D12" s="99"/>
      <c r="E12" s="98">
        <v>0</v>
      </c>
      <c r="F12" s="128">
        <v>0</v>
      </c>
      <c r="G12" s="128">
        <v>0</v>
      </c>
      <c r="H12" s="21">
        <v>0</v>
      </c>
      <c r="I12" s="128">
        <v>0</v>
      </c>
      <c r="J12" s="21">
        <f t="shared" ref="J12:J20" si="0">+SUM(H12:I12)</f>
        <v>0</v>
      </c>
    </row>
    <row r="13" spans="1:11" x14ac:dyDescent="0.2">
      <c r="A13" s="78"/>
      <c r="B13" s="186"/>
      <c r="C13" s="186" t="s">
        <v>73</v>
      </c>
      <c r="D13" s="165"/>
      <c r="E13" s="98">
        <v>0</v>
      </c>
      <c r="F13" s="164">
        <v>0</v>
      </c>
      <c r="G13" s="164">
        <v>0</v>
      </c>
      <c r="H13" s="159">
        <v>0</v>
      </c>
      <c r="I13" s="128">
        <v>0</v>
      </c>
      <c r="J13" s="21">
        <f t="shared" si="0"/>
        <v>0</v>
      </c>
    </row>
    <row r="14" spans="1:11" x14ac:dyDescent="0.2">
      <c r="A14" s="78"/>
      <c r="B14" s="186"/>
      <c r="C14" s="186" t="s">
        <v>59</v>
      </c>
      <c r="D14" s="165"/>
      <c r="E14" s="98">
        <v>0</v>
      </c>
      <c r="F14" s="164">
        <v>0</v>
      </c>
      <c r="G14" s="164">
        <v>0</v>
      </c>
      <c r="H14" s="159">
        <v>0</v>
      </c>
      <c r="I14" s="128">
        <v>0</v>
      </c>
      <c r="J14" s="21">
        <f t="shared" si="0"/>
        <v>0</v>
      </c>
    </row>
    <row r="15" spans="1:11" x14ac:dyDescent="0.2">
      <c r="A15" s="35"/>
      <c r="B15" s="33" t="s">
        <v>94</v>
      </c>
      <c r="C15" s="33"/>
      <c r="D15" s="99"/>
      <c r="E15" s="98">
        <v>0</v>
      </c>
      <c r="F15" s="128">
        <v>0</v>
      </c>
      <c r="G15" s="128">
        <v>0</v>
      </c>
      <c r="H15" s="21">
        <v>0</v>
      </c>
      <c r="I15" s="128">
        <v>0</v>
      </c>
      <c r="J15" s="21">
        <f t="shared" si="0"/>
        <v>0</v>
      </c>
    </row>
    <row r="16" spans="1:11" x14ac:dyDescent="0.2">
      <c r="A16" s="35"/>
      <c r="B16" s="33" t="s">
        <v>9</v>
      </c>
      <c r="C16" s="33"/>
      <c r="D16" s="99"/>
      <c r="E16" s="98">
        <v>0</v>
      </c>
      <c r="F16" s="128">
        <v>0</v>
      </c>
      <c r="G16" s="128">
        <v>0</v>
      </c>
      <c r="H16" s="21">
        <v>0</v>
      </c>
      <c r="I16" s="128">
        <v>0</v>
      </c>
      <c r="J16" s="21">
        <f t="shared" si="0"/>
        <v>0</v>
      </c>
    </row>
    <row r="17" spans="1:10" x14ac:dyDescent="0.2">
      <c r="A17" s="35"/>
      <c r="B17" s="33" t="s">
        <v>56</v>
      </c>
      <c r="C17" s="33"/>
      <c r="D17" s="99"/>
      <c r="E17" s="98">
        <v>0</v>
      </c>
      <c r="F17" s="128">
        <v>0</v>
      </c>
      <c r="G17" s="128">
        <v>0</v>
      </c>
      <c r="H17" s="21">
        <v>0</v>
      </c>
      <c r="I17" s="128">
        <v>0</v>
      </c>
      <c r="J17" s="21">
        <f t="shared" si="0"/>
        <v>0</v>
      </c>
    </row>
    <row r="18" spans="1:10" x14ac:dyDescent="0.2">
      <c r="A18" s="35"/>
      <c r="B18" s="186" t="s">
        <v>102</v>
      </c>
      <c r="C18" s="33"/>
      <c r="D18" s="99"/>
      <c r="E18" s="98">
        <v>0</v>
      </c>
      <c r="F18" s="128">
        <v>0</v>
      </c>
      <c r="G18" s="128">
        <v>0</v>
      </c>
      <c r="H18" s="21">
        <v>0</v>
      </c>
      <c r="I18" s="128">
        <v>0</v>
      </c>
      <c r="J18" s="21">
        <f t="shared" si="0"/>
        <v>0</v>
      </c>
    </row>
    <row r="19" spans="1:10" x14ac:dyDescent="0.2">
      <c r="A19" s="35"/>
      <c r="B19" s="33" t="s">
        <v>10</v>
      </c>
      <c r="C19" s="33"/>
      <c r="D19" s="99"/>
      <c r="E19" s="98">
        <v>0</v>
      </c>
      <c r="F19" s="128">
        <v>0</v>
      </c>
      <c r="G19" s="128">
        <v>0</v>
      </c>
      <c r="H19" s="21">
        <v>0</v>
      </c>
      <c r="I19" s="128">
        <v>0</v>
      </c>
      <c r="J19" s="21">
        <f t="shared" si="0"/>
        <v>0</v>
      </c>
    </row>
    <row r="20" spans="1:10" x14ac:dyDescent="0.2">
      <c r="A20" s="35"/>
      <c r="B20" s="33" t="s">
        <v>11</v>
      </c>
      <c r="C20" s="33"/>
      <c r="D20" s="99"/>
      <c r="E20" s="98">
        <v>0</v>
      </c>
      <c r="F20" s="128">
        <v>0</v>
      </c>
      <c r="G20" s="128">
        <v>0</v>
      </c>
      <c r="H20" s="21">
        <v>0</v>
      </c>
      <c r="I20" s="128">
        <v>0</v>
      </c>
      <c r="J20" s="21">
        <f t="shared" si="0"/>
        <v>0</v>
      </c>
    </row>
    <row r="21" spans="1:10" x14ac:dyDescent="0.2">
      <c r="A21" s="35"/>
      <c r="B21" s="33"/>
      <c r="C21" s="33"/>
      <c r="D21" s="146"/>
      <c r="E21" s="96"/>
      <c r="F21" s="130"/>
      <c r="G21" s="130"/>
      <c r="H21" s="209"/>
      <c r="I21" s="130"/>
      <c r="J21" s="18"/>
    </row>
    <row r="22" spans="1:10" x14ac:dyDescent="0.2">
      <c r="A22" s="35" t="s">
        <v>12</v>
      </c>
      <c r="B22" s="33"/>
      <c r="C22" s="33"/>
      <c r="D22" s="99"/>
      <c r="E22" s="98">
        <v>3443.6269228888896</v>
      </c>
      <c r="F22" s="128">
        <v>3176.111206</v>
      </c>
      <c r="G22" s="128">
        <v>2908.595489111111</v>
      </c>
      <c r="H22" s="21">
        <v>9528.3336180000006</v>
      </c>
      <c r="I22" s="128">
        <v>3043.9582820000001</v>
      </c>
      <c r="J22" s="21">
        <f t="shared" ref="J22:J28" si="1">+SUM(H22:I22)</f>
        <v>12572.2919</v>
      </c>
    </row>
    <row r="23" spans="1:10" x14ac:dyDescent="0.2">
      <c r="A23" s="35"/>
      <c r="B23" s="33" t="s">
        <v>13</v>
      </c>
      <c r="C23" s="33"/>
      <c r="D23" s="99"/>
      <c r="E23" s="98">
        <v>0</v>
      </c>
      <c r="F23" s="128">
        <v>0</v>
      </c>
      <c r="G23" s="128">
        <v>0</v>
      </c>
      <c r="H23" s="21">
        <v>0</v>
      </c>
      <c r="I23" s="128">
        <v>0</v>
      </c>
      <c r="J23" s="21">
        <f t="shared" si="1"/>
        <v>0</v>
      </c>
    </row>
    <row r="24" spans="1:10" x14ac:dyDescent="0.2">
      <c r="A24" s="35"/>
      <c r="B24" s="186" t="s">
        <v>104</v>
      </c>
      <c r="C24" s="33"/>
      <c r="D24" s="99"/>
      <c r="E24" s="98">
        <v>0</v>
      </c>
      <c r="F24" s="128">
        <v>0</v>
      </c>
      <c r="G24" s="128">
        <v>0</v>
      </c>
      <c r="H24" s="21">
        <v>0</v>
      </c>
      <c r="I24" s="128">
        <v>0</v>
      </c>
      <c r="J24" s="21">
        <f t="shared" si="1"/>
        <v>0</v>
      </c>
    </row>
    <row r="25" spans="1:10" x14ac:dyDescent="0.2">
      <c r="A25" s="35"/>
      <c r="B25" s="186" t="s">
        <v>103</v>
      </c>
      <c r="C25" s="33"/>
      <c r="D25" s="99"/>
      <c r="E25" s="98">
        <v>3443.6269228888896</v>
      </c>
      <c r="F25" s="128">
        <v>3176.111206</v>
      </c>
      <c r="G25" s="128">
        <v>2908.595489111111</v>
      </c>
      <c r="H25" s="21">
        <v>9528.3336180000006</v>
      </c>
      <c r="I25" s="128">
        <v>3043.9582820000001</v>
      </c>
      <c r="J25" s="21">
        <f t="shared" si="1"/>
        <v>12572.2919</v>
      </c>
    </row>
    <row r="26" spans="1:10" x14ac:dyDescent="0.2">
      <c r="A26" s="35"/>
      <c r="B26" s="33" t="s">
        <v>58</v>
      </c>
      <c r="C26" s="33"/>
      <c r="D26" s="99"/>
      <c r="E26" s="98">
        <v>0</v>
      </c>
      <c r="F26" s="128">
        <v>0</v>
      </c>
      <c r="G26" s="128">
        <v>0</v>
      </c>
      <c r="H26" s="21">
        <v>0</v>
      </c>
      <c r="I26" s="128">
        <v>0</v>
      </c>
      <c r="J26" s="21">
        <f t="shared" si="1"/>
        <v>0</v>
      </c>
    </row>
    <row r="27" spans="1:10" x14ac:dyDescent="0.2">
      <c r="A27" s="35"/>
      <c r="B27" s="186" t="s">
        <v>74</v>
      </c>
      <c r="C27" s="33"/>
      <c r="D27" s="99"/>
      <c r="E27" s="98">
        <v>0</v>
      </c>
      <c r="F27" s="128">
        <v>0</v>
      </c>
      <c r="G27" s="128">
        <v>0</v>
      </c>
      <c r="H27" s="21">
        <v>0</v>
      </c>
      <c r="I27" s="128">
        <v>0</v>
      </c>
      <c r="J27" s="21">
        <f t="shared" si="1"/>
        <v>0</v>
      </c>
    </row>
    <row r="28" spans="1:10" x14ac:dyDescent="0.2">
      <c r="A28" s="35"/>
      <c r="B28" s="33" t="s">
        <v>16</v>
      </c>
      <c r="C28" s="33"/>
      <c r="D28" s="99"/>
      <c r="E28" s="98">
        <v>0</v>
      </c>
      <c r="F28" s="128">
        <v>0</v>
      </c>
      <c r="G28" s="128">
        <v>0</v>
      </c>
      <c r="H28" s="21">
        <v>0</v>
      </c>
      <c r="I28" s="128">
        <v>0</v>
      </c>
      <c r="J28" s="21">
        <f t="shared" si="1"/>
        <v>0</v>
      </c>
    </row>
    <row r="29" spans="1:10" x14ac:dyDescent="0.2">
      <c r="A29" s="35"/>
      <c r="B29" s="33"/>
      <c r="C29" s="33"/>
      <c r="D29" s="99"/>
      <c r="E29" s="98"/>
      <c r="F29" s="128"/>
      <c r="G29" s="128"/>
      <c r="H29" s="21"/>
      <c r="I29" s="128"/>
      <c r="J29" s="21"/>
    </row>
    <row r="30" spans="1:10" x14ac:dyDescent="0.2">
      <c r="A30" s="187" t="s">
        <v>17</v>
      </c>
      <c r="B30" s="188"/>
      <c r="C30" s="188"/>
      <c r="D30" s="99"/>
      <c r="E30" s="98">
        <v>-3443.6269228888896</v>
      </c>
      <c r="F30" s="128">
        <v>-3176.111206</v>
      </c>
      <c r="G30" s="128">
        <v>-2908.595489111111</v>
      </c>
      <c r="H30" s="21">
        <v>-9528.3336180000006</v>
      </c>
      <c r="I30" s="128">
        <v>-3043.9582820000001</v>
      </c>
      <c r="J30" s="21">
        <f>+SUM(H30:I30)</f>
        <v>-12572.2919</v>
      </c>
    </row>
    <row r="31" spans="1:10" x14ac:dyDescent="0.2">
      <c r="A31" s="35"/>
      <c r="B31" s="33"/>
      <c r="C31" s="33"/>
      <c r="D31" s="99"/>
      <c r="E31" s="98"/>
      <c r="F31" s="128"/>
      <c r="G31" s="128"/>
      <c r="H31" s="21"/>
      <c r="I31" s="128"/>
      <c r="J31" s="21"/>
    </row>
    <row r="32" spans="1:10" x14ac:dyDescent="0.2">
      <c r="A32" s="185" t="s">
        <v>18</v>
      </c>
      <c r="B32" s="33"/>
      <c r="C32" s="33"/>
      <c r="D32" s="99"/>
      <c r="E32" s="98"/>
      <c r="F32" s="128"/>
      <c r="G32" s="128"/>
      <c r="H32" s="21"/>
      <c r="I32" s="128"/>
      <c r="J32" s="21"/>
    </row>
    <row r="33" spans="1:10" x14ac:dyDescent="0.2">
      <c r="A33" s="35" t="s">
        <v>19</v>
      </c>
      <c r="B33" s="33"/>
      <c r="C33" s="33"/>
      <c r="D33" s="99"/>
      <c r="E33" s="98">
        <v>0</v>
      </c>
      <c r="F33" s="128">
        <v>0</v>
      </c>
      <c r="G33" s="128">
        <v>0</v>
      </c>
      <c r="H33" s="21">
        <v>0</v>
      </c>
      <c r="I33" s="128">
        <v>0</v>
      </c>
      <c r="J33" s="21">
        <f t="shared" ref="J33:J36" si="2">+SUM(H33:I33)</f>
        <v>0</v>
      </c>
    </row>
    <row r="34" spans="1:10" x14ac:dyDescent="0.2">
      <c r="A34" s="35"/>
      <c r="B34" s="33" t="s">
        <v>20</v>
      </c>
      <c r="C34" s="33"/>
      <c r="D34" s="99"/>
      <c r="E34" s="98">
        <v>0</v>
      </c>
      <c r="F34" s="128">
        <v>0</v>
      </c>
      <c r="G34" s="128">
        <v>0</v>
      </c>
      <c r="H34" s="21">
        <v>0</v>
      </c>
      <c r="I34" s="128">
        <v>0</v>
      </c>
      <c r="J34" s="21">
        <f t="shared" si="2"/>
        <v>0</v>
      </c>
    </row>
    <row r="35" spans="1:10" x14ac:dyDescent="0.2">
      <c r="A35" s="35"/>
      <c r="B35" s="33" t="s">
        <v>21</v>
      </c>
      <c r="C35" s="33"/>
      <c r="D35" s="99"/>
      <c r="E35" s="98">
        <v>0</v>
      </c>
      <c r="F35" s="128">
        <v>0</v>
      </c>
      <c r="G35" s="128">
        <v>0</v>
      </c>
      <c r="H35" s="21">
        <v>0</v>
      </c>
      <c r="I35" s="128">
        <v>0</v>
      </c>
      <c r="J35" s="21">
        <f t="shared" si="2"/>
        <v>0</v>
      </c>
    </row>
    <row r="36" spans="1:10" x14ac:dyDescent="0.2">
      <c r="A36" s="35"/>
      <c r="B36" s="33" t="s">
        <v>22</v>
      </c>
      <c r="C36" s="33"/>
      <c r="D36" s="99"/>
      <c r="E36" s="98">
        <v>0</v>
      </c>
      <c r="F36" s="128">
        <v>0</v>
      </c>
      <c r="G36" s="128">
        <v>0</v>
      </c>
      <c r="H36" s="21">
        <v>0</v>
      </c>
      <c r="I36" s="128">
        <v>0</v>
      </c>
      <c r="J36" s="21">
        <f t="shared" si="2"/>
        <v>0</v>
      </c>
    </row>
    <row r="37" spans="1:10" x14ac:dyDescent="0.2">
      <c r="A37" s="35"/>
      <c r="B37" s="33"/>
      <c r="C37" s="33"/>
      <c r="D37" s="99"/>
      <c r="E37" s="98"/>
      <c r="F37" s="128"/>
      <c r="G37" s="128"/>
      <c r="H37" s="21"/>
      <c r="I37" s="128"/>
      <c r="J37" s="21"/>
    </row>
    <row r="38" spans="1:10" x14ac:dyDescent="0.2">
      <c r="A38" s="189" t="s">
        <v>76</v>
      </c>
      <c r="B38" s="190"/>
      <c r="C38" s="190"/>
      <c r="D38" s="101"/>
      <c r="E38" s="100">
        <v>0</v>
      </c>
      <c r="F38" s="131">
        <v>0</v>
      </c>
      <c r="G38" s="131">
        <v>0</v>
      </c>
      <c r="H38" s="26">
        <v>0</v>
      </c>
      <c r="I38" s="131">
        <v>0</v>
      </c>
      <c r="J38" s="26">
        <f t="shared" ref="J38:J40" si="3">+SUM(H38:I38)</f>
        <v>0</v>
      </c>
    </row>
    <row r="39" spans="1:10" x14ac:dyDescent="0.2">
      <c r="A39" s="189" t="s">
        <v>77</v>
      </c>
      <c r="B39" s="190"/>
      <c r="C39" s="190"/>
      <c r="D39" s="101"/>
      <c r="E39" s="100">
        <v>3443.6269228888896</v>
      </c>
      <c r="F39" s="131">
        <v>3176.111206</v>
      </c>
      <c r="G39" s="131">
        <v>2908.595489111111</v>
      </c>
      <c r="H39" s="26">
        <v>9528.3336180000006</v>
      </c>
      <c r="I39" s="131">
        <v>3043.9582820000001</v>
      </c>
      <c r="J39" s="26">
        <f t="shared" si="3"/>
        <v>12572.2919</v>
      </c>
    </row>
    <row r="40" spans="1:10" x14ac:dyDescent="0.2">
      <c r="A40" s="189" t="s">
        <v>23</v>
      </c>
      <c r="B40" s="190"/>
      <c r="C40" s="190"/>
      <c r="D40" s="101"/>
      <c r="E40" s="100">
        <v>-3443.6269228888896</v>
      </c>
      <c r="F40" s="131">
        <v>-3176.111206</v>
      </c>
      <c r="G40" s="131">
        <v>-2908.595489111111</v>
      </c>
      <c r="H40" s="26">
        <v>-9528.3336180000006</v>
      </c>
      <c r="I40" s="131">
        <v>-3043.9582820000001</v>
      </c>
      <c r="J40" s="26">
        <f t="shared" si="3"/>
        <v>-12572.2919</v>
      </c>
    </row>
    <row r="41" spans="1:10" x14ac:dyDescent="0.2">
      <c r="A41" s="27"/>
      <c r="B41" s="191"/>
      <c r="C41" s="191"/>
      <c r="D41" s="180"/>
      <c r="E41" s="102"/>
      <c r="F41" s="132"/>
      <c r="G41" s="132"/>
      <c r="H41" s="210"/>
      <c r="I41" s="132"/>
      <c r="J41" s="29"/>
    </row>
    <row r="42" spans="1:10" x14ac:dyDescent="0.2">
      <c r="A42" s="185" t="s">
        <v>24</v>
      </c>
      <c r="B42" s="33"/>
      <c r="C42" s="33"/>
      <c r="D42" s="146"/>
      <c r="E42" s="96"/>
      <c r="F42" s="130"/>
      <c r="G42" s="130"/>
      <c r="H42" s="209"/>
      <c r="I42" s="130"/>
      <c r="J42" s="18"/>
    </row>
    <row r="43" spans="1:10" x14ac:dyDescent="0.2">
      <c r="A43" s="185"/>
      <c r="B43" s="33"/>
      <c r="C43" s="33"/>
      <c r="D43" s="146"/>
      <c r="E43" s="96"/>
      <c r="F43" s="130"/>
      <c r="G43" s="130"/>
      <c r="H43" s="209"/>
      <c r="I43" s="130"/>
      <c r="J43" s="18"/>
    </row>
    <row r="44" spans="1:10" x14ac:dyDescent="0.2">
      <c r="A44" s="35" t="s">
        <v>25</v>
      </c>
      <c r="B44" s="33"/>
      <c r="C44" s="33"/>
      <c r="D44" s="99"/>
      <c r="E44" s="98">
        <v>0</v>
      </c>
      <c r="F44" s="128">
        <v>0</v>
      </c>
      <c r="G44" s="128">
        <v>0</v>
      </c>
      <c r="H44" s="21">
        <v>0</v>
      </c>
      <c r="I44" s="128">
        <v>0</v>
      </c>
      <c r="J44" s="21">
        <f t="shared" ref="J44:J57" si="4">+SUM(H44:I44)</f>
        <v>0</v>
      </c>
    </row>
    <row r="45" spans="1:10" x14ac:dyDescent="0.2">
      <c r="A45" s="35" t="s">
        <v>26</v>
      </c>
      <c r="B45" s="33"/>
      <c r="C45" s="33"/>
      <c r="D45" s="99"/>
      <c r="E45" s="98">
        <v>0</v>
      </c>
      <c r="F45" s="128">
        <v>0</v>
      </c>
      <c r="G45" s="128">
        <v>0</v>
      </c>
      <c r="H45" s="21">
        <v>0</v>
      </c>
      <c r="I45" s="128">
        <v>0</v>
      </c>
      <c r="J45" s="21">
        <f t="shared" si="4"/>
        <v>0</v>
      </c>
    </row>
    <row r="46" spans="1:10" x14ac:dyDescent="0.2">
      <c r="A46" s="35"/>
      <c r="B46" s="33" t="s">
        <v>27</v>
      </c>
      <c r="C46" s="33"/>
      <c r="D46" s="99"/>
      <c r="E46" s="98">
        <v>0</v>
      </c>
      <c r="F46" s="128">
        <v>0</v>
      </c>
      <c r="G46" s="128">
        <v>0</v>
      </c>
      <c r="H46" s="21">
        <v>0</v>
      </c>
      <c r="I46" s="128">
        <v>0</v>
      </c>
      <c r="J46" s="21">
        <f t="shared" si="4"/>
        <v>0</v>
      </c>
    </row>
    <row r="47" spans="1:10" x14ac:dyDescent="0.2">
      <c r="A47" s="35"/>
      <c r="B47" s="33" t="s">
        <v>28</v>
      </c>
      <c r="C47" s="33"/>
      <c r="D47" s="99"/>
      <c r="E47" s="98">
        <v>0</v>
      </c>
      <c r="F47" s="128">
        <v>0</v>
      </c>
      <c r="G47" s="128">
        <v>0</v>
      </c>
      <c r="H47" s="21">
        <v>0</v>
      </c>
      <c r="I47" s="128">
        <v>0</v>
      </c>
      <c r="J47" s="21">
        <f t="shared" si="4"/>
        <v>0</v>
      </c>
    </row>
    <row r="48" spans="1:10" x14ac:dyDescent="0.2">
      <c r="A48" s="35" t="s">
        <v>29</v>
      </c>
      <c r="B48" s="33"/>
      <c r="C48" s="33"/>
      <c r="D48" s="99"/>
      <c r="E48" s="98">
        <v>0</v>
      </c>
      <c r="F48" s="128">
        <v>0</v>
      </c>
      <c r="G48" s="128">
        <v>0</v>
      </c>
      <c r="H48" s="21">
        <v>0</v>
      </c>
      <c r="I48" s="128">
        <v>0</v>
      </c>
      <c r="J48" s="21">
        <f t="shared" si="4"/>
        <v>0</v>
      </c>
    </row>
    <row r="49" spans="1:10" x14ac:dyDescent="0.2">
      <c r="A49" s="35"/>
      <c r="B49" s="33" t="s">
        <v>30</v>
      </c>
      <c r="C49" s="33"/>
      <c r="D49" s="99"/>
      <c r="E49" s="98">
        <v>0</v>
      </c>
      <c r="F49" s="128">
        <v>0</v>
      </c>
      <c r="G49" s="128">
        <v>0</v>
      </c>
      <c r="H49" s="21">
        <v>0</v>
      </c>
      <c r="I49" s="128">
        <v>0</v>
      </c>
      <c r="J49" s="21">
        <f t="shared" si="4"/>
        <v>0</v>
      </c>
    </row>
    <row r="50" spans="1:10" x14ac:dyDescent="0.2">
      <c r="A50" s="35"/>
      <c r="B50" s="33" t="s">
        <v>31</v>
      </c>
      <c r="C50" s="33"/>
      <c r="D50" s="99"/>
      <c r="E50" s="98">
        <v>0</v>
      </c>
      <c r="F50" s="128">
        <v>0</v>
      </c>
      <c r="G50" s="164">
        <v>0</v>
      </c>
      <c r="H50" s="21">
        <v>0</v>
      </c>
      <c r="I50" s="128">
        <v>0</v>
      </c>
      <c r="J50" s="21">
        <f t="shared" si="4"/>
        <v>0</v>
      </c>
    </row>
    <row r="51" spans="1:10" x14ac:dyDescent="0.2">
      <c r="A51" s="35" t="s">
        <v>32</v>
      </c>
      <c r="B51" s="33"/>
      <c r="C51" s="33"/>
      <c r="D51" s="99"/>
      <c r="E51" s="98">
        <v>0</v>
      </c>
      <c r="F51" s="128">
        <v>0</v>
      </c>
      <c r="G51" s="128">
        <v>0</v>
      </c>
      <c r="H51" s="21">
        <v>0</v>
      </c>
      <c r="I51" s="128">
        <v>0</v>
      </c>
      <c r="J51" s="21">
        <f t="shared" si="4"/>
        <v>0</v>
      </c>
    </row>
    <row r="52" spans="1:10" x14ac:dyDescent="0.2">
      <c r="A52" s="35" t="s">
        <v>33</v>
      </c>
      <c r="B52" s="33"/>
      <c r="C52" s="33"/>
      <c r="D52" s="99"/>
      <c r="E52" s="98">
        <v>0</v>
      </c>
      <c r="F52" s="128">
        <v>0</v>
      </c>
      <c r="G52" s="128">
        <v>0</v>
      </c>
      <c r="H52" s="21">
        <v>0</v>
      </c>
      <c r="I52" s="128">
        <v>0</v>
      </c>
      <c r="J52" s="21">
        <f t="shared" si="4"/>
        <v>0</v>
      </c>
    </row>
    <row r="53" spans="1:10" x14ac:dyDescent="0.2">
      <c r="A53" s="35" t="s">
        <v>89</v>
      </c>
      <c r="B53" s="33"/>
      <c r="C53" s="33"/>
      <c r="D53" s="99"/>
      <c r="E53" s="98">
        <v>0</v>
      </c>
      <c r="F53" s="128">
        <v>0</v>
      </c>
      <c r="G53" s="128">
        <v>0</v>
      </c>
      <c r="H53" s="21">
        <v>0</v>
      </c>
      <c r="I53" s="128">
        <v>0</v>
      </c>
      <c r="J53" s="21">
        <f t="shared" si="4"/>
        <v>0</v>
      </c>
    </row>
    <row r="54" spans="1:10" x14ac:dyDescent="0.2">
      <c r="A54" s="35"/>
      <c r="B54" s="33" t="s">
        <v>34</v>
      </c>
      <c r="C54" s="33"/>
      <c r="D54" s="99"/>
      <c r="E54" s="98">
        <v>0</v>
      </c>
      <c r="F54" s="128">
        <v>0</v>
      </c>
      <c r="G54" s="128">
        <v>0</v>
      </c>
      <c r="H54" s="21">
        <v>0</v>
      </c>
      <c r="I54" s="128">
        <v>0</v>
      </c>
      <c r="J54" s="21">
        <f t="shared" si="4"/>
        <v>0</v>
      </c>
    </row>
    <row r="55" spans="1:10" x14ac:dyDescent="0.2">
      <c r="A55" s="35"/>
      <c r="B55" s="33" t="s">
        <v>35</v>
      </c>
      <c r="C55" s="33"/>
      <c r="D55" s="99"/>
      <c r="E55" s="98">
        <v>0</v>
      </c>
      <c r="F55" s="128">
        <v>0</v>
      </c>
      <c r="G55" s="128">
        <v>0</v>
      </c>
      <c r="H55" s="21">
        <v>0</v>
      </c>
      <c r="I55" s="128">
        <v>0</v>
      </c>
      <c r="J55" s="21">
        <f t="shared" si="4"/>
        <v>0</v>
      </c>
    </row>
    <row r="56" spans="1:10" x14ac:dyDescent="0.2">
      <c r="A56" s="78" t="s">
        <v>90</v>
      </c>
      <c r="B56" s="33"/>
      <c r="C56" s="33"/>
      <c r="D56" s="99"/>
      <c r="E56" s="98">
        <v>0</v>
      </c>
      <c r="F56" s="128">
        <v>0</v>
      </c>
      <c r="G56" s="128">
        <v>0</v>
      </c>
      <c r="H56" s="21">
        <v>0</v>
      </c>
      <c r="I56" s="128">
        <v>0</v>
      </c>
      <c r="J56" s="21">
        <f t="shared" si="4"/>
        <v>0</v>
      </c>
    </row>
    <row r="57" spans="1:10" x14ac:dyDescent="0.2">
      <c r="A57" s="35" t="s">
        <v>36</v>
      </c>
      <c r="B57" s="33"/>
      <c r="C57" s="33"/>
      <c r="D57" s="99"/>
      <c r="E57" s="98">
        <v>0</v>
      </c>
      <c r="F57" s="128">
        <v>0</v>
      </c>
      <c r="G57" s="128">
        <v>0</v>
      </c>
      <c r="H57" s="21">
        <v>0</v>
      </c>
      <c r="I57" s="128">
        <v>0</v>
      </c>
      <c r="J57" s="21">
        <f t="shared" si="4"/>
        <v>0</v>
      </c>
    </row>
    <row r="58" spans="1:10" x14ac:dyDescent="0.2">
      <c r="A58" s="35"/>
      <c r="B58" s="33"/>
      <c r="C58" s="33"/>
      <c r="D58" s="99"/>
      <c r="E58" s="98"/>
      <c r="F58" s="128"/>
      <c r="G58" s="128"/>
      <c r="H58" s="21"/>
      <c r="I58" s="128"/>
      <c r="J58" s="21"/>
    </row>
    <row r="59" spans="1:10" x14ac:dyDescent="0.2">
      <c r="A59" s="35" t="s">
        <v>37</v>
      </c>
      <c r="B59" s="33"/>
      <c r="C59" s="33"/>
      <c r="D59" s="99"/>
      <c r="E59" s="98">
        <v>3443.6269228888896</v>
      </c>
      <c r="F59" s="128">
        <v>3176.111206</v>
      </c>
      <c r="G59" s="128">
        <v>2908.595489111111</v>
      </c>
      <c r="H59" s="21">
        <v>9528.3336180000006</v>
      </c>
      <c r="I59" s="128">
        <v>3043.9582820000001</v>
      </c>
      <c r="J59" s="21">
        <f t="shared" ref="J59:J70" si="5">+SUM(H59:I59)</f>
        <v>12572.2919</v>
      </c>
    </row>
    <row r="60" spans="1:10" x14ac:dyDescent="0.2">
      <c r="A60" s="35" t="s">
        <v>38</v>
      </c>
      <c r="B60" s="33"/>
      <c r="C60" s="33"/>
      <c r="D60" s="99"/>
      <c r="E60" s="98">
        <v>0</v>
      </c>
      <c r="F60" s="128">
        <v>0</v>
      </c>
      <c r="G60" s="128">
        <v>0</v>
      </c>
      <c r="H60" s="21">
        <v>0</v>
      </c>
      <c r="I60" s="128">
        <v>0</v>
      </c>
      <c r="J60" s="21">
        <f t="shared" si="5"/>
        <v>0</v>
      </c>
    </row>
    <row r="61" spans="1:10" x14ac:dyDescent="0.2">
      <c r="A61" s="35"/>
      <c r="B61" s="33" t="s">
        <v>39</v>
      </c>
      <c r="C61" s="33"/>
      <c r="D61" s="99"/>
      <c r="E61" s="98">
        <v>0</v>
      </c>
      <c r="F61" s="128">
        <v>0</v>
      </c>
      <c r="G61" s="128">
        <v>0</v>
      </c>
      <c r="H61" s="21">
        <v>0</v>
      </c>
      <c r="I61" s="128">
        <v>0</v>
      </c>
      <c r="J61" s="21">
        <f t="shared" si="5"/>
        <v>0</v>
      </c>
    </row>
    <row r="62" spans="1:10" x14ac:dyDescent="0.2">
      <c r="A62" s="35"/>
      <c r="B62" s="33"/>
      <c r="C62" s="33" t="s">
        <v>40</v>
      </c>
      <c r="D62" s="99"/>
      <c r="E62" s="98">
        <v>0</v>
      </c>
      <c r="F62" s="128">
        <v>0</v>
      </c>
      <c r="G62" s="128">
        <v>0</v>
      </c>
      <c r="H62" s="21">
        <v>0</v>
      </c>
      <c r="I62" s="128">
        <v>0</v>
      </c>
      <c r="J62" s="21">
        <f t="shared" si="5"/>
        <v>0</v>
      </c>
    </row>
    <row r="63" spans="1:10" x14ac:dyDescent="0.2">
      <c r="A63" s="35"/>
      <c r="B63" s="33"/>
      <c r="C63" s="33" t="s">
        <v>41</v>
      </c>
      <c r="D63" s="99"/>
      <c r="E63" s="98">
        <v>0</v>
      </c>
      <c r="F63" s="128">
        <v>0</v>
      </c>
      <c r="G63" s="128">
        <v>0</v>
      </c>
      <c r="H63" s="21">
        <v>0</v>
      </c>
      <c r="I63" s="128">
        <v>0</v>
      </c>
      <c r="J63" s="21">
        <f t="shared" si="5"/>
        <v>0</v>
      </c>
    </row>
    <row r="64" spans="1:10" x14ac:dyDescent="0.2">
      <c r="A64" s="35"/>
      <c r="B64" s="33" t="s">
        <v>42</v>
      </c>
      <c r="C64" s="33"/>
      <c r="D64" s="99"/>
      <c r="E64" s="98">
        <v>0</v>
      </c>
      <c r="F64" s="128">
        <v>0</v>
      </c>
      <c r="G64" s="128">
        <v>0</v>
      </c>
      <c r="H64" s="21">
        <v>0</v>
      </c>
      <c r="I64" s="128">
        <v>0</v>
      </c>
      <c r="J64" s="21">
        <f t="shared" si="5"/>
        <v>0</v>
      </c>
    </row>
    <row r="65" spans="1:11" x14ac:dyDescent="0.2">
      <c r="A65" s="35" t="s">
        <v>43</v>
      </c>
      <c r="B65" s="33"/>
      <c r="C65" s="33"/>
      <c r="D65" s="99"/>
      <c r="E65" s="98">
        <v>0</v>
      </c>
      <c r="F65" s="128">
        <v>0</v>
      </c>
      <c r="G65" s="128">
        <v>0</v>
      </c>
      <c r="H65" s="21">
        <v>0</v>
      </c>
      <c r="I65" s="128">
        <v>0</v>
      </c>
      <c r="J65" s="21">
        <f t="shared" si="5"/>
        <v>0</v>
      </c>
    </row>
    <row r="66" spans="1:11" x14ac:dyDescent="0.2">
      <c r="A66" s="35"/>
      <c r="B66" s="33" t="s">
        <v>39</v>
      </c>
      <c r="C66" s="33"/>
      <c r="D66" s="99"/>
      <c r="E66" s="98">
        <v>0</v>
      </c>
      <c r="F66" s="128">
        <v>0</v>
      </c>
      <c r="G66" s="128">
        <v>0</v>
      </c>
      <c r="H66" s="21">
        <v>0</v>
      </c>
      <c r="I66" s="128">
        <v>0</v>
      </c>
      <c r="J66" s="21">
        <f t="shared" si="5"/>
        <v>0</v>
      </c>
    </row>
    <row r="67" spans="1:11" x14ac:dyDescent="0.2">
      <c r="A67" s="35"/>
      <c r="B67" s="33"/>
      <c r="C67" s="33" t="s">
        <v>40</v>
      </c>
      <c r="D67" s="99"/>
      <c r="E67" s="98">
        <v>0</v>
      </c>
      <c r="F67" s="128">
        <v>0</v>
      </c>
      <c r="G67" s="128">
        <v>0</v>
      </c>
      <c r="H67" s="21">
        <v>0</v>
      </c>
      <c r="I67" s="128">
        <v>0</v>
      </c>
      <c r="J67" s="21">
        <f t="shared" si="5"/>
        <v>0</v>
      </c>
    </row>
    <row r="68" spans="1:11" x14ac:dyDescent="0.2">
      <c r="A68" s="35"/>
      <c r="B68" s="33"/>
      <c r="C68" s="33" t="s">
        <v>41</v>
      </c>
      <c r="D68" s="99"/>
      <c r="E68" s="98">
        <v>0</v>
      </c>
      <c r="F68" s="128">
        <v>0</v>
      </c>
      <c r="G68" s="128">
        <v>0</v>
      </c>
      <c r="H68" s="21">
        <v>0</v>
      </c>
      <c r="I68" s="128">
        <v>0</v>
      </c>
      <c r="J68" s="21">
        <f t="shared" si="5"/>
        <v>0</v>
      </c>
    </row>
    <row r="69" spans="1:11" x14ac:dyDescent="0.2">
      <c r="A69" s="35"/>
      <c r="B69" s="33" t="s">
        <v>42</v>
      </c>
      <c r="C69" s="33"/>
      <c r="D69" s="99"/>
      <c r="E69" s="98">
        <v>0</v>
      </c>
      <c r="F69" s="128">
        <v>0</v>
      </c>
      <c r="G69" s="128">
        <v>0</v>
      </c>
      <c r="H69" s="21">
        <v>0</v>
      </c>
      <c r="I69" s="128">
        <v>0</v>
      </c>
      <c r="J69" s="21">
        <f t="shared" si="5"/>
        <v>0</v>
      </c>
    </row>
    <row r="70" spans="1:11" x14ac:dyDescent="0.2">
      <c r="A70" s="35" t="s">
        <v>44</v>
      </c>
      <c r="B70" s="33"/>
      <c r="C70" s="33"/>
      <c r="D70" s="99"/>
      <c r="E70" s="98">
        <v>3443.6269228888896</v>
      </c>
      <c r="F70" s="128">
        <v>3176.111206</v>
      </c>
      <c r="G70" s="128">
        <v>2908.595489111111</v>
      </c>
      <c r="H70" s="21">
        <v>9528.3336180000006</v>
      </c>
      <c r="I70" s="128">
        <v>3043.9582820000001</v>
      </c>
      <c r="J70" s="21">
        <f t="shared" si="5"/>
        <v>12572.2919</v>
      </c>
    </row>
    <row r="71" spans="1:11" x14ac:dyDescent="0.2">
      <c r="A71" s="35"/>
      <c r="B71" s="33"/>
      <c r="C71" s="33"/>
      <c r="D71" s="99"/>
      <c r="E71" s="98"/>
      <c r="F71" s="128"/>
      <c r="G71" s="128"/>
      <c r="H71" s="21"/>
      <c r="I71" s="128"/>
      <c r="J71" s="21"/>
    </row>
    <row r="72" spans="1:11" x14ac:dyDescent="0.2">
      <c r="A72" s="189" t="s">
        <v>45</v>
      </c>
      <c r="B72" s="190"/>
      <c r="C72" s="190"/>
      <c r="D72" s="101"/>
      <c r="E72" s="100">
        <v>-3443.6269228888896</v>
      </c>
      <c r="F72" s="131">
        <v>-3176.111206</v>
      </c>
      <c r="G72" s="131">
        <v>-2908.595489111111</v>
      </c>
      <c r="H72" s="26">
        <v>-9528.3336180000006</v>
      </c>
      <c r="I72" s="131">
        <v>-3043.9582820000001</v>
      </c>
      <c r="J72" s="26">
        <f t="shared" ref="J72" si="6">+SUM(H72:I72)</f>
        <v>-12572.2919</v>
      </c>
    </row>
    <row r="73" spans="1:11" x14ac:dyDescent="0.2">
      <c r="A73" s="192"/>
      <c r="B73" s="193"/>
      <c r="C73" s="193"/>
      <c r="D73" s="181"/>
      <c r="E73" s="102"/>
      <c r="F73" s="132"/>
      <c r="G73" s="132"/>
      <c r="H73" s="210"/>
      <c r="I73" s="132"/>
      <c r="J73" s="32"/>
    </row>
    <row r="74" spans="1:11" ht="39.75" customHeight="1" x14ac:dyDescent="0.2">
      <c r="B74" s="224" t="s">
        <v>105</v>
      </c>
      <c r="C74" s="224" t="s">
        <v>106</v>
      </c>
      <c r="K74" s="212"/>
    </row>
    <row r="75" spans="1:11" ht="33.75" customHeight="1" x14ac:dyDescent="0.2"/>
  </sheetData>
  <printOptions horizontalCentered="1"/>
  <pageMargins left="0.59055118110236227" right="0" top="0.39370078740157483" bottom="0" header="0" footer="0"/>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2"/>
  <sheetViews>
    <sheetView workbookViewId="0">
      <selection activeCell="K22" sqref="K22"/>
    </sheetView>
  </sheetViews>
  <sheetFormatPr baseColWidth="10" defaultRowHeight="12.75" x14ac:dyDescent="0.2"/>
  <cols>
    <col min="1" max="2" width="3.42578125" customWidth="1"/>
    <col min="4" max="4" width="33.140625" customWidth="1"/>
    <col min="5" max="5" width="8.42578125" bestFit="1" customWidth="1"/>
    <col min="6" max="7" width="8.140625" customWidth="1"/>
    <col min="8" max="8" width="10.42578125" bestFit="1" customWidth="1"/>
    <col min="9" max="9" width="8.140625" customWidth="1"/>
    <col min="10" max="10" width="10.140625" customWidth="1"/>
    <col min="11" max="11" width="6.42578125" bestFit="1" customWidth="1"/>
  </cols>
  <sheetData>
    <row r="1" spans="1:11" ht="28.35" customHeight="1" x14ac:dyDescent="0.35">
      <c r="K1" s="222">
        <v>11</v>
      </c>
    </row>
    <row r="2" spans="1:11" x14ac:dyDescent="0.2">
      <c r="A2" s="4" t="s">
        <v>98</v>
      </c>
      <c r="B2" s="5"/>
      <c r="C2" s="5"/>
      <c r="D2" s="177"/>
      <c r="E2" s="2"/>
      <c r="F2" s="2"/>
      <c r="G2" s="2"/>
      <c r="H2" s="2"/>
      <c r="I2" s="2"/>
      <c r="J2" s="2"/>
    </row>
    <row r="3" spans="1:11" x14ac:dyDescent="0.2">
      <c r="A3" s="45" t="str">
        <f>+'Total '!A3</f>
        <v>ESTADO DE OPERACIONES DE GOBIERNO  2020</v>
      </c>
      <c r="B3" s="2"/>
      <c r="C3" s="2"/>
      <c r="D3" s="176"/>
      <c r="E3" s="2"/>
      <c r="F3" s="2"/>
      <c r="G3" s="2"/>
      <c r="H3" s="2"/>
      <c r="I3" s="2"/>
      <c r="J3" s="2"/>
    </row>
    <row r="4" spans="1:11" x14ac:dyDescent="0.2">
      <c r="A4" s="1" t="s">
        <v>92</v>
      </c>
      <c r="B4" s="2"/>
      <c r="C4" s="2"/>
      <c r="D4" s="176"/>
      <c r="E4" s="2"/>
      <c r="F4" s="2"/>
      <c r="G4" s="2"/>
      <c r="H4" s="2"/>
      <c r="I4" s="2"/>
      <c r="J4" s="2"/>
    </row>
    <row r="5" spans="1:11" x14ac:dyDescent="0.2">
      <c r="A5" s="4" t="s">
        <v>2</v>
      </c>
      <c r="B5" s="1"/>
      <c r="C5" s="1"/>
      <c r="D5" s="1"/>
      <c r="E5" s="1"/>
      <c r="F5" s="2"/>
      <c r="G5" s="2"/>
      <c r="H5" s="2"/>
      <c r="I5" s="2"/>
      <c r="J5" s="2"/>
    </row>
    <row r="6" spans="1:11" x14ac:dyDescent="0.2">
      <c r="A6" s="1" t="s">
        <v>79</v>
      </c>
      <c r="B6" s="1"/>
      <c r="C6" s="1"/>
      <c r="D6" s="1"/>
      <c r="E6" s="1"/>
      <c r="F6" s="2"/>
      <c r="G6" s="2"/>
      <c r="H6" s="2"/>
      <c r="I6" s="2"/>
      <c r="J6" s="2"/>
    </row>
    <row r="7" spans="1:11" x14ac:dyDescent="0.2">
      <c r="A7" s="9"/>
      <c r="B7" s="10"/>
      <c r="C7" s="11"/>
      <c r="D7" s="179"/>
      <c r="E7" s="71" t="str">
        <f>+VarTotal!E7</f>
        <v>2020 / 2019</v>
      </c>
      <c r="F7" s="91"/>
      <c r="G7" s="91"/>
      <c r="H7" s="91"/>
      <c r="I7" s="91"/>
      <c r="J7" s="92"/>
    </row>
    <row r="8" spans="1:11" ht="25.5" x14ac:dyDescent="0.2">
      <c r="A8" s="13"/>
      <c r="B8" s="14"/>
      <c r="C8" s="14"/>
      <c r="D8" s="116"/>
      <c r="E8" s="82" t="s">
        <v>5</v>
      </c>
      <c r="F8" s="113" t="s">
        <v>85</v>
      </c>
      <c r="G8" s="113" t="s">
        <v>86</v>
      </c>
      <c r="H8" s="34" t="s">
        <v>93</v>
      </c>
      <c r="I8" s="113" t="s">
        <v>87</v>
      </c>
      <c r="J8" s="34" t="s">
        <v>88</v>
      </c>
    </row>
    <row r="9" spans="1:11" x14ac:dyDescent="0.2">
      <c r="A9" s="16"/>
      <c r="B9" s="17"/>
      <c r="C9" s="17"/>
      <c r="D9" s="146"/>
      <c r="E9" s="20"/>
      <c r="F9" s="17"/>
      <c r="G9" s="17"/>
      <c r="H9" s="47"/>
      <c r="I9" s="17"/>
      <c r="J9" s="47"/>
    </row>
    <row r="10" spans="1:11" x14ac:dyDescent="0.2">
      <c r="A10" s="19" t="s">
        <v>6</v>
      </c>
      <c r="B10" s="17"/>
      <c r="C10" s="17"/>
      <c r="D10" s="146"/>
      <c r="E10" s="20"/>
      <c r="F10" s="17"/>
      <c r="G10" s="17"/>
      <c r="H10" s="47"/>
      <c r="I10" s="17"/>
      <c r="J10" s="47"/>
    </row>
    <row r="11" spans="1:11" x14ac:dyDescent="0.2">
      <c r="A11" s="20" t="s">
        <v>7</v>
      </c>
      <c r="B11" s="17"/>
      <c r="C11" s="17"/>
      <c r="D11" s="99"/>
      <c r="E11" s="88">
        <v>-100</v>
      </c>
      <c r="F11" s="117">
        <v>-100</v>
      </c>
      <c r="G11" s="117">
        <v>-100</v>
      </c>
      <c r="H11" s="67">
        <v>-100</v>
      </c>
      <c r="I11" s="117">
        <v>-100</v>
      </c>
      <c r="J11" s="67">
        <v>-100</v>
      </c>
    </row>
    <row r="12" spans="1:11" x14ac:dyDescent="0.2">
      <c r="A12" s="20"/>
      <c r="B12" s="17" t="s">
        <v>8</v>
      </c>
      <c r="C12" s="17"/>
      <c r="D12" s="99"/>
      <c r="E12" s="88">
        <v>0</v>
      </c>
      <c r="F12" s="117">
        <v>0</v>
      </c>
      <c r="G12" s="117">
        <v>0</v>
      </c>
      <c r="H12" s="67">
        <v>0</v>
      </c>
      <c r="I12" s="117">
        <v>0</v>
      </c>
      <c r="J12" s="67">
        <v>0</v>
      </c>
    </row>
    <row r="13" spans="1:11" x14ac:dyDescent="0.2">
      <c r="A13" s="79"/>
      <c r="B13" s="77"/>
      <c r="C13" s="77" t="s">
        <v>73</v>
      </c>
      <c r="D13" s="165"/>
      <c r="E13" s="88">
        <v>0</v>
      </c>
      <c r="F13" s="117">
        <v>0</v>
      </c>
      <c r="G13" s="117">
        <v>0</v>
      </c>
      <c r="H13" s="67">
        <v>0</v>
      </c>
      <c r="I13" s="117">
        <v>0</v>
      </c>
      <c r="J13" s="67">
        <v>0</v>
      </c>
    </row>
    <row r="14" spans="1:11" x14ac:dyDescent="0.2">
      <c r="A14" s="79"/>
      <c r="B14" s="77"/>
      <c r="C14" s="77" t="s">
        <v>59</v>
      </c>
      <c r="D14" s="165"/>
      <c r="E14" s="88">
        <v>0</v>
      </c>
      <c r="F14" s="117">
        <v>0</v>
      </c>
      <c r="G14" s="117">
        <v>0</v>
      </c>
      <c r="H14" s="67">
        <v>0</v>
      </c>
      <c r="I14" s="117">
        <v>0</v>
      </c>
      <c r="J14" s="67">
        <v>0</v>
      </c>
    </row>
    <row r="15" spans="1:11" x14ac:dyDescent="0.2">
      <c r="A15" s="20"/>
      <c r="B15" s="17" t="s">
        <v>94</v>
      </c>
      <c r="C15" s="17"/>
      <c r="D15" s="99"/>
      <c r="E15" s="88">
        <v>-100</v>
      </c>
      <c r="F15" s="117">
        <v>-100</v>
      </c>
      <c r="G15" s="117">
        <v>-100</v>
      </c>
      <c r="H15" s="67">
        <v>-100</v>
      </c>
      <c r="I15" s="117">
        <v>-100</v>
      </c>
      <c r="J15" s="67">
        <v>-100</v>
      </c>
    </row>
    <row r="16" spans="1:11" x14ac:dyDescent="0.2">
      <c r="A16" s="20"/>
      <c r="B16" s="17" t="s">
        <v>9</v>
      </c>
      <c r="C16" s="17"/>
      <c r="D16" s="99"/>
      <c r="E16" s="88">
        <v>0</v>
      </c>
      <c r="F16" s="117">
        <v>0</v>
      </c>
      <c r="G16" s="117">
        <v>0</v>
      </c>
      <c r="H16" s="67">
        <v>0</v>
      </c>
      <c r="I16" s="117">
        <v>0</v>
      </c>
      <c r="J16" s="67">
        <v>0</v>
      </c>
    </row>
    <row r="17" spans="1:10" x14ac:dyDescent="0.2">
      <c r="A17" s="20"/>
      <c r="B17" s="17" t="s">
        <v>56</v>
      </c>
      <c r="C17" s="17"/>
      <c r="D17" s="99"/>
      <c r="E17" s="88">
        <v>0</v>
      </c>
      <c r="F17" s="117">
        <v>0</v>
      </c>
      <c r="G17" s="117">
        <v>0</v>
      </c>
      <c r="H17" s="67">
        <v>0</v>
      </c>
      <c r="I17" s="117">
        <v>0</v>
      </c>
      <c r="J17" s="67">
        <v>0</v>
      </c>
    </row>
    <row r="18" spans="1:10" x14ac:dyDescent="0.2">
      <c r="A18" s="20"/>
      <c r="B18" s="77" t="s">
        <v>57</v>
      </c>
      <c r="C18" s="17"/>
      <c r="D18" s="99"/>
      <c r="E18" s="88">
        <v>-100</v>
      </c>
      <c r="F18" s="117">
        <v>-100</v>
      </c>
      <c r="G18" s="117">
        <v>-100</v>
      </c>
      <c r="H18" s="67">
        <v>-100</v>
      </c>
      <c r="I18" s="117">
        <v>-100</v>
      </c>
      <c r="J18" s="67">
        <v>-100</v>
      </c>
    </row>
    <row r="19" spans="1:10" x14ac:dyDescent="0.2">
      <c r="A19" s="20"/>
      <c r="B19" s="17" t="s">
        <v>10</v>
      </c>
      <c r="C19" s="17"/>
      <c r="D19" s="99"/>
      <c r="E19" s="88">
        <v>0</v>
      </c>
      <c r="F19" s="117">
        <v>0</v>
      </c>
      <c r="G19" s="117">
        <v>0</v>
      </c>
      <c r="H19" s="67">
        <v>0</v>
      </c>
      <c r="I19" s="117">
        <v>0</v>
      </c>
      <c r="J19" s="67">
        <v>0</v>
      </c>
    </row>
    <row r="20" spans="1:10" x14ac:dyDescent="0.2">
      <c r="A20" s="20"/>
      <c r="B20" s="17" t="s">
        <v>11</v>
      </c>
      <c r="C20" s="17"/>
      <c r="D20" s="99"/>
      <c r="E20" s="88">
        <v>0</v>
      </c>
      <c r="F20" s="117">
        <v>0</v>
      </c>
      <c r="G20" s="117">
        <v>0</v>
      </c>
      <c r="H20" s="67">
        <v>0</v>
      </c>
      <c r="I20" s="117">
        <v>0</v>
      </c>
      <c r="J20" s="67">
        <v>0</v>
      </c>
    </row>
    <row r="21" spans="1:10" x14ac:dyDescent="0.2">
      <c r="A21" s="20"/>
      <c r="B21" s="17"/>
      <c r="C21" s="17"/>
      <c r="D21" s="146"/>
      <c r="E21" s="93"/>
      <c r="F21" s="120"/>
      <c r="G21" s="120"/>
      <c r="H21" s="68"/>
      <c r="I21" s="120"/>
      <c r="J21" s="68"/>
    </row>
    <row r="22" spans="1:10" x14ac:dyDescent="0.2">
      <c r="A22" s="20" t="s">
        <v>12</v>
      </c>
      <c r="B22" s="17"/>
      <c r="C22" s="17"/>
      <c r="D22" s="99"/>
      <c r="E22" s="88">
        <v>-34.663809316156723</v>
      </c>
      <c r="F22" s="117">
        <v>-39.381178328077048</v>
      </c>
      <c r="G22" s="117">
        <v>-43.843522936697575</v>
      </c>
      <c r="H22" s="67">
        <v>-39.26776263117663</v>
      </c>
      <c r="I22" s="117">
        <v>-39.013810714665084</v>
      </c>
      <c r="J22" s="67">
        <v>-39.207861350926301</v>
      </c>
    </row>
    <row r="23" spans="1:10" x14ac:dyDescent="0.2">
      <c r="A23" s="20"/>
      <c r="B23" s="17" t="s">
        <v>13</v>
      </c>
      <c r="C23" s="17"/>
      <c r="D23" s="99"/>
      <c r="E23" s="88">
        <v>0</v>
      </c>
      <c r="F23" s="117">
        <v>0</v>
      </c>
      <c r="G23" s="117">
        <v>0</v>
      </c>
      <c r="H23" s="67">
        <v>0</v>
      </c>
      <c r="I23" s="117">
        <v>0</v>
      </c>
      <c r="J23" s="67">
        <v>0</v>
      </c>
    </row>
    <row r="24" spans="1:10" x14ac:dyDescent="0.2">
      <c r="A24" s="20"/>
      <c r="B24" s="17" t="s">
        <v>14</v>
      </c>
      <c r="C24" s="17"/>
      <c r="D24" s="99"/>
      <c r="E24" s="88">
        <v>0</v>
      </c>
      <c r="F24" s="117">
        <v>0</v>
      </c>
      <c r="G24" s="117">
        <v>0</v>
      </c>
      <c r="H24" s="67">
        <v>0</v>
      </c>
      <c r="I24" s="117">
        <v>0</v>
      </c>
      <c r="J24" s="67">
        <v>0</v>
      </c>
    </row>
    <row r="25" spans="1:10" x14ac:dyDescent="0.2">
      <c r="A25" s="20"/>
      <c r="B25" s="17" t="s">
        <v>15</v>
      </c>
      <c r="C25" s="17"/>
      <c r="D25" s="99"/>
      <c r="E25" s="88">
        <v>-34.663809316156723</v>
      </c>
      <c r="F25" s="117">
        <v>-39.381178328077048</v>
      </c>
      <c r="G25" s="117">
        <v>-43.843522936697575</v>
      </c>
      <c r="H25" s="67">
        <v>-39.26776263117663</v>
      </c>
      <c r="I25" s="117">
        <v>-39.013810714665084</v>
      </c>
      <c r="J25" s="67">
        <v>-39.207861350926301</v>
      </c>
    </row>
    <row r="26" spans="1:10" x14ac:dyDescent="0.2">
      <c r="A26" s="20"/>
      <c r="B26" s="17" t="s">
        <v>58</v>
      </c>
      <c r="C26" s="17"/>
      <c r="D26" s="99"/>
      <c r="E26" s="88">
        <v>0</v>
      </c>
      <c r="F26" s="117">
        <v>0</v>
      </c>
      <c r="G26" s="117">
        <v>0</v>
      </c>
      <c r="H26" s="67">
        <v>0</v>
      </c>
      <c r="I26" s="117">
        <v>0</v>
      </c>
      <c r="J26" s="67">
        <v>0</v>
      </c>
    </row>
    <row r="27" spans="1:10" x14ac:dyDescent="0.2">
      <c r="A27" s="20"/>
      <c r="B27" s="77" t="s">
        <v>74</v>
      </c>
      <c r="C27" s="17"/>
      <c r="D27" s="99"/>
      <c r="E27" s="88">
        <v>0</v>
      </c>
      <c r="F27" s="117">
        <v>0</v>
      </c>
      <c r="G27" s="117">
        <v>0</v>
      </c>
      <c r="H27" s="67">
        <v>0</v>
      </c>
      <c r="I27" s="117">
        <v>0</v>
      </c>
      <c r="J27" s="67">
        <v>0</v>
      </c>
    </row>
    <row r="28" spans="1:10" x14ac:dyDescent="0.2">
      <c r="A28" s="20"/>
      <c r="B28" s="17" t="s">
        <v>16</v>
      </c>
      <c r="C28" s="17"/>
      <c r="D28" s="99"/>
      <c r="E28" s="88">
        <v>0</v>
      </c>
      <c r="F28" s="117">
        <v>0</v>
      </c>
      <c r="G28" s="117">
        <v>0</v>
      </c>
      <c r="H28" s="67">
        <v>0</v>
      </c>
      <c r="I28" s="117">
        <v>0</v>
      </c>
      <c r="J28" s="67">
        <v>0</v>
      </c>
    </row>
    <row r="29" spans="1:10" x14ac:dyDescent="0.2">
      <c r="A29" s="20"/>
      <c r="B29" s="17"/>
      <c r="C29" s="17"/>
      <c r="D29" s="99"/>
      <c r="E29" s="85"/>
      <c r="F29" s="111"/>
      <c r="G29" s="111"/>
      <c r="H29" s="53"/>
      <c r="I29" s="111"/>
      <c r="J29" s="53"/>
    </row>
    <row r="30" spans="1:10" x14ac:dyDescent="0.2">
      <c r="A30" s="22" t="s">
        <v>17</v>
      </c>
      <c r="B30" s="23"/>
      <c r="C30" s="23"/>
      <c r="D30" s="99"/>
      <c r="E30" s="88">
        <v>-106.6369833411806</v>
      </c>
      <c r="F30" s="117">
        <v>-106.56086524290878</v>
      </c>
      <c r="G30" s="117">
        <v>-104.51242019128549</v>
      </c>
      <c r="H30" s="67">
        <v>-105.78357731925227</v>
      </c>
      <c r="I30" s="117">
        <v>-105.62392013516984</v>
      </c>
      <c r="J30" s="67">
        <v>-105.74387270393572</v>
      </c>
    </row>
    <row r="31" spans="1:10" x14ac:dyDescent="0.2">
      <c r="A31" s="20"/>
      <c r="B31" s="17"/>
      <c r="C31" s="17"/>
      <c r="D31" s="99"/>
      <c r="E31" s="85"/>
      <c r="F31" s="111"/>
      <c r="G31" s="111"/>
      <c r="H31" s="53"/>
      <c r="I31" s="111"/>
      <c r="J31" s="53"/>
    </row>
    <row r="32" spans="1:10" x14ac:dyDescent="0.2">
      <c r="A32" s="19" t="s">
        <v>18</v>
      </c>
      <c r="B32" s="17"/>
      <c r="C32" s="17"/>
      <c r="D32" s="99"/>
      <c r="E32" s="85"/>
      <c r="F32" s="111"/>
      <c r="G32" s="111"/>
      <c r="H32" s="53"/>
      <c r="I32" s="111"/>
      <c r="J32" s="53"/>
    </row>
    <row r="33" spans="1:10" x14ac:dyDescent="0.2">
      <c r="A33" s="20" t="s">
        <v>19</v>
      </c>
      <c r="B33" s="17"/>
      <c r="C33" s="17"/>
      <c r="D33" s="99"/>
      <c r="E33" s="88">
        <v>-100</v>
      </c>
      <c r="F33" s="117">
        <v>-100</v>
      </c>
      <c r="G33" s="117">
        <v>-100</v>
      </c>
      <c r="H33" s="67">
        <v>-100</v>
      </c>
      <c r="I33" s="117">
        <v>-100</v>
      </c>
      <c r="J33" s="67">
        <v>-100</v>
      </c>
    </row>
    <row r="34" spans="1:10" x14ac:dyDescent="0.2">
      <c r="A34" s="20"/>
      <c r="B34" s="17" t="s">
        <v>20</v>
      </c>
      <c r="C34" s="17"/>
      <c r="D34" s="99"/>
      <c r="E34" s="88">
        <v>0</v>
      </c>
      <c r="F34" s="117">
        <v>0</v>
      </c>
      <c r="G34" s="117">
        <v>0</v>
      </c>
      <c r="H34" s="67">
        <v>0</v>
      </c>
      <c r="I34" s="117">
        <v>0</v>
      </c>
      <c r="J34" s="67">
        <v>0</v>
      </c>
    </row>
    <row r="35" spans="1:10" x14ac:dyDescent="0.2">
      <c r="A35" s="20"/>
      <c r="B35" s="17" t="s">
        <v>21</v>
      </c>
      <c r="C35" s="17"/>
      <c r="D35" s="99"/>
      <c r="E35" s="88">
        <v>-100</v>
      </c>
      <c r="F35" s="117">
        <v>-100</v>
      </c>
      <c r="G35" s="117">
        <v>-100</v>
      </c>
      <c r="H35" s="67">
        <v>-100</v>
      </c>
      <c r="I35" s="117">
        <v>-100</v>
      </c>
      <c r="J35" s="67">
        <v>-100</v>
      </c>
    </row>
    <row r="36" spans="1:10" x14ac:dyDescent="0.2">
      <c r="A36" s="20"/>
      <c r="B36" s="17" t="s">
        <v>22</v>
      </c>
      <c r="C36" s="17"/>
      <c r="D36" s="99"/>
      <c r="E36" s="88">
        <v>0</v>
      </c>
      <c r="F36" s="117">
        <v>0</v>
      </c>
      <c r="G36" s="117">
        <v>0</v>
      </c>
      <c r="H36" s="67">
        <v>0</v>
      </c>
      <c r="I36" s="117">
        <v>0</v>
      </c>
      <c r="J36" s="67">
        <v>0</v>
      </c>
    </row>
    <row r="37" spans="1:10" x14ac:dyDescent="0.2">
      <c r="A37" s="20"/>
      <c r="B37" s="17"/>
      <c r="C37" s="17"/>
      <c r="D37" s="99"/>
      <c r="E37" s="93"/>
      <c r="F37" s="120"/>
      <c r="G37" s="120"/>
      <c r="H37" s="68"/>
      <c r="I37" s="120"/>
      <c r="J37" s="68"/>
    </row>
    <row r="38" spans="1:10" x14ac:dyDescent="0.2">
      <c r="A38" s="24" t="s">
        <v>76</v>
      </c>
      <c r="B38" s="25"/>
      <c r="C38" s="25"/>
      <c r="D38" s="101"/>
      <c r="E38" s="94">
        <v>-100</v>
      </c>
      <c r="F38" s="197">
        <v>-100</v>
      </c>
      <c r="G38" s="121">
        <v>-100</v>
      </c>
      <c r="H38" s="69">
        <v>-100</v>
      </c>
      <c r="I38" s="121">
        <v>-100</v>
      </c>
      <c r="J38" s="69">
        <v>-100</v>
      </c>
    </row>
    <row r="39" spans="1:10" x14ac:dyDescent="0.2">
      <c r="A39" s="24" t="s">
        <v>77</v>
      </c>
      <c r="B39" s="25"/>
      <c r="C39" s="25"/>
      <c r="D39" s="101"/>
      <c r="E39" s="94">
        <v>-97.741051205991681</v>
      </c>
      <c r="F39" s="197">
        <v>-62.313407818656984</v>
      </c>
      <c r="G39" s="121">
        <v>-63.073407099599009</v>
      </c>
      <c r="H39" s="69">
        <v>-94.36414967234343</v>
      </c>
      <c r="I39" s="121">
        <v>-45.421504550959604</v>
      </c>
      <c r="J39" s="69">
        <v>-92.797290094218312</v>
      </c>
    </row>
    <row r="40" spans="1:10" x14ac:dyDescent="0.2">
      <c r="A40" s="27"/>
      <c r="B40" s="28"/>
      <c r="C40" s="28"/>
      <c r="D40" s="180"/>
      <c r="E40" s="95"/>
      <c r="F40" s="122"/>
      <c r="G40" s="122"/>
      <c r="H40" s="73"/>
      <c r="I40" s="122"/>
      <c r="J40" s="73"/>
    </row>
    <row r="41" spans="1:10" x14ac:dyDescent="0.2">
      <c r="A41" s="194"/>
      <c r="B41" s="195"/>
      <c r="C41" s="195"/>
      <c r="D41" s="196"/>
    </row>
    <row r="42" spans="1:10" x14ac:dyDescent="0.2">
      <c r="A42" s="17"/>
      <c r="B42" s="17"/>
      <c r="C42" s="17"/>
      <c r="D42" s="17"/>
    </row>
  </sheetData>
  <printOptions horizontalCentered="1"/>
  <pageMargins left="0.59055118110236227" right="0" top="0.78740157480314965" bottom="0" header="0" footer="0"/>
  <pageSetup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 </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 '!Área_de_impresión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Sandra Villegas D</cp:lastModifiedBy>
  <cp:lastPrinted>2017-05-22T20:27:25Z</cp:lastPrinted>
  <dcterms:created xsi:type="dcterms:W3CDTF">2005-03-30T13:24:33Z</dcterms:created>
  <dcterms:modified xsi:type="dcterms:W3CDTF">2020-05-27T13:22:57Z</dcterms:modified>
</cp:coreProperties>
</file>