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bajo\Publicacion\30Marzo2019\"/>
    </mc:Choice>
  </mc:AlternateContent>
  <bookViews>
    <workbookView xWindow="-120" yWindow="-120" windowWidth="19440" windowHeight="1164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'%AvancPptario'!$A$1:$K$42</definedName>
    <definedName name="_xlnm.Print_Area" localSheetId="7">Extrappt!$A$1:$H$73</definedName>
    <definedName name="_xlnm.Print_Area" localSheetId="2">Pptario!$A$1:$H$77</definedName>
    <definedName name="_xlnm.Print_Area" localSheetId="4">PptarioME!$A$1:$G$77</definedName>
    <definedName name="_xlnm.Print_Area" localSheetId="3">PptarioMN!$A$1:$G$77</definedName>
    <definedName name="_xlnm.Print_Area" localSheetId="0">Total!$A$1:$H$77</definedName>
    <definedName name="_xlnm.Print_Area" localSheetId="8">VarExtrappt!$A$1:$H$40</definedName>
    <definedName name="_xlnm.Print_Area" localSheetId="6">VarPptario!$A$1:$H$40</definedName>
    <definedName name="_xlnm.Print_Area" localSheetId="1">VarTotal!$A$1:$H$42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6" i="6" l="1"/>
  <c r="B77" i="6"/>
  <c r="B75" i="6"/>
  <c r="B74" i="6"/>
  <c r="A75" i="6"/>
  <c r="A76" i="6"/>
  <c r="A77" i="6"/>
  <c r="A74" i="6"/>
  <c r="E7" i="9"/>
  <c r="E7" i="4"/>
  <c r="A3" i="9"/>
  <c r="A3" i="7"/>
  <c r="A3" i="4"/>
  <c r="A3" i="5"/>
  <c r="A3" i="3"/>
  <c r="A3" i="2"/>
  <c r="A3" i="1"/>
  <c r="A3" i="8"/>
  <c r="F56" i="3" l="1"/>
  <c r="F56" i="2"/>
  <c r="F25" i="3"/>
  <c r="G51" i="6"/>
  <c r="G56" i="7"/>
  <c r="G65" i="7"/>
  <c r="G56" i="1"/>
  <c r="F15" i="2"/>
  <c r="F51" i="2"/>
  <c r="F55" i="2"/>
  <c r="F51" i="3"/>
  <c r="F64" i="3"/>
  <c r="F61" i="2"/>
  <c r="F69" i="3"/>
  <c r="G19" i="7"/>
  <c r="F55" i="3"/>
  <c r="F54" i="2"/>
  <c r="F63" i="2"/>
  <c r="F54" i="3"/>
  <c r="F67" i="3"/>
  <c r="G54" i="6"/>
  <c r="G56" i="6"/>
  <c r="G53" i="6"/>
  <c r="G55" i="6"/>
  <c r="G57" i="6"/>
  <c r="G54" i="1"/>
  <c r="F53" i="2"/>
  <c r="F57" i="2"/>
  <c r="F62" i="2"/>
  <c r="F13" i="3"/>
  <c r="F53" i="3"/>
  <c r="F57" i="3"/>
  <c r="G12" i="7"/>
  <c r="G14" i="7"/>
  <c r="G16" i="7"/>
  <c r="G34" i="7"/>
  <c r="G36" i="7"/>
  <c r="G54" i="7"/>
  <c r="G61" i="7"/>
  <c r="G63" i="7"/>
  <c r="G67" i="7"/>
  <c r="F70" i="3"/>
  <c r="G13" i="7"/>
  <c r="G15" i="7"/>
  <c r="G17" i="7"/>
  <c r="G20" i="7"/>
  <c r="G23" i="7"/>
  <c r="G27" i="7"/>
  <c r="G46" i="7"/>
  <c r="G48" i="7"/>
  <c r="G50" i="7"/>
  <c r="G24" i="7"/>
  <c r="G26" i="7"/>
  <c r="G28" i="7"/>
  <c r="G33" i="7"/>
  <c r="G35" i="7"/>
  <c r="G45" i="7"/>
  <c r="G47" i="7"/>
  <c r="G49" i="7"/>
  <c r="G51" i="7"/>
  <c r="G53" i="7"/>
  <c r="G55" i="7"/>
  <c r="G57" i="7"/>
  <c r="G60" i="7"/>
  <c r="G62" i="7"/>
  <c r="G64" i="7"/>
  <c r="G66" i="7"/>
  <c r="G68" i="7"/>
  <c r="G69" i="7"/>
  <c r="G53" i="1"/>
  <c r="G57" i="1"/>
  <c r="G51" i="1"/>
  <c r="G55" i="1"/>
  <c r="F13" i="2" l="1"/>
  <c r="G13" i="1" l="1"/>
  <c r="G13" i="6"/>
  <c r="G18" i="7" l="1"/>
  <c r="G11" i="7" l="1"/>
  <c r="G38" i="7" l="1"/>
  <c r="G52" i="7"/>
  <c r="G44" i="7" l="1"/>
  <c r="G70" i="7" l="1"/>
  <c r="G59" i="7" l="1"/>
  <c r="G25" i="7" l="1"/>
  <c r="G22" i="7"/>
  <c r="G39" i="7" l="1"/>
  <c r="G30" i="7"/>
  <c r="G72" i="7" l="1"/>
  <c r="G40" i="7"/>
  <c r="F34" i="2" l="1"/>
  <c r="F50" i="2"/>
  <c r="F47" i="2"/>
  <c r="F36" i="3"/>
  <c r="F46" i="3"/>
  <c r="F49" i="3"/>
  <c r="F19" i="3"/>
  <c r="F24" i="3" l="1"/>
  <c r="F17" i="3"/>
  <c r="F28" i="3"/>
  <c r="F23" i="3"/>
  <c r="F66" i="3"/>
  <c r="F12" i="3"/>
  <c r="F34" i="3"/>
  <c r="F16" i="3"/>
  <c r="F61" i="3"/>
  <c r="G61" i="1"/>
  <c r="F18" i="3"/>
  <c r="F24" i="2"/>
  <c r="F19" i="2"/>
  <c r="F49" i="2"/>
  <c r="F36" i="2"/>
  <c r="F12" i="2"/>
  <c r="F66" i="2"/>
  <c r="G47" i="1"/>
  <c r="F25" i="2"/>
  <c r="F27" i="3"/>
  <c r="F15" i="3"/>
  <c r="F18" i="2"/>
  <c r="F46" i="2"/>
  <c r="F50" i="3"/>
  <c r="F47" i="3"/>
  <c r="F26" i="3"/>
  <c r="F20" i="2"/>
  <c r="F23" i="2"/>
  <c r="F28" i="2"/>
  <c r="F16" i="2"/>
  <c r="F64" i="2"/>
  <c r="F67" i="2"/>
  <c r="F69" i="2" l="1"/>
  <c r="F14" i="3"/>
  <c r="F48" i="2"/>
  <c r="F14" i="2"/>
  <c r="F52" i="3"/>
  <c r="F60" i="3"/>
  <c r="F68" i="2"/>
  <c r="F35" i="3"/>
  <c r="F20" i="3"/>
  <c r="F22" i="3"/>
  <c r="F65" i="3"/>
  <c r="F45" i="3"/>
  <c r="F35" i="2"/>
  <c r="G66" i="1"/>
  <c r="F60" i="2"/>
  <c r="G46" i="1"/>
  <c r="G64" i="1"/>
  <c r="G49" i="1"/>
  <c r="G50" i="1"/>
  <c r="G47" i="6"/>
  <c r="G67" i="1"/>
  <c r="G69" i="1"/>
  <c r="F68" i="3"/>
  <c r="F45" i="2"/>
  <c r="F65" i="2"/>
  <c r="F48" i="3"/>
  <c r="G25" i="1" l="1"/>
  <c r="G15" i="1"/>
  <c r="G23" i="1"/>
  <c r="G28" i="1"/>
  <c r="G36" i="1"/>
  <c r="G24" i="1"/>
  <c r="G19" i="1"/>
  <c r="G16" i="1"/>
  <c r="G34" i="1"/>
  <c r="G18" i="1"/>
  <c r="G12" i="1"/>
  <c r="F11" i="3"/>
  <c r="F33" i="3"/>
  <c r="F33" i="2"/>
  <c r="G24" i="6"/>
  <c r="G34" i="6"/>
  <c r="F59" i="3"/>
  <c r="G61" i="6"/>
  <c r="G60" i="1"/>
  <c r="G16" i="6"/>
  <c r="F39" i="3"/>
  <c r="F44" i="3"/>
  <c r="G36" i="6"/>
  <c r="G19" i="6"/>
  <c r="G14" i="1"/>
  <c r="G12" i="6"/>
  <c r="G66" i="6"/>
  <c r="G67" i="6"/>
  <c r="G68" i="1"/>
  <c r="G15" i="6"/>
  <c r="G46" i="6"/>
  <c r="G45" i="1"/>
  <c r="G69" i="6"/>
  <c r="G65" i="1"/>
  <c r="F62" i="3"/>
  <c r="G49" i="6"/>
  <c r="G48" i="1"/>
  <c r="G25" i="6"/>
  <c r="G18" i="6"/>
  <c r="G23" i="6"/>
  <c r="G50" i="6"/>
  <c r="G28" i="6"/>
  <c r="G64" i="6"/>
  <c r="G35" i="1" l="1"/>
  <c r="G20" i="1"/>
  <c r="F30" i="3"/>
  <c r="F38" i="3"/>
  <c r="G20" i="6"/>
  <c r="F72" i="3"/>
  <c r="G35" i="6"/>
  <c r="G33" i="1"/>
  <c r="G14" i="6"/>
  <c r="G60" i="6"/>
  <c r="G48" i="6"/>
  <c r="G68" i="6"/>
  <c r="G45" i="6"/>
  <c r="G62" i="1"/>
  <c r="G65" i="6"/>
  <c r="F63" i="3"/>
  <c r="F40" i="3" l="1"/>
  <c r="G33" i="6"/>
  <c r="G62" i="6"/>
  <c r="G63" i="1"/>
  <c r="G63" i="6" l="1"/>
  <c r="F27" i="2" l="1"/>
  <c r="F70" i="2" l="1"/>
  <c r="F26" i="2"/>
  <c r="G70" i="1" l="1"/>
  <c r="G27" i="1"/>
  <c r="F22" i="2"/>
  <c r="F59" i="2"/>
  <c r="G70" i="6"/>
  <c r="G27" i="6" l="1"/>
  <c r="F39" i="2" l="1"/>
  <c r="F17" i="2" l="1"/>
  <c r="G17" i="1" l="1"/>
  <c r="G17" i="6"/>
  <c r="F52" i="2" l="1"/>
  <c r="F11" i="2"/>
  <c r="F38" i="2" l="1"/>
  <c r="F30" i="2"/>
  <c r="F44" i="2"/>
  <c r="F72" i="2" l="1"/>
  <c r="F40" i="2"/>
  <c r="G26" i="1" l="1"/>
  <c r="G26" i="6" l="1"/>
  <c r="G22" i="1"/>
  <c r="G59" i="1" l="1"/>
  <c r="G52" i="1"/>
  <c r="G11" i="1"/>
  <c r="G39" i="1" l="1"/>
  <c r="G39" i="6"/>
  <c r="G22" i="6"/>
  <c r="G38" i="1"/>
  <c r="G11" i="6"/>
  <c r="G59" i="6"/>
  <c r="G72" i="1" l="1"/>
  <c r="G44" i="1"/>
  <c r="G52" i="6"/>
  <c r="G30" i="1"/>
  <c r="G30" i="6"/>
  <c r="G72" i="6" l="1"/>
  <c r="G44" i="6"/>
  <c r="G40" i="6"/>
  <c r="G38" i="6"/>
  <c r="G40" i="1"/>
</calcChain>
</file>

<file path=xl/sharedStrings.xml><?xml version="1.0" encoding="utf-8"?>
<sst xmlns="http://schemas.openxmlformats.org/spreadsheetml/2006/main" count="476" uniqueCount="104">
  <si>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</si>
  <si>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</si>
  <si>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</si>
  <si>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</si>
  <si>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</si>
  <si>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</si>
  <si>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</si>
  <si>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</si>
  <si>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</si>
  <si>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</si>
  <si>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</si>
  <si>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</si>
  <si>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</si>
  <si>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</si>
  <si>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</si>
  <si>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</si>
  <si>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</si>
  <si>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</si>
  <si>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</si>
  <si>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</si>
  <si>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</si>
  <si>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</si>
  <si>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</si>
  <si>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</si>
  <si>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</si>
  <si>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</si>
  <si>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</si>
  <si>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</si>
  <si>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</si>
  <si>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</si>
  <si>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</si>
  <si>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</si>
  <si>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</si>
  <si>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</si>
  <si>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</si>
  <si>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</si>
  <si>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</si>
  <si>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</si>
  <si>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</si>
  <si>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</si>
  <si>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</si>
  <si>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</si>
  <si>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</si>
  <si>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</si>
  <si>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</si>
  <si>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</si>
  <si>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</si>
  <si>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</si>
  <si>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</si>
  <si>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</si>
  <si>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</si>
  <si>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</si>
  <si>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</si>
  <si>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</si>
  <si>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</si>
  <si>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</si>
  <si>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</si>
  <si>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</si>
  <si>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</si>
  <si>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</si>
  <si>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</si>
  <si>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</si>
  <si>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</si>
  <si>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</si>
  <si>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</si>
  <si>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</si>
  <si>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</si>
  <si>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</si>
  <si>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</si>
  <si>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</si>
  <si>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</si>
  <si>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</si>
  <si>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</si>
  <si>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</si>
  <si>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</si>
  <si>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</si>
  <si>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</si>
  <si>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</si>
  <si>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</si>
  <si>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</si>
  <si>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</si>
  <si>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</si>
  <si>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</si>
  <si>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</si>
  <si>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</si>
  <si>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</si>
  <si>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Acumulado</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</si>
  <si>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</si>
  <si>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</si>
  <si>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</si>
  <si>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</si>
  <si>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</si>
  <si>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</si>
  <si>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</si>
  <si>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</si>
  <si>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</si>
  <si>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</si>
  <si>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 xml:space="preserve">TOTAL GASTOS </t>
  </si>
  <si>
    <t xml:space="preserve">Tributación minería privada </t>
  </si>
  <si>
    <t xml:space="preserve">TOTAL INGRESOS </t>
  </si>
  <si>
    <t>Año 2019</t>
  </si>
  <si>
    <t>ESTADO DE OPERACIONES DE GOBIERNO  2020</t>
  </si>
  <si>
    <t>2020 / 2019</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</si>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</sst>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8"/>
      <name val="Arial"/>
      <family val="2"/>
    </font>
    <font>
      <b/>
      <sz val="2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2">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0" fontId="0" fillId="0" borderId="0" xfId="0" applyNumberFormat="1" applyAlignment="1">
      <alignment vertical="top"/>
    </xf>
    <xf numFmtId="0" fontId="11" fillId="0" borderId="0" xfId="0" applyFont="1" applyAlignment="1">
      <alignment textRotation="180"/>
    </xf>
    <xf numFmtId="0" fontId="11" fillId="0" borderId="0" xfId="0" applyFont="1" applyAlignment="1">
      <alignment horizontal="right" vertical="top" textRotation="180"/>
    </xf>
    <xf numFmtId="0" fontId="0" fillId="0" borderId="0" xfId="0" applyFill="1" applyBorder="1" applyAlignment="1">
      <alignment wrapText="1"/>
    </xf>
    <xf numFmtId="164" fontId="0" fillId="0" borderId="0" xfId="0" applyNumberFormat="1"/>
    <xf numFmtId="0" fontId="2" fillId="0" borderId="12" xfId="0" applyFont="1" applyFill="1" applyBorder="1" applyAlignment="1">
      <alignment horizontal="centerContinuous" vertical="center"/>
    </xf>
    <xf numFmtId="37" fontId="0" fillId="0" borderId="9" xfId="0" applyNumberFormat="1" applyFill="1" applyBorder="1" applyAlignment="1"/>
    <xf numFmtId="165" fontId="10" fillId="0" borderId="5" xfId="0" applyNumberFormat="1" applyFont="1" applyFill="1" applyBorder="1"/>
    <xf numFmtId="0" fontId="12" fillId="0" borderId="0" xfId="0" applyFont="1" applyAlignment="1">
      <alignment textRotation="255"/>
    </xf>
    <xf numFmtId="0" fontId="12" fillId="0" borderId="0" xfId="0" applyFont="1" applyAlignment="1">
      <alignment horizontal="right" vertical="top" textRotation="255"/>
    </xf>
    <xf numFmtId="0" fontId="12" fillId="0" borderId="0" xfId="0" applyFont="1" applyBorder="1" applyAlignment="1">
      <alignment horizontal="right" vertical="top" textRotation="255"/>
    </xf>
    <xf numFmtId="0" fontId="12" fillId="0" borderId="0" xfId="0" applyFont="1" applyAlignment="1">
      <alignment horizontal="center" vertical="top" textRotation="255"/>
    </xf>
    <xf numFmtId="164" fontId="12" fillId="0" borderId="0" xfId="0" applyNumberFormat="1" applyFont="1" applyFill="1" applyBorder="1"/>
    <xf numFmtId="0" fontId="0" fillId="0" borderId="0" xfId="0" applyBorder="1" applyAlignment="1">
      <alignment horizontal="left" vertical="top"/>
    </xf>
    <xf numFmtId="0" fontId="0" fillId="0" borderId="0" xfId="0" applyAlignment="1">
      <alignment horizontal="justify"/>
    </xf>
    <xf numFmtId="0" fontId="0" fillId="0" borderId="0" xfId="0" applyAlignment="1">
      <alignment horizontal="justify" vertical="top"/>
    </xf>
    <xf numFmtId="0" fontId="13" fillId="0" borderId="0" xfId="0" applyFont="1" applyAlignment="1">
      <alignment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applyAlignment="1">
      <alignment horizontal="center"/>
    </xf>
    <xf numFmtId="164" fontId="0" fillId="0" borderId="0" xfId="0" applyNumberFormat="1" applyFill="1"/>
    <xf numFmtId="0" fontId="0" fillId="0" borderId="0" xfId="0"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horizontal="justify" vertical="top" wrapText="1"/>
    </xf>
    <xf numFmtId="0" fontId="0" fillId="0" borderId="0" xfId="0" applyFill="1" applyBorder="1" applyAlignment="1">
      <alignment wrapText="1"/>
    </xf>
    <xf numFmtId="0" fontId="0" fillId="0" borderId="0" xfId="0" applyBorder="1" applyAlignment="1">
      <alignment horizontal="justify" vertical="top" wrapText="1"/>
    </xf>
    <xf numFmtId="0" fontId="0" fillId="0" borderId="0" xfId="0" applyBorder="1" applyAlignment="1">
      <alignment horizontal="justify"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tabSelected="1" workbookViewId="0"/>
  </sheetViews>
  <sheetFormatPr baseColWidth="10" defaultRowHeight="12.75" x14ac:dyDescent="0.2"/>
  <cols>
    <col min="1" max="2" width="2.7109375" customWidth="1"/>
    <col min="3" max="3" width="42.28515625" customWidth="1"/>
    <col min="4" max="4" width="10.28515625" style="17" customWidth="1"/>
    <col min="5" max="5" width="10.42578125" bestFit="1" customWidth="1"/>
    <col min="6" max="6" width="9.7109375" bestFit="1" customWidth="1"/>
    <col min="7" max="7" width="10.7109375" bestFit="1" customWidth="1"/>
    <col min="8" max="8" width="5.140625" customWidth="1"/>
  </cols>
  <sheetData>
    <row r="1" spans="1:13" ht="29.25" x14ac:dyDescent="0.2">
      <c r="H1" s="210">
        <v>3</v>
      </c>
    </row>
    <row r="2" spans="1:13" x14ac:dyDescent="0.2">
      <c r="A2" s="1" t="s">
        <v>0</v>
      </c>
      <c r="B2" s="2"/>
      <c r="C2" s="2"/>
      <c r="D2" s="174"/>
      <c r="E2" s="2"/>
      <c r="F2" s="2"/>
      <c r="G2" s="2"/>
    </row>
    <row r="3" spans="1:13" x14ac:dyDescent="0.2">
      <c r="A3" s="4" t="s">
        <v>101</v>
      </c>
      <c r="B3" s="5"/>
      <c r="C3" s="5"/>
      <c r="D3" s="175"/>
      <c r="E3" s="5"/>
      <c r="F3" s="2"/>
      <c r="G3" s="2"/>
    </row>
    <row r="4" spans="1:13" x14ac:dyDescent="0.2">
      <c r="A4" s="1" t="s">
        <v>92</v>
      </c>
      <c r="B4" s="2"/>
      <c r="C4" s="2"/>
      <c r="D4" s="174"/>
      <c r="E4" s="2"/>
      <c r="F4" s="2"/>
      <c r="G4" s="2"/>
    </row>
    <row r="5" spans="1:13" x14ac:dyDescent="0.2">
      <c r="A5" s="1" t="s">
        <v>2</v>
      </c>
      <c r="B5" s="2"/>
      <c r="C5" s="7"/>
      <c r="D5" s="176"/>
      <c r="E5" s="2"/>
      <c r="F5" s="2"/>
      <c r="G5" s="2"/>
    </row>
    <row r="6" spans="1:13" x14ac:dyDescent="0.2">
      <c r="A6" s="1" t="s">
        <v>3</v>
      </c>
      <c r="B6" s="2"/>
      <c r="C6" s="7"/>
      <c r="D6" s="176"/>
      <c r="E6" s="2"/>
      <c r="F6" s="2"/>
      <c r="G6" s="2"/>
    </row>
    <row r="7" spans="1:13" x14ac:dyDescent="0.2">
      <c r="A7" s="9"/>
      <c r="B7" s="10"/>
      <c r="C7" s="11"/>
      <c r="D7" s="177"/>
      <c r="E7" s="134"/>
      <c r="F7" s="2"/>
    </row>
    <row r="8" spans="1:13" x14ac:dyDescent="0.2">
      <c r="A8" s="13"/>
      <c r="B8" s="14"/>
      <c r="C8" s="14"/>
      <c r="D8" s="117"/>
      <c r="E8" s="83" t="s">
        <v>5</v>
      </c>
      <c r="F8" s="114" t="s">
        <v>85</v>
      </c>
      <c r="G8" s="34" t="s">
        <v>86</v>
      </c>
    </row>
    <row r="9" spans="1:13" x14ac:dyDescent="0.2">
      <c r="A9" s="16"/>
      <c r="B9" s="17"/>
      <c r="C9" s="17"/>
      <c r="D9" s="144"/>
      <c r="E9" s="105"/>
      <c r="F9" s="124"/>
      <c r="G9" s="196"/>
    </row>
    <row r="10" spans="1:13" x14ac:dyDescent="0.2">
      <c r="A10" s="19" t="s">
        <v>6</v>
      </c>
      <c r="B10" s="17"/>
      <c r="C10" s="17"/>
      <c r="D10" s="144"/>
      <c r="E10" s="98"/>
      <c r="F10" s="125"/>
      <c r="G10" s="197"/>
    </row>
    <row r="11" spans="1:13" x14ac:dyDescent="0.2">
      <c r="A11" s="20" t="s">
        <v>7</v>
      </c>
      <c r="B11" s="17"/>
      <c r="C11" s="17"/>
      <c r="D11" s="100"/>
      <c r="E11" s="106">
        <v>4328110.3735039979</v>
      </c>
      <c r="F11" s="126">
        <v>3641319.5504413503</v>
      </c>
      <c r="G11" s="198">
        <f>+SUM(E11:F11)</f>
        <v>7969429.9239453487</v>
      </c>
      <c r="J11" s="206"/>
      <c r="K11" s="206"/>
      <c r="L11" s="206"/>
      <c r="M11" s="206"/>
    </row>
    <row r="12" spans="1:13" x14ac:dyDescent="0.2">
      <c r="A12" s="20"/>
      <c r="B12" s="17" t="s">
        <v>8</v>
      </c>
      <c r="C12" s="17"/>
      <c r="D12" s="100"/>
      <c r="E12" s="106">
        <v>3706783.3330000001</v>
      </c>
      <c r="F12" s="126">
        <v>2878563.7310000001</v>
      </c>
      <c r="G12" s="198">
        <f t="shared" ref="G12:G30" si="0">+SUM(E12:F12)</f>
        <v>6585347.0640000002</v>
      </c>
      <c r="J12" s="206"/>
      <c r="K12" s="206"/>
      <c r="L12" s="206"/>
      <c r="M12" s="206"/>
    </row>
    <row r="13" spans="1:13" x14ac:dyDescent="0.2">
      <c r="A13" s="80"/>
      <c r="B13" s="78"/>
      <c r="C13" s="78" t="s">
        <v>69</v>
      </c>
      <c r="D13" s="163"/>
      <c r="E13" s="106">
        <v>142721.52006155701</v>
      </c>
      <c r="F13" s="159">
        <v>155094.92018404498</v>
      </c>
      <c r="G13" s="198">
        <f t="shared" si="0"/>
        <v>297816.44024560199</v>
      </c>
      <c r="J13" s="206"/>
      <c r="K13" s="206"/>
      <c r="L13" s="206"/>
      <c r="M13" s="206"/>
    </row>
    <row r="14" spans="1:13" x14ac:dyDescent="0.2">
      <c r="A14" s="80"/>
      <c r="B14" s="78"/>
      <c r="C14" s="78" t="s">
        <v>59</v>
      </c>
      <c r="D14" s="163"/>
      <c r="E14" s="106">
        <v>3564061.8129384429</v>
      </c>
      <c r="F14" s="159">
        <v>2723468.810815955</v>
      </c>
      <c r="G14" s="198">
        <f t="shared" si="0"/>
        <v>6287530.623754398</v>
      </c>
      <c r="J14" s="206"/>
      <c r="K14" s="206"/>
      <c r="L14" s="206"/>
      <c r="M14" s="206"/>
    </row>
    <row r="15" spans="1:13" x14ac:dyDescent="0.2">
      <c r="A15" s="20"/>
      <c r="B15" s="17" t="s">
        <v>91</v>
      </c>
      <c r="C15" s="17"/>
      <c r="D15" s="100"/>
      <c r="E15" s="106">
        <v>50346.646649999995</v>
      </c>
      <c r="F15" s="126">
        <v>64138.056060000003</v>
      </c>
      <c r="G15" s="198">
        <f t="shared" si="0"/>
        <v>114484.70271</v>
      </c>
      <c r="J15" s="206"/>
      <c r="K15" s="206"/>
      <c r="L15" s="206"/>
      <c r="M15" s="206"/>
    </row>
    <row r="16" spans="1:13" x14ac:dyDescent="0.2">
      <c r="A16" s="20"/>
      <c r="B16" s="17" t="s">
        <v>9</v>
      </c>
      <c r="C16" s="17"/>
      <c r="D16" s="100"/>
      <c r="E16" s="106">
        <v>275632.712</v>
      </c>
      <c r="F16" s="126">
        <v>266086.429</v>
      </c>
      <c r="G16" s="198">
        <f t="shared" si="0"/>
        <v>541719.14100000006</v>
      </c>
      <c r="J16" s="206"/>
      <c r="K16" s="206"/>
      <c r="L16" s="206"/>
      <c r="M16" s="206"/>
    </row>
    <row r="17" spans="1:13" x14ac:dyDescent="0.2">
      <c r="A17" s="20"/>
      <c r="B17" s="17" t="s">
        <v>56</v>
      </c>
      <c r="C17" s="17"/>
      <c r="D17" s="100"/>
      <c r="E17" s="106">
        <v>8818.5370000000003</v>
      </c>
      <c r="F17" s="126">
        <v>22393.831999999999</v>
      </c>
      <c r="G17" s="198">
        <f t="shared" si="0"/>
        <v>31212.368999999999</v>
      </c>
      <c r="J17" s="206"/>
      <c r="K17" s="206"/>
      <c r="L17" s="206"/>
      <c r="M17" s="206"/>
    </row>
    <row r="18" spans="1:13" x14ac:dyDescent="0.2">
      <c r="A18" s="20"/>
      <c r="B18" s="78" t="s">
        <v>57</v>
      </c>
      <c r="C18" s="17"/>
      <c r="D18" s="100"/>
      <c r="E18" s="106">
        <v>48807.115527000002</v>
      </c>
      <c r="F18" s="126">
        <v>86200.118780000004</v>
      </c>
      <c r="G18" s="198">
        <f t="shared" si="0"/>
        <v>135007.23430700001</v>
      </c>
      <c r="J18" s="206"/>
      <c r="K18" s="206"/>
      <c r="L18" s="206"/>
      <c r="M18" s="206"/>
    </row>
    <row r="19" spans="1:13" x14ac:dyDescent="0.2">
      <c r="A19" s="20"/>
      <c r="B19" s="17" t="s">
        <v>10</v>
      </c>
      <c r="C19" s="17"/>
      <c r="D19" s="100"/>
      <c r="E19" s="106">
        <v>89948.441786999989</v>
      </c>
      <c r="F19" s="126">
        <v>102983.30636</v>
      </c>
      <c r="G19" s="198">
        <f t="shared" si="0"/>
        <v>192931.74814699998</v>
      </c>
      <c r="J19" s="206"/>
      <c r="K19" s="206"/>
      <c r="L19" s="206"/>
      <c r="M19" s="206"/>
    </row>
    <row r="20" spans="1:13" x14ac:dyDescent="0.2">
      <c r="A20" s="20"/>
      <c r="B20" s="17" t="s">
        <v>11</v>
      </c>
      <c r="C20" s="17"/>
      <c r="D20" s="100"/>
      <c r="E20" s="106">
        <v>147773.58753999791</v>
      </c>
      <c r="F20" s="126">
        <v>220954.07724134999</v>
      </c>
      <c r="G20" s="198">
        <f t="shared" si="0"/>
        <v>368727.66478134791</v>
      </c>
      <c r="J20" s="206"/>
      <c r="K20" s="206"/>
      <c r="L20" s="206"/>
      <c r="M20" s="206"/>
    </row>
    <row r="21" spans="1:13" x14ac:dyDescent="0.2">
      <c r="A21" s="20"/>
      <c r="B21" s="17"/>
      <c r="C21" s="17"/>
      <c r="D21" s="144"/>
      <c r="E21" s="107"/>
      <c r="F21" s="44"/>
      <c r="G21" s="199"/>
      <c r="J21" s="206"/>
      <c r="K21" s="206"/>
      <c r="L21" s="206"/>
      <c r="M21" s="206"/>
    </row>
    <row r="22" spans="1:13" x14ac:dyDescent="0.2">
      <c r="A22" s="20" t="s">
        <v>12</v>
      </c>
      <c r="B22" s="17"/>
      <c r="C22" s="17"/>
      <c r="D22" s="100"/>
      <c r="E22" s="106">
        <v>3190812.1873499998</v>
      </c>
      <c r="F22" s="126">
        <v>3193908.3766334169</v>
      </c>
      <c r="G22" s="198">
        <f t="shared" si="0"/>
        <v>6384720.5639834162</v>
      </c>
      <c r="J22" s="206"/>
      <c r="K22" s="206"/>
      <c r="L22" s="206"/>
      <c r="M22" s="206"/>
    </row>
    <row r="23" spans="1:13" x14ac:dyDescent="0.2">
      <c r="A23" s="20"/>
      <c r="B23" s="17" t="s">
        <v>13</v>
      </c>
      <c r="C23" s="17"/>
      <c r="D23" s="100"/>
      <c r="E23" s="106">
        <v>814241.70079999999</v>
      </c>
      <c r="F23" s="126">
        <v>781219.05760000006</v>
      </c>
      <c r="G23" s="198">
        <f t="shared" si="0"/>
        <v>1595460.7584000002</v>
      </c>
      <c r="J23" s="206"/>
      <c r="K23" s="206"/>
      <c r="L23" s="206"/>
      <c r="M23" s="206"/>
    </row>
    <row r="24" spans="1:13" x14ac:dyDescent="0.2">
      <c r="A24" s="20"/>
      <c r="B24" s="17" t="s">
        <v>14</v>
      </c>
      <c r="C24" s="17"/>
      <c r="D24" s="100"/>
      <c r="E24" s="106">
        <v>192683.13755000001</v>
      </c>
      <c r="F24" s="126">
        <v>274370.93440000003</v>
      </c>
      <c r="G24" s="198">
        <f t="shared" si="0"/>
        <v>467054.07195000001</v>
      </c>
      <c r="J24" s="206"/>
      <c r="K24" s="206"/>
      <c r="L24" s="206"/>
      <c r="M24" s="206"/>
    </row>
    <row r="25" spans="1:13" x14ac:dyDescent="0.2">
      <c r="A25" s="20"/>
      <c r="B25" s="17" t="s">
        <v>15</v>
      </c>
      <c r="C25" s="17"/>
      <c r="D25" s="100"/>
      <c r="E25" s="106">
        <v>330597.64984999999</v>
      </c>
      <c r="F25" s="126">
        <v>56237.914073416672</v>
      </c>
      <c r="G25" s="198">
        <f t="shared" si="0"/>
        <v>386835.56392341666</v>
      </c>
      <c r="J25" s="206"/>
      <c r="K25" s="206"/>
      <c r="L25" s="206"/>
      <c r="M25" s="206"/>
    </row>
    <row r="26" spans="1:13" x14ac:dyDescent="0.2">
      <c r="A26" s="20"/>
      <c r="B26" s="17" t="s">
        <v>58</v>
      </c>
      <c r="C26" s="17"/>
      <c r="D26" s="100"/>
      <c r="E26" s="106">
        <v>1061617.3641499998</v>
      </c>
      <c r="F26" s="126">
        <v>1379989.6918000001</v>
      </c>
      <c r="G26" s="198">
        <f t="shared" si="0"/>
        <v>2441607.05595</v>
      </c>
      <c r="J26" s="206"/>
      <c r="K26" s="206"/>
      <c r="L26" s="206"/>
      <c r="M26" s="206"/>
    </row>
    <row r="27" spans="1:13" x14ac:dyDescent="0.2">
      <c r="A27" s="20"/>
      <c r="B27" s="17" t="s">
        <v>60</v>
      </c>
      <c r="C27" s="17"/>
      <c r="D27" s="100"/>
      <c r="E27" s="106">
        <v>783002.52500000002</v>
      </c>
      <c r="F27" s="126">
        <v>697677.41775999998</v>
      </c>
      <c r="G27" s="198">
        <f t="shared" si="0"/>
        <v>1480679.94276</v>
      </c>
      <c r="J27" s="206"/>
      <c r="K27" s="206"/>
      <c r="L27" s="206"/>
      <c r="M27" s="206"/>
    </row>
    <row r="28" spans="1:13" x14ac:dyDescent="0.2">
      <c r="A28" s="20"/>
      <c r="B28" s="17" t="s">
        <v>16</v>
      </c>
      <c r="C28" s="17"/>
      <c r="D28" s="100"/>
      <c r="E28" s="106">
        <v>8669.81</v>
      </c>
      <c r="F28" s="126">
        <v>4413.3609999999999</v>
      </c>
      <c r="G28" s="198">
        <f t="shared" si="0"/>
        <v>13083.170999999998</v>
      </c>
      <c r="J28" s="206"/>
      <c r="K28" s="206"/>
      <c r="L28" s="206"/>
      <c r="M28" s="206"/>
    </row>
    <row r="29" spans="1:13" x14ac:dyDescent="0.2">
      <c r="A29" s="20"/>
      <c r="B29" s="17"/>
      <c r="C29" s="17"/>
      <c r="D29" s="100"/>
      <c r="E29" s="106"/>
      <c r="F29" s="126"/>
      <c r="G29" s="198"/>
      <c r="J29" s="206"/>
      <c r="K29" s="206"/>
      <c r="L29" s="206"/>
      <c r="M29" s="206"/>
    </row>
    <row r="30" spans="1:13" x14ac:dyDescent="0.2">
      <c r="A30" s="22" t="s">
        <v>17</v>
      </c>
      <c r="B30" s="23"/>
      <c r="C30" s="23"/>
      <c r="D30" s="100"/>
      <c r="E30" s="106">
        <v>1137298.1861539981</v>
      </c>
      <c r="F30" s="126">
        <v>447411.17380793346</v>
      </c>
      <c r="G30" s="198">
        <f t="shared" si="0"/>
        <v>1584709.3599619316</v>
      </c>
      <c r="J30" s="206"/>
      <c r="K30" s="206"/>
      <c r="L30" s="206"/>
      <c r="M30" s="206"/>
    </row>
    <row r="31" spans="1:13" x14ac:dyDescent="0.2">
      <c r="A31" s="20"/>
      <c r="B31" s="17"/>
      <c r="C31" s="17"/>
      <c r="D31" s="100"/>
      <c r="E31" s="106"/>
      <c r="F31" s="126"/>
      <c r="G31" s="198"/>
      <c r="J31" s="206"/>
      <c r="K31" s="206"/>
      <c r="L31" s="206"/>
      <c r="M31" s="206"/>
    </row>
    <row r="32" spans="1:13" x14ac:dyDescent="0.2">
      <c r="A32" s="19" t="s">
        <v>18</v>
      </c>
      <c r="B32" s="17"/>
      <c r="C32" s="17"/>
      <c r="D32" s="100"/>
      <c r="E32" s="106"/>
      <c r="F32" s="126"/>
      <c r="G32" s="198"/>
      <c r="J32" s="206"/>
      <c r="K32" s="206"/>
      <c r="L32" s="206"/>
      <c r="M32" s="206"/>
    </row>
    <row r="33" spans="1:13" x14ac:dyDescent="0.2">
      <c r="A33" s="20" t="s">
        <v>19</v>
      </c>
      <c r="B33" s="17"/>
      <c r="C33" s="17"/>
      <c r="D33" s="100"/>
      <c r="E33" s="106">
        <v>233936.04444999999</v>
      </c>
      <c r="F33" s="126">
        <v>354169.37270000001</v>
      </c>
      <c r="G33" s="198">
        <f t="shared" ref="G33:G36" si="1">+SUM(E33:F33)</f>
        <v>588105.41714999999</v>
      </c>
      <c r="J33" s="206"/>
      <c r="K33" s="206"/>
      <c r="L33" s="206"/>
      <c r="M33" s="206"/>
    </row>
    <row r="34" spans="1:13" x14ac:dyDescent="0.2">
      <c r="A34" s="20"/>
      <c r="B34" s="17" t="s">
        <v>20</v>
      </c>
      <c r="C34" s="17"/>
      <c r="D34" s="100"/>
      <c r="E34" s="106">
        <v>104.548</v>
      </c>
      <c r="F34" s="126">
        <v>165.00200000000001</v>
      </c>
      <c r="G34" s="198">
        <f t="shared" si="1"/>
        <v>269.55</v>
      </c>
      <c r="J34" s="206"/>
      <c r="K34" s="206"/>
      <c r="L34" s="206"/>
      <c r="M34" s="206"/>
    </row>
    <row r="35" spans="1:13" x14ac:dyDescent="0.2">
      <c r="A35" s="20"/>
      <c r="B35" s="17" t="s">
        <v>21</v>
      </c>
      <c r="C35" s="17"/>
      <c r="D35" s="100"/>
      <c r="E35" s="106">
        <v>68250.617450000005</v>
      </c>
      <c r="F35" s="126">
        <v>185639.96669999999</v>
      </c>
      <c r="G35" s="198">
        <f t="shared" si="1"/>
        <v>253890.58415000001</v>
      </c>
      <c r="J35" s="206"/>
      <c r="K35" s="206"/>
      <c r="L35" s="206"/>
      <c r="M35" s="206"/>
    </row>
    <row r="36" spans="1:13" x14ac:dyDescent="0.2">
      <c r="A36" s="20"/>
      <c r="B36" s="17" t="s">
        <v>22</v>
      </c>
      <c r="C36" s="17"/>
      <c r="D36" s="100"/>
      <c r="E36" s="106">
        <v>165789.97500000001</v>
      </c>
      <c r="F36" s="126">
        <v>168694.408</v>
      </c>
      <c r="G36" s="198">
        <f t="shared" si="1"/>
        <v>334484.38300000003</v>
      </c>
      <c r="J36" s="206"/>
      <c r="K36" s="206"/>
      <c r="L36" s="206"/>
      <c r="M36" s="206"/>
    </row>
    <row r="37" spans="1:13" x14ac:dyDescent="0.2">
      <c r="A37" s="20"/>
      <c r="B37" s="17"/>
      <c r="C37" s="17"/>
      <c r="D37" s="100"/>
      <c r="E37" s="106"/>
      <c r="F37" s="126"/>
      <c r="G37" s="198"/>
      <c r="J37" s="206"/>
      <c r="K37" s="206"/>
      <c r="L37" s="206"/>
      <c r="M37" s="206"/>
    </row>
    <row r="38" spans="1:13" x14ac:dyDescent="0.2">
      <c r="A38" s="24" t="s">
        <v>61</v>
      </c>
      <c r="B38" s="25"/>
      <c r="C38" s="25"/>
      <c r="D38" s="102"/>
      <c r="E38" s="108">
        <v>4328214.9215039983</v>
      </c>
      <c r="F38" s="127">
        <v>3641484.5524413502</v>
      </c>
      <c r="G38" s="200">
        <f t="shared" ref="G38:G40" si="2">+SUM(E38:F38)</f>
        <v>7969699.4739453485</v>
      </c>
      <c r="J38" s="206"/>
      <c r="K38" s="206"/>
      <c r="L38" s="206"/>
      <c r="M38" s="206"/>
    </row>
    <row r="39" spans="1:13" x14ac:dyDescent="0.2">
      <c r="A39" s="24" t="s">
        <v>62</v>
      </c>
      <c r="B39" s="25"/>
      <c r="C39" s="25"/>
      <c r="D39" s="102"/>
      <c r="E39" s="108">
        <v>3424852.7797999997</v>
      </c>
      <c r="F39" s="127">
        <v>3548242.7513334164</v>
      </c>
      <c r="G39" s="200">
        <f t="shared" si="2"/>
        <v>6973095.5311334161</v>
      </c>
      <c r="J39" s="206"/>
      <c r="K39" s="206"/>
      <c r="L39" s="206"/>
      <c r="M39" s="206"/>
    </row>
    <row r="40" spans="1:13" x14ac:dyDescent="0.2">
      <c r="A40" s="24" t="s">
        <v>23</v>
      </c>
      <c r="B40" s="25"/>
      <c r="C40" s="25"/>
      <c r="D40" s="102"/>
      <c r="E40" s="108">
        <v>903362.14170399867</v>
      </c>
      <c r="F40" s="127">
        <v>93241.801107933745</v>
      </c>
      <c r="G40" s="200">
        <f t="shared" si="2"/>
        <v>996603.94281193241</v>
      </c>
      <c r="J40" s="206"/>
      <c r="K40" s="206"/>
      <c r="L40" s="206"/>
      <c r="M40" s="206"/>
    </row>
    <row r="41" spans="1:13" x14ac:dyDescent="0.2">
      <c r="A41" s="27"/>
      <c r="B41" s="28"/>
      <c r="C41" s="28"/>
      <c r="D41" s="178"/>
      <c r="E41" s="109"/>
      <c r="F41" s="128"/>
      <c r="G41" s="201"/>
      <c r="J41" s="206"/>
      <c r="K41" s="206"/>
      <c r="L41" s="206"/>
      <c r="M41" s="206"/>
    </row>
    <row r="42" spans="1:13" x14ac:dyDescent="0.2">
      <c r="A42" s="19" t="s">
        <v>24</v>
      </c>
      <c r="B42" s="17"/>
      <c r="C42" s="17"/>
      <c r="D42" s="144"/>
      <c r="E42" s="107"/>
      <c r="F42" s="44"/>
      <c r="G42" s="199"/>
      <c r="J42" s="206"/>
      <c r="K42" s="206"/>
      <c r="L42" s="206"/>
      <c r="M42" s="206"/>
    </row>
    <row r="43" spans="1:13" x14ac:dyDescent="0.2">
      <c r="A43" s="19"/>
      <c r="B43" s="17"/>
      <c r="C43" s="17"/>
      <c r="D43" s="144"/>
      <c r="E43" s="107"/>
      <c r="F43" s="44"/>
      <c r="G43" s="199"/>
      <c r="J43" s="206"/>
      <c r="K43" s="206"/>
      <c r="L43" s="206"/>
      <c r="M43" s="206"/>
    </row>
    <row r="44" spans="1:13" x14ac:dyDescent="0.2">
      <c r="A44" s="20" t="s">
        <v>25</v>
      </c>
      <c r="B44" s="17"/>
      <c r="C44" s="17"/>
      <c r="D44" s="100"/>
      <c r="E44" s="106">
        <v>2268555.4005539976</v>
      </c>
      <c r="F44" s="129">
        <v>-24875.364798649971</v>
      </c>
      <c r="G44" s="198">
        <f t="shared" ref="G44:G57" si="3">+SUM(E44:F44)</f>
        <v>2243680.0357553475</v>
      </c>
      <c r="J44" s="206"/>
      <c r="K44" s="206"/>
      <c r="L44" s="206"/>
      <c r="M44" s="206"/>
    </row>
    <row r="45" spans="1:13" x14ac:dyDescent="0.2">
      <c r="A45" s="20" t="s">
        <v>26</v>
      </c>
      <c r="B45" s="17"/>
      <c r="C45" s="17"/>
      <c r="D45" s="100"/>
      <c r="E45" s="106">
        <v>-297293.23068700009</v>
      </c>
      <c r="F45" s="129">
        <v>-17062.29561999999</v>
      </c>
      <c r="G45" s="198">
        <f t="shared" si="3"/>
        <v>-314355.52630700008</v>
      </c>
      <c r="J45" s="206"/>
      <c r="K45" s="206"/>
      <c r="L45" s="206"/>
      <c r="M45" s="206"/>
    </row>
    <row r="46" spans="1:13" x14ac:dyDescent="0.2">
      <c r="A46" s="20"/>
      <c r="B46" s="17" t="s">
        <v>27</v>
      </c>
      <c r="C46" s="17"/>
      <c r="D46" s="100"/>
      <c r="E46" s="106">
        <v>47078.300999999999</v>
      </c>
      <c r="F46" s="129">
        <v>64549.188099999999</v>
      </c>
      <c r="G46" s="198">
        <f t="shared" si="3"/>
        <v>111627.48910000001</v>
      </c>
      <c r="J46" s="206"/>
      <c r="K46" s="206"/>
      <c r="L46" s="206"/>
      <c r="M46" s="206"/>
    </row>
    <row r="47" spans="1:13" x14ac:dyDescent="0.2">
      <c r="A47" s="20"/>
      <c r="B47" s="17" t="s">
        <v>28</v>
      </c>
      <c r="C47" s="17"/>
      <c r="D47" s="100"/>
      <c r="E47" s="106">
        <v>344371.53168700007</v>
      </c>
      <c r="F47" s="129">
        <v>81611.483719999989</v>
      </c>
      <c r="G47" s="198">
        <f t="shared" si="3"/>
        <v>425983.01540700009</v>
      </c>
      <c r="J47" s="206"/>
      <c r="K47" s="206"/>
      <c r="L47" s="206"/>
      <c r="M47" s="206"/>
    </row>
    <row r="48" spans="1:13" x14ac:dyDescent="0.2">
      <c r="A48" s="20" t="s">
        <v>29</v>
      </c>
      <c r="B48" s="17"/>
      <c r="C48" s="17"/>
      <c r="D48" s="100"/>
      <c r="E48" s="106">
        <v>2451679.8517929977</v>
      </c>
      <c r="F48" s="129">
        <v>-235673.64493864996</v>
      </c>
      <c r="G48" s="198">
        <f t="shared" si="3"/>
        <v>2216006.2068543476</v>
      </c>
      <c r="J48" s="206"/>
      <c r="K48" s="206"/>
      <c r="L48" s="206"/>
      <c r="M48" s="206"/>
    </row>
    <row r="49" spans="1:13" x14ac:dyDescent="0.2">
      <c r="A49" s="20"/>
      <c r="B49" s="17" t="s">
        <v>30</v>
      </c>
      <c r="C49" s="17"/>
      <c r="D49" s="100"/>
      <c r="E49" s="106">
        <v>8805351.0341999996</v>
      </c>
      <c r="F49" s="129">
        <v>172233.14468000003</v>
      </c>
      <c r="G49" s="198">
        <f t="shared" si="3"/>
        <v>8977584.1788800005</v>
      </c>
      <c r="J49" s="206"/>
      <c r="K49" s="206"/>
      <c r="L49" s="206"/>
      <c r="M49" s="206"/>
    </row>
    <row r="50" spans="1:13" x14ac:dyDescent="0.2">
      <c r="A50" s="20"/>
      <c r="B50" s="17" t="s">
        <v>31</v>
      </c>
      <c r="C50" s="17"/>
      <c r="D50" s="100"/>
      <c r="E50" s="106">
        <v>6353671.182407002</v>
      </c>
      <c r="F50" s="129">
        <v>407906.78961864999</v>
      </c>
      <c r="G50" s="198">
        <f t="shared" si="3"/>
        <v>6761577.9720256515</v>
      </c>
      <c r="J50" s="206"/>
      <c r="K50" s="206"/>
      <c r="L50" s="206"/>
      <c r="M50" s="206"/>
    </row>
    <row r="51" spans="1:13" x14ac:dyDescent="0.2">
      <c r="A51" s="20" t="s">
        <v>32</v>
      </c>
      <c r="B51" s="17"/>
      <c r="C51" s="17"/>
      <c r="D51" s="100"/>
      <c r="E51" s="106">
        <v>-1819.1802499999758</v>
      </c>
      <c r="F51" s="129">
        <v>-726.32822000002488</v>
      </c>
      <c r="G51" s="198">
        <f t="shared" si="3"/>
        <v>-2545.5084700000007</v>
      </c>
      <c r="J51" s="206"/>
      <c r="K51" s="206"/>
      <c r="L51" s="206"/>
      <c r="M51" s="206"/>
    </row>
    <row r="52" spans="1:13" x14ac:dyDescent="0.2">
      <c r="A52" s="20" t="s">
        <v>33</v>
      </c>
      <c r="B52" s="17"/>
      <c r="C52" s="17"/>
      <c r="D52" s="100"/>
      <c r="E52" s="106">
        <v>115987.95969799996</v>
      </c>
      <c r="F52" s="129">
        <v>228586.90398</v>
      </c>
      <c r="G52" s="198">
        <f t="shared" si="3"/>
        <v>344574.86367799994</v>
      </c>
      <c r="J52" s="206"/>
      <c r="K52" s="206"/>
      <c r="L52" s="206"/>
      <c r="M52" s="206"/>
    </row>
    <row r="53" spans="1:13" x14ac:dyDescent="0.2">
      <c r="A53" s="35" t="s">
        <v>87</v>
      </c>
      <c r="B53" s="33"/>
      <c r="C53" s="33"/>
      <c r="D53" s="100"/>
      <c r="E53" s="106">
        <v>0</v>
      </c>
      <c r="F53" s="129">
        <v>0</v>
      </c>
      <c r="G53" s="198">
        <f t="shared" si="3"/>
        <v>0</v>
      </c>
      <c r="J53" s="206"/>
      <c r="K53" s="206"/>
      <c r="L53" s="206"/>
      <c r="M53" s="206"/>
    </row>
    <row r="54" spans="1:13" x14ac:dyDescent="0.2">
      <c r="A54" s="35"/>
      <c r="B54" s="33" t="s">
        <v>34</v>
      </c>
      <c r="C54" s="33"/>
      <c r="D54" s="100"/>
      <c r="E54" s="106">
        <v>0</v>
      </c>
      <c r="F54" s="129">
        <v>0</v>
      </c>
      <c r="G54" s="198">
        <f t="shared" si="3"/>
        <v>0</v>
      </c>
      <c r="J54" s="206"/>
      <c r="K54" s="206"/>
      <c r="L54" s="206"/>
      <c r="M54" s="206"/>
    </row>
    <row r="55" spans="1:13" x14ac:dyDescent="0.2">
      <c r="A55" s="35"/>
      <c r="B55" s="33" t="s">
        <v>35</v>
      </c>
      <c r="C55" s="33"/>
      <c r="D55" s="100"/>
      <c r="E55" s="106">
        <v>0</v>
      </c>
      <c r="F55" s="129">
        <v>0</v>
      </c>
      <c r="G55" s="198">
        <f t="shared" si="3"/>
        <v>0</v>
      </c>
      <c r="J55" s="206"/>
      <c r="K55" s="206"/>
      <c r="L55" s="206"/>
      <c r="M55" s="206"/>
    </row>
    <row r="56" spans="1:13" x14ac:dyDescent="0.2">
      <c r="A56" s="79" t="s">
        <v>88</v>
      </c>
      <c r="B56" s="33"/>
      <c r="C56" s="33"/>
      <c r="D56" s="100"/>
      <c r="E56" s="106">
        <v>0</v>
      </c>
      <c r="F56" s="129">
        <v>0</v>
      </c>
      <c r="G56" s="198">
        <f t="shared" si="3"/>
        <v>0</v>
      </c>
      <c r="J56" s="206"/>
      <c r="K56" s="206"/>
      <c r="L56" s="206"/>
      <c r="M56" s="206"/>
    </row>
    <row r="57" spans="1:13" x14ac:dyDescent="0.2">
      <c r="A57" s="20" t="s">
        <v>36</v>
      </c>
      <c r="B57" s="17"/>
      <c r="C57" s="17"/>
      <c r="D57" s="100"/>
      <c r="E57" s="106">
        <v>0</v>
      </c>
      <c r="F57" s="129">
        <v>0</v>
      </c>
      <c r="G57" s="198">
        <f t="shared" si="3"/>
        <v>0</v>
      </c>
      <c r="J57" s="206"/>
      <c r="K57" s="206"/>
      <c r="L57" s="206"/>
      <c r="M57" s="206"/>
    </row>
    <row r="58" spans="1:13" x14ac:dyDescent="0.2">
      <c r="A58" s="20"/>
      <c r="B58" s="17"/>
      <c r="C58" s="17"/>
      <c r="D58" s="100"/>
      <c r="E58" s="106"/>
      <c r="F58" s="126"/>
      <c r="G58" s="198"/>
      <c r="J58" s="206"/>
      <c r="K58" s="206"/>
      <c r="L58" s="206"/>
      <c r="M58" s="206"/>
    </row>
    <row r="59" spans="1:13" x14ac:dyDescent="0.2">
      <c r="A59" s="20" t="s">
        <v>37</v>
      </c>
      <c r="B59" s="17"/>
      <c r="C59" s="17"/>
      <c r="D59" s="100"/>
      <c r="E59" s="106">
        <v>1365193.2588499999</v>
      </c>
      <c r="F59" s="129">
        <v>-118117.16590658334</v>
      </c>
      <c r="G59" s="198">
        <f t="shared" ref="G59:G70" si="4">+SUM(E59:F59)</f>
        <v>1247076.0929434164</v>
      </c>
      <c r="J59" s="206"/>
      <c r="K59" s="206"/>
      <c r="L59" s="206"/>
      <c r="M59" s="206"/>
    </row>
    <row r="60" spans="1:13" x14ac:dyDescent="0.2">
      <c r="A60" s="20" t="s">
        <v>38</v>
      </c>
      <c r="B60" s="17"/>
      <c r="C60" s="17"/>
      <c r="D60" s="100"/>
      <c r="E60" s="106">
        <v>2562127.1842499999</v>
      </c>
      <c r="F60" s="129">
        <v>-29440.18218</v>
      </c>
      <c r="G60" s="198">
        <f t="shared" si="4"/>
        <v>2532687.0020699999</v>
      </c>
      <c r="J60" s="206"/>
      <c r="K60" s="206"/>
      <c r="L60" s="206"/>
      <c r="M60" s="206"/>
    </row>
    <row r="61" spans="1:13" x14ac:dyDescent="0.2">
      <c r="A61" s="20"/>
      <c r="B61" s="17" t="s">
        <v>39</v>
      </c>
      <c r="C61" s="17"/>
      <c r="D61" s="100"/>
      <c r="E61" s="106">
        <v>2977166.4808499999</v>
      </c>
      <c r="F61" s="129">
        <v>0</v>
      </c>
      <c r="G61" s="198">
        <f t="shared" si="4"/>
        <v>2977166.4808499999</v>
      </c>
      <c r="J61" s="206"/>
      <c r="K61" s="206"/>
      <c r="L61" s="206"/>
      <c r="M61" s="206"/>
    </row>
    <row r="62" spans="1:13" x14ac:dyDescent="0.2">
      <c r="A62" s="20"/>
      <c r="B62" s="17"/>
      <c r="C62" s="17" t="s">
        <v>40</v>
      </c>
      <c r="D62" s="100"/>
      <c r="E62" s="106">
        <v>2977166.4808499999</v>
      </c>
      <c r="F62" s="129">
        <v>0</v>
      </c>
      <c r="G62" s="198">
        <f t="shared" si="4"/>
        <v>2977166.4808499999</v>
      </c>
      <c r="J62" s="206"/>
      <c r="K62" s="206"/>
      <c r="L62" s="206"/>
      <c r="M62" s="206"/>
    </row>
    <row r="63" spans="1:13" x14ac:dyDescent="0.2">
      <c r="A63" s="20"/>
      <c r="B63" s="17"/>
      <c r="C63" s="17" t="s">
        <v>41</v>
      </c>
      <c r="D63" s="100"/>
      <c r="E63" s="106">
        <v>0</v>
      </c>
      <c r="F63" s="129">
        <v>0</v>
      </c>
      <c r="G63" s="198">
        <f t="shared" si="4"/>
        <v>0</v>
      </c>
      <c r="J63" s="206"/>
      <c r="K63" s="206"/>
      <c r="L63" s="206"/>
      <c r="M63" s="206"/>
    </row>
    <row r="64" spans="1:13" x14ac:dyDescent="0.2">
      <c r="A64" s="20"/>
      <c r="B64" s="17" t="s">
        <v>42</v>
      </c>
      <c r="C64" s="17"/>
      <c r="D64" s="100"/>
      <c r="E64" s="106">
        <v>415039.29659999994</v>
      </c>
      <c r="F64" s="129">
        <v>29440.18218</v>
      </c>
      <c r="G64" s="198">
        <f t="shared" si="4"/>
        <v>444479.47877999995</v>
      </c>
      <c r="J64" s="206"/>
      <c r="K64" s="206"/>
      <c r="L64" s="206"/>
      <c r="M64" s="206"/>
    </row>
    <row r="65" spans="1:13" x14ac:dyDescent="0.2">
      <c r="A65" s="20" t="s">
        <v>43</v>
      </c>
      <c r="B65" s="17"/>
      <c r="C65" s="17"/>
      <c r="D65" s="100"/>
      <c r="E65" s="106">
        <v>-1164268.8954</v>
      </c>
      <c r="F65" s="129">
        <v>-59895.031999999999</v>
      </c>
      <c r="G65" s="198">
        <f t="shared" si="4"/>
        <v>-1224163.9273999999</v>
      </c>
      <c r="J65" s="206"/>
      <c r="K65" s="206"/>
      <c r="L65" s="206"/>
      <c r="M65" s="206"/>
    </row>
    <row r="66" spans="1:13" x14ac:dyDescent="0.2">
      <c r="A66" s="20"/>
      <c r="B66" s="17" t="s">
        <v>39</v>
      </c>
      <c r="C66" s="17"/>
      <c r="D66" s="100"/>
      <c r="E66" s="106">
        <v>0</v>
      </c>
      <c r="F66" s="129">
        <v>0</v>
      </c>
      <c r="G66" s="198">
        <f t="shared" si="4"/>
        <v>0</v>
      </c>
      <c r="J66" s="206"/>
      <c r="K66" s="206"/>
      <c r="L66" s="206"/>
      <c r="M66" s="206"/>
    </row>
    <row r="67" spans="1:13" x14ac:dyDescent="0.2">
      <c r="A67" s="20"/>
      <c r="B67" s="17"/>
      <c r="C67" s="17" t="s">
        <v>40</v>
      </c>
      <c r="D67" s="100"/>
      <c r="E67" s="106">
        <v>0</v>
      </c>
      <c r="F67" s="129">
        <v>0</v>
      </c>
      <c r="G67" s="198">
        <f t="shared" si="4"/>
        <v>0</v>
      </c>
      <c r="J67" s="206"/>
      <c r="K67" s="206"/>
      <c r="L67" s="206"/>
      <c r="M67" s="206"/>
    </row>
    <row r="68" spans="1:13" x14ac:dyDescent="0.2">
      <c r="A68" s="20"/>
      <c r="B68" s="17"/>
      <c r="C68" s="17" t="s">
        <v>41</v>
      </c>
      <c r="D68" s="100"/>
      <c r="E68" s="106">
        <v>0</v>
      </c>
      <c r="F68" s="129">
        <v>0</v>
      </c>
      <c r="G68" s="198">
        <f t="shared" si="4"/>
        <v>0</v>
      </c>
      <c r="J68" s="206"/>
      <c r="K68" s="206"/>
      <c r="L68" s="206"/>
      <c r="M68" s="206"/>
    </row>
    <row r="69" spans="1:13" x14ac:dyDescent="0.2">
      <c r="A69" s="20"/>
      <c r="B69" s="17" t="s">
        <v>42</v>
      </c>
      <c r="C69" s="17"/>
      <c r="D69" s="100"/>
      <c r="E69" s="106">
        <v>1164268.8954</v>
      </c>
      <c r="F69" s="129">
        <v>59895.031999999999</v>
      </c>
      <c r="G69" s="198">
        <f t="shared" si="4"/>
        <v>1224163.9273999999</v>
      </c>
      <c r="J69" s="206"/>
      <c r="K69" s="206"/>
      <c r="L69" s="206"/>
      <c r="M69" s="206"/>
    </row>
    <row r="70" spans="1:13" x14ac:dyDescent="0.2">
      <c r="A70" s="20" t="s">
        <v>44</v>
      </c>
      <c r="B70" s="17"/>
      <c r="C70" s="17"/>
      <c r="D70" s="100"/>
      <c r="E70" s="106">
        <v>-32665.030000000002</v>
      </c>
      <c r="F70" s="129">
        <v>-28781.951726583335</v>
      </c>
      <c r="G70" s="198">
        <f t="shared" si="4"/>
        <v>-61446.981726583341</v>
      </c>
      <c r="J70" s="206"/>
      <c r="K70" s="206"/>
      <c r="L70" s="206"/>
      <c r="M70" s="206"/>
    </row>
    <row r="71" spans="1:13" x14ac:dyDescent="0.2">
      <c r="A71" s="20"/>
      <c r="B71" s="17"/>
      <c r="C71" s="17"/>
      <c r="D71" s="100"/>
      <c r="E71" s="106"/>
      <c r="F71" s="126"/>
      <c r="G71" s="198"/>
      <c r="J71" s="206"/>
      <c r="K71" s="206"/>
      <c r="L71" s="206"/>
      <c r="M71" s="206"/>
    </row>
    <row r="72" spans="1:13" x14ac:dyDescent="0.2">
      <c r="A72" s="24" t="s">
        <v>45</v>
      </c>
      <c r="B72" s="25"/>
      <c r="C72" s="25"/>
      <c r="D72" s="102"/>
      <c r="E72" s="108">
        <v>903362.14170399774</v>
      </c>
      <c r="F72" s="127">
        <v>93241.801107933366</v>
      </c>
      <c r="G72" s="200">
        <f t="shared" ref="G72" si="5">+SUM(E72:F72)</f>
        <v>996603.94281193113</v>
      </c>
      <c r="J72" s="206"/>
      <c r="K72" s="206"/>
      <c r="L72" s="206"/>
      <c r="M72" s="206"/>
    </row>
    <row r="73" spans="1:13" x14ac:dyDescent="0.2">
      <c r="A73" s="30"/>
      <c r="B73" s="31"/>
      <c r="C73" s="31"/>
      <c r="D73" s="179"/>
      <c r="E73" s="109"/>
      <c r="F73" s="128"/>
      <c r="G73" s="201"/>
      <c r="J73" s="206"/>
      <c r="K73" s="206"/>
      <c r="L73" s="206"/>
      <c r="M73" s="206"/>
    </row>
    <row r="74" spans="1:13" ht="14.25" customHeight="1" x14ac:dyDescent="0.2">
      <c r="A74" s="17" t="str">
        <f>+Pptario!A74</f>
        <v xml:space="preserve"> 1/</v>
      </c>
      <c r="B74" s="224" t="str">
        <f>+Pptario!B74</f>
        <v>Excluye el pago de bonos de reconocimiento, que se clasifica entre las partidas de financiamiento.</v>
      </c>
      <c r="C74" s="224"/>
      <c r="D74" s="224"/>
      <c r="E74" s="224"/>
      <c r="F74" s="224"/>
      <c r="G74" s="224"/>
      <c r="H74" s="203"/>
    </row>
    <row r="75" spans="1:13" ht="25.15" customHeight="1" x14ac:dyDescent="0.2">
      <c r="A75" s="215" t="str">
        <f>+Pptario!A75</f>
        <v xml:space="preserve"> 2/</v>
      </c>
      <c r="B75" s="223" t="str">
        <f>+Pptario!B75</f>
        <v>Ingresos de Transacciones que afectan el Patrimonio Neto más Venta de activos físicos clasificada en Transacciones en Activos  no Financieros.</v>
      </c>
      <c r="C75" s="223"/>
      <c r="D75" s="223"/>
      <c r="E75" s="223"/>
      <c r="F75" s="223"/>
      <c r="G75" s="223"/>
    </row>
    <row r="76" spans="1:13" ht="27.2" customHeight="1" x14ac:dyDescent="0.2">
      <c r="A76" s="215" t="str">
        <f>+Pptario!A76</f>
        <v xml:space="preserve"> 3/</v>
      </c>
      <c r="B76" s="223" t="str">
        <f>+Pptario!B76</f>
        <v>Gastos de Transacciones que afectan el Patrimonio Neto más Inversión y Transferencias de capital clasificadas en Transacciones en Activos No Financieros.</v>
      </c>
      <c r="C76" s="223"/>
      <c r="D76" s="223"/>
      <c r="E76" s="223"/>
      <c r="F76" s="223"/>
      <c r="G76" s="223"/>
    </row>
    <row r="77" spans="1:13" x14ac:dyDescent="0.2">
      <c r="A77" s="17" t="str">
        <f>+Pptario!A77</f>
        <v xml:space="preserve"> 4/</v>
      </c>
      <c r="B77" s="223" t="str">
        <f>+Pptario!B77</f>
        <v>Comprende los impuestos a la renta pagados por las diez mayores empresas.</v>
      </c>
      <c r="C77" s="223"/>
      <c r="D77" s="223"/>
      <c r="E77" s="223"/>
      <c r="F77" s="223"/>
      <c r="G77" s="223"/>
    </row>
    <row r="78" spans="1:13" x14ac:dyDescent="0.2">
      <c r="B78" s="42"/>
      <c r="C78" s="42"/>
      <c r="D78" s="37"/>
      <c r="E78" s="42"/>
      <c r="F78" s="42"/>
      <c r="G78" s="42"/>
    </row>
  </sheetData>
  <mergeCells count="4">
    <mergeCell ref="B77:G77"/>
    <mergeCell ref="B75:G75"/>
    <mergeCell ref="B76:G76"/>
    <mergeCell ref="B74:G74"/>
  </mergeCells>
  <printOptions horizontalCentered="1"/>
  <pageMargins left="0" right="0" top="0.39370078740157483" bottom="0" header="0" footer="0"/>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opLeftCell="A16" workbookViewId="0">
      <selection activeCell="K27" sqref="K27"/>
    </sheetView>
  </sheetViews>
  <sheetFormatPr baseColWidth="10" defaultRowHeight="12.75" x14ac:dyDescent="0.2"/>
  <cols>
    <col min="1" max="2" width="2.7109375" customWidth="1"/>
    <col min="3" max="3" width="35.140625" customWidth="1"/>
    <col min="5" max="6" width="9.28515625" customWidth="1"/>
    <col min="7" max="7" width="10.140625" customWidth="1"/>
    <col min="8" max="8" width="5.140625" customWidth="1"/>
  </cols>
  <sheetData>
    <row r="1" spans="1:13" ht="24.75" x14ac:dyDescent="0.2">
      <c r="H1" s="218">
        <v>4</v>
      </c>
    </row>
    <row r="2" spans="1:13" x14ac:dyDescent="0.2">
      <c r="A2" s="4" t="s">
        <v>51</v>
      </c>
      <c r="B2" s="5"/>
      <c r="C2" s="5"/>
      <c r="D2" s="175"/>
      <c r="E2" s="2"/>
      <c r="F2" s="2"/>
      <c r="G2" s="2"/>
    </row>
    <row r="3" spans="1:13" x14ac:dyDescent="0.2">
      <c r="A3" s="46" t="str">
        <f>+Total!A3</f>
        <v>ESTADO DE OPERACIONES DE GOBIERNO  2020</v>
      </c>
      <c r="B3" s="2"/>
      <c r="C3" s="2"/>
      <c r="D3" s="174"/>
      <c r="E3" s="2"/>
      <c r="F3" s="2"/>
      <c r="G3" s="2"/>
    </row>
    <row r="4" spans="1:13" x14ac:dyDescent="0.2">
      <c r="A4" s="1" t="s">
        <v>92</v>
      </c>
      <c r="B4" s="2"/>
      <c r="C4" s="2"/>
      <c r="D4" s="174"/>
      <c r="E4" s="2"/>
      <c r="F4" s="2"/>
      <c r="G4" s="2"/>
    </row>
    <row r="5" spans="1:13" x14ac:dyDescent="0.2">
      <c r="A5" s="4" t="s">
        <v>2</v>
      </c>
      <c r="B5" s="1"/>
      <c r="C5" s="1"/>
      <c r="D5" s="1"/>
      <c r="E5" s="1"/>
      <c r="F5" s="2"/>
      <c r="G5" s="2"/>
    </row>
    <row r="6" spans="1:13" x14ac:dyDescent="0.2">
      <c r="A6" s="1" t="s">
        <v>79</v>
      </c>
      <c r="B6" s="1"/>
      <c r="C6" s="1"/>
      <c r="D6" s="1"/>
      <c r="E6" s="1"/>
      <c r="F6" s="2"/>
      <c r="G6" s="2"/>
    </row>
    <row r="7" spans="1:13" x14ac:dyDescent="0.2">
      <c r="A7" s="9"/>
      <c r="B7" s="10"/>
      <c r="C7" s="11"/>
      <c r="D7" s="177"/>
      <c r="E7" s="72" t="s">
        <v>102</v>
      </c>
      <c r="F7" s="92"/>
      <c r="G7" s="93"/>
    </row>
    <row r="8" spans="1:13" ht="25.5" x14ac:dyDescent="0.2">
      <c r="A8" s="13"/>
      <c r="B8" s="14"/>
      <c r="C8" s="14"/>
      <c r="D8" s="117"/>
      <c r="E8" s="83" t="s">
        <v>5</v>
      </c>
      <c r="F8" s="114" t="s">
        <v>85</v>
      </c>
      <c r="G8" s="34" t="s">
        <v>86</v>
      </c>
    </row>
    <row r="9" spans="1:13" x14ac:dyDescent="0.2">
      <c r="A9" s="16"/>
      <c r="B9" s="17"/>
      <c r="C9" s="17"/>
      <c r="D9" s="144"/>
      <c r="E9" s="20"/>
      <c r="F9" s="17"/>
      <c r="G9" s="48"/>
    </row>
    <row r="10" spans="1:13" x14ac:dyDescent="0.2">
      <c r="A10" s="19" t="s">
        <v>6</v>
      </c>
      <c r="B10" s="17"/>
      <c r="C10" s="17"/>
      <c r="D10" s="144"/>
      <c r="E10" s="20"/>
      <c r="F10" s="17"/>
      <c r="G10" s="48"/>
    </row>
    <row r="11" spans="1:13" x14ac:dyDescent="0.2">
      <c r="A11" s="20" t="s">
        <v>7</v>
      </c>
      <c r="B11" s="17"/>
      <c r="C11" s="17"/>
      <c r="D11" s="100"/>
      <c r="E11" s="89">
        <v>10.363963310167357</v>
      </c>
      <c r="F11" s="118">
        <v>1.68334987092571</v>
      </c>
      <c r="G11" s="68">
        <v>6.2063731638406505</v>
      </c>
      <c r="J11" s="64"/>
      <c r="K11" s="64"/>
      <c r="L11" s="64"/>
      <c r="M11" s="64"/>
    </row>
    <row r="12" spans="1:13" x14ac:dyDescent="0.2">
      <c r="A12" s="20"/>
      <c r="B12" s="17" t="s">
        <v>8</v>
      </c>
      <c r="C12" s="17"/>
      <c r="D12" s="100"/>
      <c r="E12" s="89">
        <v>13.499190462105858</v>
      </c>
      <c r="F12" s="118">
        <v>-2.4958538117799023</v>
      </c>
      <c r="G12" s="68">
        <v>5.8897040244831</v>
      </c>
      <c r="J12" s="64"/>
      <c r="K12" s="64"/>
      <c r="L12" s="64"/>
      <c r="M12" s="64"/>
    </row>
    <row r="13" spans="1:13" x14ac:dyDescent="0.2">
      <c r="A13" s="80"/>
      <c r="B13" s="78"/>
      <c r="C13" s="78" t="s">
        <v>73</v>
      </c>
      <c r="D13" s="163"/>
      <c r="E13" s="170">
        <v>26.638061012479962</v>
      </c>
      <c r="F13" s="171">
        <v>22.833285804314762</v>
      </c>
      <c r="G13" s="172">
        <v>24.636849468237678</v>
      </c>
      <c r="J13" s="64"/>
      <c r="K13" s="64"/>
      <c r="L13" s="64"/>
      <c r="M13" s="64"/>
    </row>
    <row r="14" spans="1:13" x14ac:dyDescent="0.2">
      <c r="A14" s="80"/>
      <c r="B14" s="78"/>
      <c r="C14" s="78" t="s">
        <v>59</v>
      </c>
      <c r="D14" s="163"/>
      <c r="E14" s="170">
        <v>13.029588219897615</v>
      </c>
      <c r="F14" s="171">
        <v>-3.6275566519957225</v>
      </c>
      <c r="G14" s="172">
        <v>5.1406247272599348</v>
      </c>
      <c r="J14" s="64"/>
      <c r="K14" s="64"/>
      <c r="L14" s="64"/>
      <c r="M14" s="64"/>
    </row>
    <row r="15" spans="1:13" x14ac:dyDescent="0.2">
      <c r="A15" s="20"/>
      <c r="B15" s="17" t="s">
        <v>91</v>
      </c>
      <c r="C15" s="17"/>
      <c r="D15" s="100"/>
      <c r="E15" s="89">
        <v>-9.6013898428393691</v>
      </c>
      <c r="F15" s="118">
        <v>29.783205846643092</v>
      </c>
      <c r="G15" s="68">
        <v>8.8975123718806124</v>
      </c>
      <c r="J15" s="64"/>
      <c r="K15" s="64"/>
      <c r="L15" s="64"/>
      <c r="M15" s="64"/>
    </row>
    <row r="16" spans="1:13" x14ac:dyDescent="0.2">
      <c r="A16" s="20"/>
      <c r="B16" s="17" t="s">
        <v>9</v>
      </c>
      <c r="C16" s="17"/>
      <c r="D16" s="100"/>
      <c r="E16" s="89">
        <v>2.8683237412895357</v>
      </c>
      <c r="F16" s="118">
        <v>5.089876217099798</v>
      </c>
      <c r="G16" s="68">
        <v>3.9372609872105224</v>
      </c>
      <c r="J16" s="64"/>
      <c r="K16" s="64"/>
      <c r="L16" s="64"/>
      <c r="M16" s="64"/>
    </row>
    <row r="17" spans="1:13" x14ac:dyDescent="0.2">
      <c r="A17" s="20"/>
      <c r="B17" s="17" t="s">
        <v>56</v>
      </c>
      <c r="C17" s="17"/>
      <c r="D17" s="100"/>
      <c r="E17" s="89">
        <v>-57.08863431139595</v>
      </c>
      <c r="F17" s="118">
        <v>87.960261589748882</v>
      </c>
      <c r="G17" s="68">
        <v>-3.9138021798130085</v>
      </c>
      <c r="J17" s="64"/>
      <c r="K17" s="64"/>
      <c r="L17" s="64"/>
      <c r="M17" s="64"/>
    </row>
    <row r="18" spans="1:13" x14ac:dyDescent="0.2">
      <c r="A18" s="20"/>
      <c r="B18" s="78" t="s">
        <v>57</v>
      </c>
      <c r="C18" s="17"/>
      <c r="D18" s="100"/>
      <c r="E18" s="89">
        <v>-19.817782177774891</v>
      </c>
      <c r="F18" s="118">
        <v>-12.593666014597515</v>
      </c>
      <c r="G18" s="68">
        <v>-15.313464639359919</v>
      </c>
      <c r="J18" s="64"/>
      <c r="K18" s="64"/>
      <c r="L18" s="64"/>
      <c r="M18" s="64"/>
    </row>
    <row r="19" spans="1:13" x14ac:dyDescent="0.2">
      <c r="A19" s="20"/>
      <c r="B19" s="17" t="s">
        <v>10</v>
      </c>
      <c r="C19" s="17"/>
      <c r="D19" s="100"/>
      <c r="E19" s="89">
        <v>1.4065139739648735</v>
      </c>
      <c r="F19" s="118">
        <v>13.582145495689568</v>
      </c>
      <c r="G19" s="68">
        <v>7.5589673927118683</v>
      </c>
      <c r="J19" s="64"/>
      <c r="K19" s="64"/>
      <c r="L19" s="64"/>
      <c r="M19" s="64"/>
    </row>
    <row r="20" spans="1:13" x14ac:dyDescent="0.2">
      <c r="A20" s="20"/>
      <c r="B20" s="17" t="s">
        <v>11</v>
      </c>
      <c r="C20" s="17"/>
      <c r="D20" s="100"/>
      <c r="E20" s="89">
        <v>-8.7791399567480397</v>
      </c>
      <c r="F20" s="118">
        <v>76.806194676065047</v>
      </c>
      <c r="G20" s="68">
        <v>28.45292745674044</v>
      </c>
      <c r="J20" s="64"/>
      <c r="K20" s="64"/>
      <c r="L20" s="64"/>
      <c r="M20" s="64"/>
    </row>
    <row r="21" spans="1:13" x14ac:dyDescent="0.2">
      <c r="A21" s="20"/>
      <c r="B21" s="17"/>
      <c r="C21" s="17"/>
      <c r="D21" s="144"/>
      <c r="E21" s="94"/>
      <c r="F21" s="121"/>
      <c r="G21" s="69"/>
      <c r="J21" s="64"/>
      <c r="K21" s="64"/>
      <c r="L21" s="64"/>
      <c r="M21" s="64"/>
    </row>
    <row r="22" spans="1:13" x14ac:dyDescent="0.2">
      <c r="A22" s="20" t="s">
        <v>12</v>
      </c>
      <c r="B22" s="17"/>
      <c r="C22" s="17"/>
      <c r="D22" s="100"/>
      <c r="E22" s="89">
        <v>9.7090025422657877</v>
      </c>
      <c r="F22" s="118">
        <v>11.524338088006791</v>
      </c>
      <c r="G22" s="68">
        <v>10.603235943103041</v>
      </c>
      <c r="J22" s="64"/>
      <c r="K22" s="64"/>
      <c r="L22" s="64"/>
      <c r="M22" s="64"/>
    </row>
    <row r="23" spans="1:13" x14ac:dyDescent="0.2">
      <c r="A23" s="20"/>
      <c r="B23" s="17" t="s">
        <v>13</v>
      </c>
      <c r="C23" s="17"/>
      <c r="D23" s="100"/>
      <c r="E23" s="89">
        <v>4.5037407598829349</v>
      </c>
      <c r="F23" s="118">
        <v>4.1560818473128869</v>
      </c>
      <c r="G23" s="68">
        <v>4.3247494811355924</v>
      </c>
      <c r="J23" s="64"/>
      <c r="K23" s="64"/>
      <c r="L23" s="64"/>
      <c r="M23" s="64"/>
    </row>
    <row r="24" spans="1:13" x14ac:dyDescent="0.2">
      <c r="A24" s="20"/>
      <c r="B24" s="17" t="s">
        <v>14</v>
      </c>
      <c r="C24" s="17"/>
      <c r="D24" s="100"/>
      <c r="E24" s="89">
        <v>-3.5291263112129934</v>
      </c>
      <c r="F24" s="118">
        <v>3.4167637711221444</v>
      </c>
      <c r="G24" s="68">
        <v>0.45818744218586449</v>
      </c>
      <c r="J24" s="64"/>
      <c r="K24" s="64"/>
      <c r="L24" s="64"/>
      <c r="M24" s="64"/>
    </row>
    <row r="25" spans="1:13" x14ac:dyDescent="0.2">
      <c r="A25" s="20"/>
      <c r="B25" s="17" t="s">
        <v>15</v>
      </c>
      <c r="C25" s="17"/>
      <c r="D25" s="100"/>
      <c r="E25" s="89">
        <v>16.617049082681532</v>
      </c>
      <c r="F25" s="118">
        <v>-1.8320173208001611</v>
      </c>
      <c r="G25" s="68">
        <v>13.357248207555328</v>
      </c>
      <c r="J25" s="64"/>
      <c r="K25" s="64"/>
      <c r="L25" s="64"/>
      <c r="M25" s="64"/>
    </row>
    <row r="26" spans="1:13" x14ac:dyDescent="0.2">
      <c r="A26" s="20"/>
      <c r="B26" s="17" t="s">
        <v>58</v>
      </c>
      <c r="C26" s="17"/>
      <c r="D26" s="100"/>
      <c r="E26" s="89">
        <v>5.6351283559980425</v>
      </c>
      <c r="F26" s="118">
        <v>22.368857490916703</v>
      </c>
      <c r="G26" s="68">
        <v>14.492131273850184</v>
      </c>
      <c r="J26" s="64"/>
      <c r="K26" s="64"/>
      <c r="L26" s="64"/>
      <c r="M26" s="64"/>
    </row>
    <row r="27" spans="1:13" x14ac:dyDescent="0.2">
      <c r="A27" s="20"/>
      <c r="B27" s="78" t="s">
        <v>74</v>
      </c>
      <c r="C27" s="17"/>
      <c r="D27" s="100"/>
      <c r="E27" s="89">
        <v>23.045282411043331</v>
      </c>
      <c r="F27" s="118">
        <v>6.1592856167174137</v>
      </c>
      <c r="G27" s="68">
        <v>14.465142617339023</v>
      </c>
      <c r="J27" s="64"/>
      <c r="K27" s="64"/>
      <c r="L27" s="64"/>
      <c r="M27" s="64"/>
    </row>
    <row r="28" spans="1:13" x14ac:dyDescent="0.2">
      <c r="A28" s="20"/>
      <c r="B28" s="17" t="s">
        <v>16</v>
      </c>
      <c r="C28" s="17"/>
      <c r="D28" s="100"/>
      <c r="E28" s="89">
        <v>83.626995704088159</v>
      </c>
      <c r="F28" s="118">
        <v>-29.930397899517779</v>
      </c>
      <c r="G28" s="68">
        <v>18.752111839992413</v>
      </c>
      <c r="J28" s="64"/>
      <c r="K28" s="64"/>
      <c r="L28" s="64"/>
      <c r="M28" s="64"/>
    </row>
    <row r="29" spans="1:13" x14ac:dyDescent="0.2">
      <c r="A29" s="20"/>
      <c r="B29" s="17"/>
      <c r="C29" s="17"/>
      <c r="D29" s="100"/>
      <c r="E29" s="86"/>
      <c r="F29" s="112"/>
      <c r="G29" s="54"/>
      <c r="J29" s="64"/>
      <c r="K29" s="64"/>
      <c r="L29" s="64"/>
      <c r="M29" s="64"/>
    </row>
    <row r="30" spans="1:13" x14ac:dyDescent="0.2">
      <c r="A30" s="22" t="s">
        <v>17</v>
      </c>
      <c r="B30" s="23"/>
      <c r="C30" s="23"/>
      <c r="D30" s="100"/>
      <c r="E30" s="89">
        <v>12.243985585590455</v>
      </c>
      <c r="F30" s="118">
        <v>-37.614475337560272</v>
      </c>
      <c r="G30" s="68">
        <v>-8.4557953299696624</v>
      </c>
      <c r="J30" s="64"/>
      <c r="K30" s="64"/>
      <c r="L30" s="64"/>
      <c r="M30" s="64"/>
    </row>
    <row r="31" spans="1:13" x14ac:dyDescent="0.2">
      <c r="A31" s="20"/>
      <c r="B31" s="17"/>
      <c r="C31" s="17"/>
      <c r="D31" s="100"/>
      <c r="E31" s="86"/>
      <c r="F31" s="112"/>
      <c r="G31" s="54"/>
      <c r="J31" s="64"/>
      <c r="K31" s="64"/>
      <c r="L31" s="64"/>
      <c r="M31" s="64"/>
    </row>
    <row r="32" spans="1:13" x14ac:dyDescent="0.2">
      <c r="A32" s="19" t="s">
        <v>18</v>
      </c>
      <c r="B32" s="17"/>
      <c r="C32" s="17"/>
      <c r="D32" s="100"/>
      <c r="E32" s="86"/>
      <c r="F32" s="112"/>
      <c r="G32" s="54"/>
      <c r="J32" s="64"/>
      <c r="K32" s="64"/>
      <c r="L32" s="64"/>
      <c r="M32" s="64"/>
    </row>
    <row r="33" spans="1:13" x14ac:dyDescent="0.2">
      <c r="A33" s="20" t="s">
        <v>19</v>
      </c>
      <c r="B33" s="17"/>
      <c r="C33" s="17"/>
      <c r="D33" s="100"/>
      <c r="E33" s="89">
        <v>-48.845640398530819</v>
      </c>
      <c r="F33" s="118">
        <v>-17.76502278225357</v>
      </c>
      <c r="G33" s="68">
        <v>-33.778301873238313</v>
      </c>
      <c r="J33" s="64"/>
      <c r="K33" s="64"/>
      <c r="L33" s="64"/>
      <c r="M33" s="64"/>
    </row>
    <row r="34" spans="1:13" x14ac:dyDescent="0.2">
      <c r="A34" s="20"/>
      <c r="B34" s="17" t="s">
        <v>20</v>
      </c>
      <c r="C34" s="17"/>
      <c r="D34" s="100"/>
      <c r="E34" s="89">
        <v>-92.926782820401414</v>
      </c>
      <c r="F34" s="118">
        <v>-88.021814933292319</v>
      </c>
      <c r="G34" s="68">
        <v>-90.561742625127792</v>
      </c>
      <c r="J34" s="64"/>
      <c r="K34" s="64"/>
      <c r="L34" s="64"/>
      <c r="M34" s="64"/>
    </row>
    <row r="35" spans="1:13" x14ac:dyDescent="0.2">
      <c r="A35" s="20"/>
      <c r="B35" s="17" t="s">
        <v>21</v>
      </c>
      <c r="C35" s="17"/>
      <c r="D35" s="100"/>
      <c r="E35" s="89">
        <v>-68.612283036552952</v>
      </c>
      <c r="F35" s="118">
        <v>-17.453911354209485</v>
      </c>
      <c r="G35" s="68">
        <v>-42.602810508080914</v>
      </c>
      <c r="J35" s="64"/>
      <c r="K35" s="64"/>
      <c r="L35" s="64"/>
      <c r="M35" s="64"/>
    </row>
    <row r="36" spans="1:13" x14ac:dyDescent="0.2">
      <c r="A36" s="20"/>
      <c r="B36" s="17" t="s">
        <v>22</v>
      </c>
      <c r="C36" s="17"/>
      <c r="D36" s="100"/>
      <c r="E36" s="89">
        <v>-31.306774259358871</v>
      </c>
      <c r="F36" s="118">
        <v>-18.569922432977293</v>
      </c>
      <c r="G36" s="68">
        <v>-25.438475931687499</v>
      </c>
      <c r="J36" s="64"/>
      <c r="K36" s="64"/>
      <c r="L36" s="64"/>
      <c r="M36" s="64"/>
    </row>
    <row r="37" spans="1:13" x14ac:dyDescent="0.2">
      <c r="A37" s="20"/>
      <c r="B37" s="17"/>
      <c r="C37" s="17"/>
      <c r="D37" s="100"/>
      <c r="E37" s="94"/>
      <c r="F37" s="121"/>
      <c r="G37" s="69"/>
      <c r="J37" s="64"/>
      <c r="K37" s="64"/>
      <c r="L37" s="64"/>
      <c r="M37" s="64"/>
    </row>
    <row r="38" spans="1:13" x14ac:dyDescent="0.2">
      <c r="A38" s="24" t="s">
        <v>76</v>
      </c>
      <c r="B38" s="25"/>
      <c r="C38" s="25"/>
      <c r="D38" s="102"/>
      <c r="E38" s="95">
        <v>10.325047555566469</v>
      </c>
      <c r="F38" s="122">
        <v>1.6488561804436364</v>
      </c>
      <c r="G38" s="70">
        <v>6.1695570566923541</v>
      </c>
      <c r="J38" s="64"/>
      <c r="K38" s="64"/>
      <c r="L38" s="64"/>
      <c r="M38" s="64"/>
    </row>
    <row r="39" spans="1:13" x14ac:dyDescent="0.2">
      <c r="A39" s="24" t="s">
        <v>97</v>
      </c>
      <c r="B39" s="25"/>
      <c r="C39" s="25"/>
      <c r="D39" s="102"/>
      <c r="E39" s="95">
        <v>1.7114479221808976</v>
      </c>
      <c r="F39" s="122">
        <v>7.6554803773176916</v>
      </c>
      <c r="G39" s="70">
        <v>4.6449445526153488</v>
      </c>
      <c r="J39" s="64"/>
      <c r="K39" s="64"/>
      <c r="L39" s="64"/>
      <c r="M39" s="64"/>
    </row>
    <row r="40" spans="1:13" x14ac:dyDescent="0.2">
      <c r="A40" s="27"/>
      <c r="B40" s="28"/>
      <c r="C40" s="28"/>
      <c r="D40" s="178"/>
      <c r="E40" s="96"/>
      <c r="F40" s="123"/>
      <c r="G40" s="74"/>
      <c r="J40" s="64"/>
      <c r="K40" s="64"/>
      <c r="L40" s="64"/>
      <c r="M40" s="64"/>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3"/>
  <sheetViews>
    <sheetView topLeftCell="A9" workbookViewId="0">
      <selection activeCell="J68" sqref="J68"/>
    </sheetView>
  </sheetViews>
  <sheetFormatPr baseColWidth="10" defaultRowHeight="12.75" x14ac:dyDescent="0.2"/>
  <cols>
    <col min="1" max="2" width="2.7109375" customWidth="1"/>
    <col min="3" max="3" width="52.7109375" customWidth="1"/>
    <col min="4" max="4" width="13.85546875" customWidth="1"/>
    <col min="5" max="6" width="10.42578125" bestFit="1" customWidth="1"/>
    <col min="7" max="7" width="10.7109375" bestFit="1" customWidth="1"/>
    <col min="8" max="8" width="5.140625" customWidth="1"/>
  </cols>
  <sheetData>
    <row r="1" spans="1:11" ht="29.85" customHeight="1" x14ac:dyDescent="0.2">
      <c r="H1" s="212">
        <v>5</v>
      </c>
    </row>
    <row r="2" spans="1:11" x14ac:dyDescent="0.2">
      <c r="A2" s="1" t="s">
        <v>53</v>
      </c>
      <c r="B2" s="2"/>
      <c r="C2" s="2"/>
      <c r="D2" s="3"/>
      <c r="E2" s="2"/>
      <c r="F2" s="2"/>
      <c r="G2" s="2"/>
    </row>
    <row r="3" spans="1:11" x14ac:dyDescent="0.2">
      <c r="A3" s="46" t="str">
        <f>+Total!A3</f>
        <v>ESTADO DE OPERACIONES DE GOBIERNO  2020</v>
      </c>
      <c r="B3" s="5"/>
      <c r="C3" s="5"/>
      <c r="D3" s="6"/>
      <c r="E3" s="5"/>
      <c r="F3" s="2"/>
      <c r="G3" s="2"/>
    </row>
    <row r="4" spans="1:11" x14ac:dyDescent="0.2">
      <c r="A4" s="1" t="s">
        <v>1</v>
      </c>
      <c r="B4" s="2"/>
      <c r="C4" s="2"/>
      <c r="D4" s="3"/>
      <c r="E4" s="2"/>
      <c r="F4" s="2"/>
      <c r="G4" s="2"/>
    </row>
    <row r="5" spans="1:11" x14ac:dyDescent="0.2">
      <c r="A5" s="1" t="s">
        <v>2</v>
      </c>
      <c r="B5" s="2"/>
      <c r="C5" s="7"/>
      <c r="D5" s="8"/>
      <c r="E5" s="2"/>
      <c r="F5" s="2"/>
      <c r="G5" s="2"/>
    </row>
    <row r="6" spans="1:11" x14ac:dyDescent="0.2">
      <c r="A6" s="1" t="s">
        <v>3</v>
      </c>
      <c r="B6" s="2"/>
      <c r="C6" s="7"/>
      <c r="D6" s="8"/>
      <c r="E6" s="2"/>
      <c r="F6" s="2"/>
      <c r="G6" s="2"/>
    </row>
    <row r="7" spans="1:11" x14ac:dyDescent="0.2">
      <c r="A7" s="9"/>
      <c r="B7" s="10"/>
      <c r="C7" s="11"/>
      <c r="D7" s="12"/>
      <c r="E7" s="134"/>
      <c r="F7" s="2"/>
      <c r="G7" s="2"/>
    </row>
    <row r="8" spans="1:11" x14ac:dyDescent="0.2">
      <c r="A8" s="13"/>
      <c r="B8" s="14"/>
      <c r="C8" s="14"/>
      <c r="D8" s="15" t="s">
        <v>4</v>
      </c>
      <c r="E8" s="83" t="s">
        <v>5</v>
      </c>
      <c r="F8" s="114" t="s">
        <v>85</v>
      </c>
      <c r="G8" s="34" t="s">
        <v>86</v>
      </c>
    </row>
    <row r="9" spans="1:11" x14ac:dyDescent="0.2">
      <c r="A9" s="16"/>
      <c r="B9" s="17"/>
      <c r="C9" s="17"/>
      <c r="D9" s="18"/>
      <c r="E9" s="105"/>
      <c r="F9" s="124"/>
      <c r="G9" s="196"/>
    </row>
    <row r="10" spans="1:11" x14ac:dyDescent="0.2">
      <c r="A10" s="19" t="s">
        <v>6</v>
      </c>
      <c r="B10" s="17"/>
      <c r="C10" s="17"/>
      <c r="D10" s="18"/>
      <c r="E10" s="98"/>
      <c r="F10" s="125"/>
      <c r="G10" s="197"/>
    </row>
    <row r="11" spans="1:11" x14ac:dyDescent="0.2">
      <c r="A11" s="20" t="s">
        <v>7</v>
      </c>
      <c r="B11" s="17"/>
      <c r="C11" s="17"/>
      <c r="D11" s="21">
        <v>44528513.798999988</v>
      </c>
      <c r="E11" s="106">
        <v>4328110.3735039979</v>
      </c>
      <c r="F11" s="126">
        <v>3641319.5504413503</v>
      </c>
      <c r="G11" s="21">
        <f>+SUM(E11:F11)</f>
        <v>7969429.9239453487</v>
      </c>
      <c r="I11" s="206"/>
      <c r="J11" s="206"/>
      <c r="K11" s="206"/>
    </row>
    <row r="12" spans="1:11" x14ac:dyDescent="0.2">
      <c r="A12" s="20"/>
      <c r="B12" s="17" t="s">
        <v>8</v>
      </c>
      <c r="C12" s="17"/>
      <c r="D12" s="21">
        <v>36315244.512000002</v>
      </c>
      <c r="E12" s="106">
        <v>3706783.3330000001</v>
      </c>
      <c r="F12" s="126">
        <v>2878563.7310000001</v>
      </c>
      <c r="G12" s="21">
        <f t="shared" ref="G12:G30" si="0">+SUM(E12:F12)</f>
        <v>6585347.0640000002</v>
      </c>
      <c r="I12" s="206"/>
      <c r="J12" s="206"/>
      <c r="K12" s="206"/>
    </row>
    <row r="13" spans="1:11" s="160" customFormat="1" x14ac:dyDescent="0.2">
      <c r="A13" s="80"/>
      <c r="B13" s="78"/>
      <c r="C13" s="78" t="s">
        <v>69</v>
      </c>
      <c r="D13" s="157">
        <v>1518621.111</v>
      </c>
      <c r="E13" s="158">
        <v>142721.52006155701</v>
      </c>
      <c r="F13" s="159">
        <v>155094.92018404498</v>
      </c>
      <c r="G13" s="21">
        <f t="shared" si="0"/>
        <v>297816.44024560199</v>
      </c>
      <c r="I13" s="206"/>
      <c r="J13" s="206"/>
      <c r="K13" s="206"/>
    </row>
    <row r="14" spans="1:11" s="160" customFormat="1" x14ac:dyDescent="0.2">
      <c r="A14" s="80"/>
      <c r="B14" s="78"/>
      <c r="C14" s="78" t="s">
        <v>59</v>
      </c>
      <c r="D14" s="157">
        <v>34796623.401000001</v>
      </c>
      <c r="E14" s="158">
        <v>3564061.8129384429</v>
      </c>
      <c r="F14" s="159">
        <v>2723468.810815955</v>
      </c>
      <c r="G14" s="21">
        <f t="shared" si="0"/>
        <v>6287530.623754398</v>
      </c>
      <c r="I14" s="206"/>
      <c r="J14" s="206"/>
      <c r="K14" s="206"/>
    </row>
    <row r="15" spans="1:11" x14ac:dyDescent="0.2">
      <c r="A15" s="20"/>
      <c r="B15" s="17" t="s">
        <v>91</v>
      </c>
      <c r="C15" s="17"/>
      <c r="D15" s="21">
        <v>1143375</v>
      </c>
      <c r="E15" s="106">
        <v>50346.646649999995</v>
      </c>
      <c r="F15" s="126">
        <v>64138.056060000003</v>
      </c>
      <c r="G15" s="21">
        <f t="shared" si="0"/>
        <v>114484.70271</v>
      </c>
      <c r="I15" s="206"/>
      <c r="J15" s="206"/>
      <c r="K15" s="206"/>
    </row>
    <row r="16" spans="1:11" x14ac:dyDescent="0.2">
      <c r="A16" s="20"/>
      <c r="B16" s="17" t="s">
        <v>9</v>
      </c>
      <c r="C16" s="17"/>
      <c r="D16" s="21">
        <v>3026727.6290000002</v>
      </c>
      <c r="E16" s="106">
        <v>275632.712</v>
      </c>
      <c r="F16" s="126">
        <v>266086.429</v>
      </c>
      <c r="G16" s="21">
        <f t="shared" si="0"/>
        <v>541719.14100000006</v>
      </c>
      <c r="I16" s="206"/>
      <c r="J16" s="206"/>
      <c r="K16" s="206"/>
    </row>
    <row r="17" spans="1:11" x14ac:dyDescent="0.2">
      <c r="A17" s="20"/>
      <c r="B17" s="17" t="s">
        <v>56</v>
      </c>
      <c r="C17" s="17"/>
      <c r="D17" s="21">
        <v>144301.55600000001</v>
      </c>
      <c r="E17" s="106">
        <v>8818.5370000000003</v>
      </c>
      <c r="F17" s="126">
        <v>22393.831999999999</v>
      </c>
      <c r="G17" s="21">
        <f t="shared" si="0"/>
        <v>31212.368999999999</v>
      </c>
      <c r="I17" s="206"/>
      <c r="J17" s="206"/>
      <c r="K17" s="206"/>
    </row>
    <row r="18" spans="1:11" x14ac:dyDescent="0.2">
      <c r="A18" s="20"/>
      <c r="B18" s="78" t="s">
        <v>57</v>
      </c>
      <c r="C18" s="17"/>
      <c r="D18" s="21">
        <v>952909.13800000004</v>
      </c>
      <c r="E18" s="106">
        <v>48807.115527000002</v>
      </c>
      <c r="F18" s="126">
        <v>86200.118780000004</v>
      </c>
      <c r="G18" s="21">
        <f t="shared" si="0"/>
        <v>135007.23430700001</v>
      </c>
      <c r="I18" s="206"/>
      <c r="J18" s="206"/>
      <c r="K18" s="206"/>
    </row>
    <row r="19" spans="1:11" x14ac:dyDescent="0.2">
      <c r="A19" s="20"/>
      <c r="B19" s="17" t="s">
        <v>10</v>
      </c>
      <c r="C19" s="17"/>
      <c r="D19" s="21">
        <v>1032788.197</v>
      </c>
      <c r="E19" s="106">
        <v>89948.441786999989</v>
      </c>
      <c r="F19" s="126">
        <v>102983.30636</v>
      </c>
      <c r="G19" s="21">
        <f t="shared" si="0"/>
        <v>192931.74814699998</v>
      </c>
      <c r="I19" s="206"/>
      <c r="J19" s="206"/>
      <c r="K19" s="206"/>
    </row>
    <row r="20" spans="1:11" x14ac:dyDescent="0.2">
      <c r="A20" s="20"/>
      <c r="B20" s="17" t="s">
        <v>11</v>
      </c>
      <c r="C20" s="17"/>
      <c r="D20" s="21">
        <v>1913167.767</v>
      </c>
      <c r="E20" s="106">
        <v>147773.58753999791</v>
      </c>
      <c r="F20" s="126">
        <v>220954.07724134999</v>
      </c>
      <c r="G20" s="21">
        <f t="shared" si="0"/>
        <v>368727.66478134791</v>
      </c>
      <c r="I20" s="206"/>
      <c r="J20" s="206"/>
      <c r="K20" s="206"/>
    </row>
    <row r="21" spans="1:11" x14ac:dyDescent="0.2">
      <c r="A21" s="20"/>
      <c r="B21" s="17"/>
      <c r="C21" s="17"/>
      <c r="D21" s="18"/>
      <c r="E21" s="107"/>
      <c r="F21" s="44"/>
      <c r="G21" s="18"/>
      <c r="I21" s="206"/>
      <c r="J21" s="206"/>
      <c r="K21" s="206"/>
    </row>
    <row r="22" spans="1:11" x14ac:dyDescent="0.2">
      <c r="A22" s="20" t="s">
        <v>12</v>
      </c>
      <c r="B22" s="17"/>
      <c r="C22" s="17"/>
      <c r="D22" s="21">
        <v>43105420.577</v>
      </c>
      <c r="E22" s="106">
        <v>3187026.0463499995</v>
      </c>
      <c r="F22" s="126">
        <v>3190633.7723600003</v>
      </c>
      <c r="G22" s="21">
        <f t="shared" si="0"/>
        <v>6377659.8187099993</v>
      </c>
      <c r="I22" s="206"/>
      <c r="J22" s="206"/>
      <c r="K22" s="206"/>
    </row>
    <row r="23" spans="1:11" x14ac:dyDescent="0.2">
      <c r="A23" s="20"/>
      <c r="B23" s="17" t="s">
        <v>13</v>
      </c>
      <c r="C23" s="17"/>
      <c r="D23" s="21">
        <v>9888132.7989999987</v>
      </c>
      <c r="E23" s="106">
        <v>814241.70079999999</v>
      </c>
      <c r="F23" s="126">
        <v>781219.05760000006</v>
      </c>
      <c r="G23" s="21">
        <f t="shared" si="0"/>
        <v>1595460.7584000002</v>
      </c>
      <c r="I23" s="206"/>
      <c r="J23" s="206"/>
      <c r="K23" s="206"/>
    </row>
    <row r="24" spans="1:11" x14ac:dyDescent="0.2">
      <c r="A24" s="20"/>
      <c r="B24" s="17" t="s">
        <v>14</v>
      </c>
      <c r="C24" s="17"/>
      <c r="D24" s="21">
        <v>3569033.5659999996</v>
      </c>
      <c r="E24" s="106">
        <v>192683.13755000001</v>
      </c>
      <c r="F24" s="126">
        <v>274370.93440000003</v>
      </c>
      <c r="G24" s="21">
        <f t="shared" si="0"/>
        <v>467054.07195000001</v>
      </c>
      <c r="I24" s="206"/>
      <c r="J24" s="206"/>
      <c r="K24" s="206"/>
    </row>
    <row r="25" spans="1:11" x14ac:dyDescent="0.2">
      <c r="A25" s="20"/>
      <c r="B25" s="17" t="s">
        <v>15</v>
      </c>
      <c r="C25" s="17"/>
      <c r="D25" s="21">
        <v>1833608.0530000001</v>
      </c>
      <c r="E25" s="106">
        <v>326811.50884999998</v>
      </c>
      <c r="F25" s="126">
        <v>52963.309800000003</v>
      </c>
      <c r="G25" s="21">
        <f t="shared" si="0"/>
        <v>379774.81864999997</v>
      </c>
      <c r="I25" s="206"/>
      <c r="J25" s="206"/>
      <c r="K25" s="206"/>
    </row>
    <row r="26" spans="1:11" x14ac:dyDescent="0.2">
      <c r="A26" s="20"/>
      <c r="B26" s="17" t="s">
        <v>58</v>
      </c>
      <c r="C26" s="17"/>
      <c r="D26" s="21">
        <v>20149012.876000002</v>
      </c>
      <c r="E26" s="106">
        <v>1061617.3641499998</v>
      </c>
      <c r="F26" s="126">
        <v>1379989.6918000001</v>
      </c>
      <c r="G26" s="21">
        <f t="shared" si="0"/>
        <v>2441607.05595</v>
      </c>
      <c r="I26" s="206"/>
      <c r="J26" s="206"/>
      <c r="K26" s="206"/>
    </row>
    <row r="27" spans="1:11" x14ac:dyDescent="0.2">
      <c r="A27" s="20"/>
      <c r="B27" s="17" t="s">
        <v>60</v>
      </c>
      <c r="C27" s="17"/>
      <c r="D27" s="21">
        <v>7659314.2779999999</v>
      </c>
      <c r="E27" s="106">
        <v>783002.52500000002</v>
      </c>
      <c r="F27" s="126">
        <v>697677.41775999998</v>
      </c>
      <c r="G27" s="21">
        <f t="shared" si="0"/>
        <v>1480679.94276</v>
      </c>
      <c r="I27" s="206"/>
      <c r="J27" s="206"/>
      <c r="K27" s="206"/>
    </row>
    <row r="28" spans="1:11" x14ac:dyDescent="0.2">
      <c r="A28" s="20"/>
      <c r="B28" s="17" t="s">
        <v>16</v>
      </c>
      <c r="C28" s="17"/>
      <c r="D28" s="21">
        <v>6319.0050000000001</v>
      </c>
      <c r="E28" s="106">
        <v>8669.81</v>
      </c>
      <c r="F28" s="126">
        <v>4413.3609999999999</v>
      </c>
      <c r="G28" s="21">
        <f t="shared" si="0"/>
        <v>13083.170999999998</v>
      </c>
      <c r="I28" s="206"/>
      <c r="J28" s="206"/>
      <c r="K28" s="206"/>
    </row>
    <row r="29" spans="1:11" x14ac:dyDescent="0.2">
      <c r="A29" s="20"/>
      <c r="B29" s="17"/>
      <c r="C29" s="17"/>
      <c r="D29" s="21"/>
      <c r="E29" s="106"/>
      <c r="F29" s="126"/>
      <c r="G29" s="21"/>
      <c r="I29" s="206"/>
      <c r="J29" s="206"/>
      <c r="K29" s="206"/>
    </row>
    <row r="30" spans="1:11" x14ac:dyDescent="0.2">
      <c r="A30" s="22" t="s">
        <v>17</v>
      </c>
      <c r="B30" s="23"/>
      <c r="C30" s="23"/>
      <c r="D30" s="21">
        <v>1423093.221999988</v>
      </c>
      <c r="E30" s="106">
        <v>1141084.3271539984</v>
      </c>
      <c r="F30" s="126">
        <v>450685.77808135003</v>
      </c>
      <c r="G30" s="21">
        <f t="shared" si="0"/>
        <v>1591770.1052353485</v>
      </c>
      <c r="I30" s="206"/>
      <c r="J30" s="206"/>
      <c r="K30" s="206"/>
    </row>
    <row r="31" spans="1:11" x14ac:dyDescent="0.2">
      <c r="A31" s="20"/>
      <c r="B31" s="17"/>
      <c r="C31" s="17"/>
      <c r="D31" s="21"/>
      <c r="E31" s="106"/>
      <c r="F31" s="126"/>
      <c r="G31" s="21"/>
      <c r="I31" s="206"/>
      <c r="J31" s="206"/>
      <c r="K31" s="206"/>
    </row>
    <row r="32" spans="1:11" x14ac:dyDescent="0.2">
      <c r="A32" s="19" t="s">
        <v>18</v>
      </c>
      <c r="B32" s="17"/>
      <c r="C32" s="17"/>
      <c r="D32" s="21"/>
      <c r="E32" s="106"/>
      <c r="F32" s="126"/>
      <c r="G32" s="21"/>
      <c r="I32" s="206"/>
      <c r="J32" s="206"/>
      <c r="K32" s="206"/>
    </row>
    <row r="33" spans="1:11" x14ac:dyDescent="0.2">
      <c r="A33" s="20" t="s">
        <v>19</v>
      </c>
      <c r="B33" s="17"/>
      <c r="C33" s="17"/>
      <c r="D33" s="21">
        <v>8015331.7809999995</v>
      </c>
      <c r="E33" s="106">
        <v>233936.04444999999</v>
      </c>
      <c r="F33" s="126">
        <v>354169.37270000001</v>
      </c>
      <c r="G33" s="21">
        <f t="shared" ref="G33:G36" si="1">+SUM(E33:F33)</f>
        <v>588105.41714999999</v>
      </c>
      <c r="I33" s="206"/>
      <c r="J33" s="206"/>
      <c r="K33" s="206"/>
    </row>
    <row r="34" spans="1:11" x14ac:dyDescent="0.2">
      <c r="A34" s="20"/>
      <c r="B34" s="17" t="s">
        <v>20</v>
      </c>
      <c r="C34" s="17"/>
      <c r="D34" s="21">
        <v>23575.523000000001</v>
      </c>
      <c r="E34" s="106">
        <v>104.548</v>
      </c>
      <c r="F34" s="126">
        <v>165.00200000000001</v>
      </c>
      <c r="G34" s="21">
        <f t="shared" si="1"/>
        <v>269.55</v>
      </c>
      <c r="I34" s="206"/>
      <c r="J34" s="206"/>
      <c r="K34" s="206"/>
    </row>
    <row r="35" spans="1:11" x14ac:dyDescent="0.2">
      <c r="A35" s="20"/>
      <c r="B35" s="17" t="s">
        <v>21</v>
      </c>
      <c r="C35" s="17"/>
      <c r="D35" s="21">
        <v>4451991.017</v>
      </c>
      <c r="E35" s="106">
        <v>68250.617450000005</v>
      </c>
      <c r="F35" s="126">
        <v>185639.96669999999</v>
      </c>
      <c r="G35" s="21">
        <f t="shared" si="1"/>
        <v>253890.58415000001</v>
      </c>
      <c r="I35" s="206"/>
      <c r="J35" s="206"/>
      <c r="K35" s="206"/>
    </row>
    <row r="36" spans="1:11" x14ac:dyDescent="0.2">
      <c r="A36" s="20"/>
      <c r="B36" s="17" t="s">
        <v>22</v>
      </c>
      <c r="C36" s="17"/>
      <c r="D36" s="21">
        <v>3586916.2769999998</v>
      </c>
      <c r="E36" s="106">
        <v>165789.97500000001</v>
      </c>
      <c r="F36" s="126">
        <v>168694.408</v>
      </c>
      <c r="G36" s="21">
        <f t="shared" si="1"/>
        <v>334484.38300000003</v>
      </c>
      <c r="I36" s="206"/>
      <c r="J36" s="206"/>
      <c r="K36" s="206"/>
    </row>
    <row r="37" spans="1:11" x14ac:dyDescent="0.2">
      <c r="A37" s="20"/>
      <c r="B37" s="17"/>
      <c r="C37" s="17"/>
      <c r="D37" s="21"/>
      <c r="E37" s="106"/>
      <c r="F37" s="126"/>
      <c r="G37" s="21"/>
      <c r="I37" s="206"/>
      <c r="J37" s="206"/>
      <c r="K37" s="206"/>
    </row>
    <row r="38" spans="1:11" x14ac:dyDescent="0.2">
      <c r="A38" s="24" t="s">
        <v>61</v>
      </c>
      <c r="B38" s="25"/>
      <c r="C38" s="25"/>
      <c r="D38" s="26">
        <v>44552089.321999989</v>
      </c>
      <c r="E38" s="108">
        <v>4328214.9215039983</v>
      </c>
      <c r="F38" s="127">
        <v>3641484.5524413502</v>
      </c>
      <c r="G38" s="26">
        <f t="shared" ref="G38:G40" si="2">+SUM(E38:F38)</f>
        <v>7969699.4739453485</v>
      </c>
      <c r="I38" s="206"/>
      <c r="J38" s="206"/>
      <c r="K38" s="206"/>
    </row>
    <row r="39" spans="1:11" x14ac:dyDescent="0.2">
      <c r="A39" s="24" t="s">
        <v>62</v>
      </c>
      <c r="B39" s="25"/>
      <c r="C39" s="25"/>
      <c r="D39" s="26">
        <v>51144327.880999997</v>
      </c>
      <c r="E39" s="108">
        <v>3421066.6387999994</v>
      </c>
      <c r="F39" s="127">
        <v>3544968.1470600003</v>
      </c>
      <c r="G39" s="26">
        <f t="shared" si="2"/>
        <v>6966034.7858600002</v>
      </c>
      <c r="I39" s="206"/>
      <c r="J39" s="206"/>
      <c r="K39" s="206"/>
    </row>
    <row r="40" spans="1:11" x14ac:dyDescent="0.2">
      <c r="A40" s="24" t="s">
        <v>23</v>
      </c>
      <c r="B40" s="25"/>
      <c r="C40" s="25"/>
      <c r="D40" s="26">
        <v>-6592238.5590000078</v>
      </c>
      <c r="E40" s="108">
        <v>907148.28270399896</v>
      </c>
      <c r="F40" s="127">
        <v>96516.405381349847</v>
      </c>
      <c r="G40" s="26">
        <f t="shared" si="2"/>
        <v>1003664.6880853488</v>
      </c>
      <c r="I40" s="206"/>
      <c r="J40" s="206"/>
      <c r="K40" s="206"/>
    </row>
    <row r="41" spans="1:11" x14ac:dyDescent="0.2">
      <c r="A41" s="27"/>
      <c r="B41" s="28"/>
      <c r="C41" s="28"/>
      <c r="D41" s="29"/>
      <c r="E41" s="109"/>
      <c r="F41" s="128"/>
      <c r="G41" s="29"/>
      <c r="I41" s="206"/>
      <c r="J41" s="206"/>
      <c r="K41" s="206"/>
    </row>
    <row r="42" spans="1:11" x14ac:dyDescent="0.2">
      <c r="A42" s="19" t="s">
        <v>24</v>
      </c>
      <c r="B42" s="17"/>
      <c r="C42" s="17"/>
      <c r="D42" s="18"/>
      <c r="E42" s="107"/>
      <c r="F42" s="44"/>
      <c r="G42" s="18"/>
      <c r="I42" s="206"/>
      <c r="J42" s="206"/>
      <c r="K42" s="206"/>
    </row>
    <row r="43" spans="1:11" x14ac:dyDescent="0.2">
      <c r="A43" s="19"/>
      <c r="B43" s="17"/>
      <c r="C43" s="17"/>
      <c r="D43" s="18"/>
      <c r="E43" s="107"/>
      <c r="F43" s="44"/>
      <c r="G43" s="18"/>
      <c r="I43" s="206"/>
      <c r="J43" s="206"/>
      <c r="K43" s="206"/>
    </row>
    <row r="44" spans="1:11" x14ac:dyDescent="0.2">
      <c r="A44" s="20" t="s">
        <v>25</v>
      </c>
      <c r="B44" s="17"/>
      <c r="C44" s="17"/>
      <c r="D44" s="21">
        <v>-2583718.7420000006</v>
      </c>
      <c r="E44" s="99">
        <v>2268555.4005539976</v>
      </c>
      <c r="F44" s="129">
        <v>-24875.364798649971</v>
      </c>
      <c r="G44" s="21">
        <f t="shared" ref="G44:G57" si="3">+SUM(E44:F44)</f>
        <v>2243680.0357553475</v>
      </c>
      <c r="I44" s="206"/>
      <c r="J44" s="206"/>
      <c r="K44" s="206"/>
    </row>
    <row r="45" spans="1:11" x14ac:dyDescent="0.2">
      <c r="A45" s="20" t="s">
        <v>26</v>
      </c>
      <c r="B45" s="17"/>
      <c r="C45" s="17"/>
      <c r="D45" s="21">
        <v>524985.01699999999</v>
      </c>
      <c r="E45" s="99">
        <v>-297293.23068700009</v>
      </c>
      <c r="F45" s="129">
        <v>-17062.29561999999</v>
      </c>
      <c r="G45" s="21">
        <f t="shared" si="3"/>
        <v>-314355.52630700008</v>
      </c>
      <c r="I45" s="206"/>
      <c r="J45" s="206"/>
      <c r="K45" s="206"/>
    </row>
    <row r="46" spans="1:11" x14ac:dyDescent="0.2">
      <c r="A46" s="20"/>
      <c r="B46" s="17" t="s">
        <v>27</v>
      </c>
      <c r="C46" s="17"/>
      <c r="D46" s="21">
        <v>1291301.8319999999</v>
      </c>
      <c r="E46" s="99">
        <v>47078.300999999999</v>
      </c>
      <c r="F46" s="129">
        <v>64549.188099999999</v>
      </c>
      <c r="G46" s="21">
        <f t="shared" si="3"/>
        <v>111627.48910000001</v>
      </c>
      <c r="I46" s="206"/>
      <c r="J46" s="206"/>
      <c r="K46" s="206"/>
    </row>
    <row r="47" spans="1:11" x14ac:dyDescent="0.2">
      <c r="A47" s="20"/>
      <c r="B47" s="17" t="s">
        <v>28</v>
      </c>
      <c r="C47" s="17"/>
      <c r="D47" s="21">
        <v>766316.81499999994</v>
      </c>
      <c r="E47" s="99">
        <v>344371.53168700007</v>
      </c>
      <c r="F47" s="129">
        <v>81611.483719999989</v>
      </c>
      <c r="G47" s="21">
        <f t="shared" si="3"/>
        <v>425983.01540700009</v>
      </c>
      <c r="I47" s="206"/>
      <c r="J47" s="206"/>
      <c r="K47" s="206"/>
    </row>
    <row r="48" spans="1:11" x14ac:dyDescent="0.2">
      <c r="A48" s="20" t="s">
        <v>29</v>
      </c>
      <c r="B48" s="17"/>
      <c r="C48" s="17"/>
      <c r="D48" s="21">
        <v>-3727412.8200000003</v>
      </c>
      <c r="E48" s="99">
        <v>2451679.8517929977</v>
      </c>
      <c r="F48" s="129">
        <v>-235673.64493864996</v>
      </c>
      <c r="G48" s="21">
        <f t="shared" si="3"/>
        <v>2216006.2068543476</v>
      </c>
      <c r="I48" s="206"/>
      <c r="J48" s="206"/>
      <c r="K48" s="206"/>
    </row>
    <row r="49" spans="1:11" x14ac:dyDescent="0.2">
      <c r="A49" s="20"/>
      <c r="B49" s="17" t="s">
        <v>30</v>
      </c>
      <c r="C49" s="17"/>
      <c r="D49" s="21">
        <v>4389340.7549999999</v>
      </c>
      <c r="E49" s="99">
        <v>8805351.0341999996</v>
      </c>
      <c r="F49" s="129">
        <v>172233.14468000003</v>
      </c>
      <c r="G49" s="21">
        <f t="shared" si="3"/>
        <v>8977584.1788800005</v>
      </c>
      <c r="I49" s="206"/>
      <c r="J49" s="206"/>
      <c r="K49" s="206"/>
    </row>
    <row r="50" spans="1:11" x14ac:dyDescent="0.2">
      <c r="A50" s="20"/>
      <c r="B50" s="17" t="s">
        <v>31</v>
      </c>
      <c r="C50" s="17"/>
      <c r="D50" s="21">
        <v>8116753.5750000002</v>
      </c>
      <c r="E50" s="99">
        <v>6353671.182407002</v>
      </c>
      <c r="F50" s="129">
        <v>407906.78961864999</v>
      </c>
      <c r="G50" s="21">
        <f t="shared" si="3"/>
        <v>6761577.9720256515</v>
      </c>
      <c r="I50" s="206"/>
      <c r="J50" s="206"/>
      <c r="K50" s="206"/>
    </row>
    <row r="51" spans="1:11" x14ac:dyDescent="0.2">
      <c r="A51" s="20" t="s">
        <v>32</v>
      </c>
      <c r="B51" s="17"/>
      <c r="C51" s="17"/>
      <c r="D51" s="21">
        <v>0</v>
      </c>
      <c r="E51" s="99">
        <v>-1819.1802499999758</v>
      </c>
      <c r="F51" s="129">
        <v>-726.32822000002488</v>
      </c>
      <c r="G51" s="21">
        <f t="shared" si="3"/>
        <v>-2545.5084700000007</v>
      </c>
      <c r="I51" s="206"/>
      <c r="J51" s="206"/>
      <c r="K51" s="206"/>
    </row>
    <row r="52" spans="1:11" x14ac:dyDescent="0.2">
      <c r="A52" s="20" t="s">
        <v>33</v>
      </c>
      <c r="B52" s="17"/>
      <c r="C52" s="17"/>
      <c r="D52" s="21">
        <v>618709.06099999999</v>
      </c>
      <c r="E52" s="99">
        <v>115987.95969799996</v>
      </c>
      <c r="F52" s="129">
        <v>228586.90398</v>
      </c>
      <c r="G52" s="21">
        <f t="shared" si="3"/>
        <v>344574.86367799994</v>
      </c>
      <c r="I52" s="206"/>
      <c r="J52" s="206"/>
      <c r="K52" s="206"/>
    </row>
    <row r="53" spans="1:11" x14ac:dyDescent="0.2">
      <c r="A53" s="35" t="s">
        <v>87</v>
      </c>
      <c r="B53" s="33"/>
      <c r="C53" s="33"/>
      <c r="D53" s="21">
        <v>0</v>
      </c>
      <c r="E53" s="99">
        <v>0</v>
      </c>
      <c r="F53" s="129">
        <v>0</v>
      </c>
      <c r="G53" s="21">
        <f t="shared" si="3"/>
        <v>0</v>
      </c>
      <c r="I53" s="206"/>
      <c r="J53" s="206"/>
      <c r="K53" s="206"/>
    </row>
    <row r="54" spans="1:11" x14ac:dyDescent="0.2">
      <c r="A54" s="35"/>
      <c r="B54" s="33" t="s">
        <v>34</v>
      </c>
      <c r="C54" s="33"/>
      <c r="D54" s="21">
        <v>0</v>
      </c>
      <c r="E54" s="99">
        <v>0</v>
      </c>
      <c r="F54" s="129">
        <v>0</v>
      </c>
      <c r="G54" s="21">
        <f t="shared" si="3"/>
        <v>0</v>
      </c>
      <c r="I54" s="206"/>
      <c r="J54" s="206"/>
      <c r="K54" s="206"/>
    </row>
    <row r="55" spans="1:11" x14ac:dyDescent="0.2">
      <c r="A55" s="35"/>
      <c r="B55" s="33" t="s">
        <v>35</v>
      </c>
      <c r="C55" s="33"/>
      <c r="D55" s="21">
        <v>0</v>
      </c>
      <c r="E55" s="99">
        <v>0</v>
      </c>
      <c r="F55" s="129">
        <v>0</v>
      </c>
      <c r="G55" s="21">
        <f t="shared" si="3"/>
        <v>0</v>
      </c>
      <c r="I55" s="206"/>
      <c r="J55" s="206"/>
      <c r="K55" s="206"/>
    </row>
    <row r="56" spans="1:11" x14ac:dyDescent="0.2">
      <c r="A56" s="79" t="s">
        <v>88</v>
      </c>
      <c r="B56" s="33"/>
      <c r="C56" s="33"/>
      <c r="D56" s="21">
        <v>0</v>
      </c>
      <c r="E56" s="99">
        <v>0</v>
      </c>
      <c r="F56" s="129">
        <v>0</v>
      </c>
      <c r="G56" s="21">
        <f t="shared" si="3"/>
        <v>0</v>
      </c>
      <c r="I56" s="206"/>
      <c r="J56" s="206"/>
      <c r="K56" s="206"/>
    </row>
    <row r="57" spans="1:11" x14ac:dyDescent="0.2">
      <c r="A57" s="20" t="s">
        <v>36</v>
      </c>
      <c r="B57" s="17"/>
      <c r="C57" s="17"/>
      <c r="D57" s="21">
        <v>0</v>
      </c>
      <c r="E57" s="99">
        <v>0</v>
      </c>
      <c r="F57" s="129">
        <v>0</v>
      </c>
      <c r="G57" s="21">
        <f t="shared" si="3"/>
        <v>0</v>
      </c>
      <c r="I57" s="206"/>
      <c r="J57" s="206"/>
      <c r="K57" s="206"/>
    </row>
    <row r="58" spans="1:11" x14ac:dyDescent="0.2">
      <c r="A58" s="20"/>
      <c r="B58" s="17"/>
      <c r="C58" s="17"/>
      <c r="D58" s="21"/>
      <c r="E58" s="106"/>
      <c r="F58" s="126"/>
      <c r="G58" s="21"/>
      <c r="I58" s="206"/>
      <c r="J58" s="206"/>
      <c r="K58" s="206"/>
    </row>
    <row r="59" spans="1:11" x14ac:dyDescent="0.2">
      <c r="A59" s="20" t="s">
        <v>37</v>
      </c>
      <c r="B59" s="17"/>
      <c r="C59" s="17"/>
      <c r="D59" s="21">
        <v>4008519.8170000007</v>
      </c>
      <c r="E59" s="99">
        <v>1361407.1178499998</v>
      </c>
      <c r="F59" s="129">
        <v>-121391.77017999999</v>
      </c>
      <c r="G59" s="21">
        <f t="shared" ref="G59:G70" si="4">+SUM(E59:F59)</f>
        <v>1240015.3476699998</v>
      </c>
      <c r="I59" s="206"/>
      <c r="J59" s="206"/>
      <c r="K59" s="206"/>
    </row>
    <row r="60" spans="1:11" x14ac:dyDescent="0.2">
      <c r="A60" s="20" t="s">
        <v>38</v>
      </c>
      <c r="B60" s="17"/>
      <c r="C60" s="17"/>
      <c r="D60" s="21">
        <v>-946942.80500000005</v>
      </c>
      <c r="E60" s="99">
        <v>2562127.1842499999</v>
      </c>
      <c r="F60" s="129">
        <v>-29440.18218</v>
      </c>
      <c r="G60" s="21">
        <f t="shared" si="4"/>
        <v>2532687.0020699999</v>
      </c>
      <c r="I60" s="206"/>
      <c r="J60" s="206"/>
      <c r="K60" s="206"/>
    </row>
    <row r="61" spans="1:11" x14ac:dyDescent="0.2">
      <c r="A61" s="20"/>
      <c r="B61" s="17" t="s">
        <v>39</v>
      </c>
      <c r="C61" s="17"/>
      <c r="D61" s="21">
        <v>169978.63399999999</v>
      </c>
      <c r="E61" s="99">
        <v>2977166.4808499999</v>
      </c>
      <c r="F61" s="129">
        <v>0</v>
      </c>
      <c r="G61" s="21">
        <f t="shared" si="4"/>
        <v>2977166.4808499999</v>
      </c>
      <c r="I61" s="206"/>
      <c r="J61" s="206"/>
      <c r="K61" s="206"/>
    </row>
    <row r="62" spans="1:11" x14ac:dyDescent="0.2">
      <c r="A62" s="20"/>
      <c r="B62" s="17"/>
      <c r="C62" s="17" t="s">
        <v>40</v>
      </c>
      <c r="D62" s="21"/>
      <c r="E62" s="99">
        <v>2977166.4808499999</v>
      </c>
      <c r="F62" s="129">
        <v>0</v>
      </c>
      <c r="G62" s="21">
        <f t="shared" si="4"/>
        <v>2977166.4808499999</v>
      </c>
      <c r="I62" s="206"/>
      <c r="J62" s="206"/>
      <c r="K62" s="206"/>
    </row>
    <row r="63" spans="1:11" x14ac:dyDescent="0.2">
      <c r="A63" s="20"/>
      <c r="B63" s="17"/>
      <c r="C63" s="17" t="s">
        <v>41</v>
      </c>
      <c r="D63" s="21"/>
      <c r="E63" s="99">
        <v>0</v>
      </c>
      <c r="F63" s="129">
        <v>0</v>
      </c>
      <c r="G63" s="21">
        <f t="shared" si="4"/>
        <v>0</v>
      </c>
      <c r="I63" s="206"/>
      <c r="J63" s="206"/>
      <c r="K63" s="206"/>
    </row>
    <row r="64" spans="1:11" x14ac:dyDescent="0.2">
      <c r="A64" s="20"/>
      <c r="B64" s="17" t="s">
        <v>42</v>
      </c>
      <c r="C64" s="17"/>
      <c r="D64" s="21">
        <v>1116921.439</v>
      </c>
      <c r="E64" s="99">
        <v>415039.29659999994</v>
      </c>
      <c r="F64" s="129">
        <v>29440.18218</v>
      </c>
      <c r="G64" s="21">
        <f t="shared" si="4"/>
        <v>444479.47877999995</v>
      </c>
      <c r="I64" s="206"/>
      <c r="J64" s="206"/>
      <c r="K64" s="206"/>
    </row>
    <row r="65" spans="1:11" x14ac:dyDescent="0.2">
      <c r="A65" s="20" t="s">
        <v>43</v>
      </c>
      <c r="B65" s="17"/>
      <c r="C65" s="17"/>
      <c r="D65" s="21">
        <v>5387885.4790000003</v>
      </c>
      <c r="E65" s="99">
        <v>-1164268.8954</v>
      </c>
      <c r="F65" s="129">
        <v>-59895.031999999999</v>
      </c>
      <c r="G65" s="21">
        <f t="shared" si="4"/>
        <v>-1224163.9273999999</v>
      </c>
      <c r="I65" s="206"/>
      <c r="J65" s="206"/>
      <c r="K65" s="206"/>
    </row>
    <row r="66" spans="1:11" x14ac:dyDescent="0.2">
      <c r="A66" s="20"/>
      <c r="B66" s="17" t="s">
        <v>39</v>
      </c>
      <c r="C66" s="17"/>
      <c r="D66" s="21">
        <v>6130000</v>
      </c>
      <c r="E66" s="99">
        <v>0</v>
      </c>
      <c r="F66" s="129">
        <v>0</v>
      </c>
      <c r="G66" s="21">
        <f t="shared" si="4"/>
        <v>0</v>
      </c>
      <c r="I66" s="206"/>
      <c r="J66" s="206"/>
      <c r="K66" s="206"/>
    </row>
    <row r="67" spans="1:11" x14ac:dyDescent="0.2">
      <c r="A67" s="20"/>
      <c r="B67" s="17"/>
      <c r="C67" s="17" t="s">
        <v>40</v>
      </c>
      <c r="D67" s="21"/>
      <c r="E67" s="99">
        <v>0</v>
      </c>
      <c r="F67" s="129">
        <v>0</v>
      </c>
      <c r="G67" s="21">
        <f t="shared" si="4"/>
        <v>0</v>
      </c>
      <c r="I67" s="206"/>
      <c r="J67" s="206"/>
      <c r="K67" s="206"/>
    </row>
    <row r="68" spans="1:11" x14ac:dyDescent="0.2">
      <c r="A68" s="20"/>
      <c r="B68" s="17"/>
      <c r="C68" s="17" t="s">
        <v>41</v>
      </c>
      <c r="D68" s="21"/>
      <c r="E68" s="99">
        <v>0</v>
      </c>
      <c r="F68" s="129">
        <v>0</v>
      </c>
      <c r="G68" s="21">
        <f t="shared" si="4"/>
        <v>0</v>
      </c>
      <c r="I68" s="206"/>
      <c r="J68" s="206"/>
      <c r="K68" s="206"/>
    </row>
    <row r="69" spans="1:11" x14ac:dyDescent="0.2">
      <c r="A69" s="20"/>
      <c r="B69" s="17" t="s">
        <v>42</v>
      </c>
      <c r="C69" s="17"/>
      <c r="D69" s="21">
        <v>742114.52099999995</v>
      </c>
      <c r="E69" s="99">
        <v>1164268.8954</v>
      </c>
      <c r="F69" s="129">
        <v>59895.031999999999</v>
      </c>
      <c r="G69" s="21">
        <f t="shared" si="4"/>
        <v>1224163.9273999999</v>
      </c>
      <c r="I69" s="206"/>
      <c r="J69" s="206"/>
      <c r="K69" s="206"/>
    </row>
    <row r="70" spans="1:11" x14ac:dyDescent="0.2">
      <c r="A70" s="20" t="s">
        <v>44</v>
      </c>
      <c r="B70" s="17"/>
      <c r="C70" s="17"/>
      <c r="D70" s="21">
        <v>-432422.85700000002</v>
      </c>
      <c r="E70" s="99">
        <v>-36451.171000000002</v>
      </c>
      <c r="F70" s="129">
        <v>-32056.556</v>
      </c>
      <c r="G70" s="21">
        <f t="shared" si="4"/>
        <v>-68507.726999999999</v>
      </c>
      <c r="I70" s="206"/>
      <c r="J70" s="206"/>
      <c r="K70" s="206"/>
    </row>
    <row r="71" spans="1:11" x14ac:dyDescent="0.2">
      <c r="A71" s="20"/>
      <c r="B71" s="17"/>
      <c r="C71" s="17"/>
      <c r="D71" s="21"/>
      <c r="E71" s="106"/>
      <c r="F71" s="126"/>
      <c r="G71" s="21"/>
      <c r="I71" s="206"/>
      <c r="J71" s="206"/>
      <c r="K71" s="206"/>
    </row>
    <row r="72" spans="1:11" x14ac:dyDescent="0.2">
      <c r="A72" s="24" t="s">
        <v>45</v>
      </c>
      <c r="B72" s="25"/>
      <c r="C72" s="25"/>
      <c r="D72" s="26">
        <v>-6592238.5590000013</v>
      </c>
      <c r="E72" s="108">
        <v>907148.2827039978</v>
      </c>
      <c r="F72" s="127">
        <v>96516.405381350021</v>
      </c>
      <c r="G72" s="26">
        <f t="shared" ref="G72" si="5">+SUM(E72:F72)</f>
        <v>1003664.6880853479</v>
      </c>
      <c r="I72" s="206"/>
      <c r="J72" s="206"/>
      <c r="K72" s="206"/>
    </row>
    <row r="73" spans="1:11" x14ac:dyDescent="0.2">
      <c r="A73" s="30"/>
      <c r="B73" s="31"/>
      <c r="C73" s="31"/>
      <c r="D73" s="32"/>
      <c r="E73" s="109"/>
      <c r="F73" s="128"/>
      <c r="G73" s="32"/>
      <c r="I73" s="206"/>
      <c r="J73" s="206"/>
      <c r="K73" s="206"/>
    </row>
    <row r="74" spans="1:11" s="40" customFormat="1" ht="12.75" customHeight="1" x14ac:dyDescent="0.2">
      <c r="A74" s="17" t="s">
        <v>46</v>
      </c>
      <c r="B74" s="224" t="s">
        <v>49</v>
      </c>
      <c r="C74" s="224"/>
      <c r="D74" s="224"/>
      <c r="E74" s="224"/>
      <c r="F74" s="224"/>
      <c r="G74" s="224"/>
      <c r="H74" s="44"/>
      <c r="I74" s="44"/>
      <c r="J74" s="39"/>
    </row>
    <row r="75" spans="1:11" s="40" customFormat="1" ht="25.15" customHeight="1" x14ac:dyDescent="0.2">
      <c r="A75" s="36" t="s">
        <v>47</v>
      </c>
      <c r="B75" s="223" t="s">
        <v>63</v>
      </c>
      <c r="C75" s="223"/>
      <c r="D75" s="223"/>
      <c r="E75" s="223"/>
      <c r="F75" s="223"/>
      <c r="G75" s="223"/>
      <c r="H75" s="41"/>
      <c r="I75" s="41"/>
      <c r="J75" s="39"/>
    </row>
    <row r="76" spans="1:11" s="40" customFormat="1" ht="25.15" customHeight="1" x14ac:dyDescent="0.2">
      <c r="A76" s="36" t="s">
        <v>48</v>
      </c>
      <c r="B76" s="223" t="s">
        <v>82</v>
      </c>
      <c r="C76" s="223"/>
      <c r="D76" s="223"/>
      <c r="E76" s="223"/>
      <c r="F76" s="223"/>
      <c r="G76" s="223"/>
      <c r="H76" s="41"/>
      <c r="I76" s="41"/>
      <c r="J76" s="39"/>
    </row>
    <row r="77" spans="1:11" s="202" customFormat="1" ht="23.25" customHeight="1" x14ac:dyDescent="0.2">
      <c r="A77" s="73" t="s">
        <v>50</v>
      </c>
      <c r="B77" s="227" t="s">
        <v>65</v>
      </c>
      <c r="C77" s="227"/>
      <c r="D77" s="227"/>
      <c r="E77" s="227"/>
      <c r="F77" s="227"/>
      <c r="G77" s="227"/>
      <c r="H77" s="204"/>
      <c r="I77" s="36"/>
    </row>
    <row r="78" spans="1:11" s="136" customFormat="1" ht="25.5" customHeight="1" x14ac:dyDescent="0.2">
      <c r="A78" s="135"/>
      <c r="B78" s="225"/>
      <c r="C78" s="226"/>
      <c r="D78" s="226"/>
      <c r="E78" s="226"/>
      <c r="F78" s="226"/>
      <c r="G78" s="43"/>
      <c r="H78" s="43"/>
      <c r="I78" s="43"/>
    </row>
    <row r="79" spans="1:11" s="40" customFormat="1" ht="25.5" customHeight="1" x14ac:dyDescent="0.2">
      <c r="A79" s="77"/>
    </row>
    <row r="80" spans="1:11" s="40" customFormat="1" x14ac:dyDescent="0.2"/>
    <row r="81" s="40" customFormat="1" x14ac:dyDescent="0.2"/>
    <row r="82" s="40" customFormat="1" x14ac:dyDescent="0.2"/>
    <row r="83" s="40" customFormat="1" x14ac:dyDescent="0.2"/>
    <row r="84" s="40" customFormat="1" x14ac:dyDescent="0.2"/>
    <row r="85" s="40" customFormat="1" x14ac:dyDescent="0.2"/>
    <row r="86" s="40" customFormat="1" x14ac:dyDescent="0.2"/>
    <row r="87" s="40" customFormat="1" x14ac:dyDescent="0.2"/>
    <row r="88" s="40" customFormat="1" x14ac:dyDescent="0.2"/>
    <row r="89" s="40" customFormat="1" x14ac:dyDescent="0.2"/>
    <row r="90" s="40" customFormat="1" x14ac:dyDescent="0.2"/>
    <row r="91" s="40" customFormat="1" x14ac:dyDescent="0.2"/>
    <row r="92" s="40" customFormat="1" x14ac:dyDescent="0.2"/>
    <row r="93" s="40" customFormat="1" x14ac:dyDescent="0.2"/>
    <row r="94" s="40" customFormat="1" x14ac:dyDescent="0.2"/>
    <row r="95" s="40" customFormat="1" x14ac:dyDescent="0.2"/>
    <row r="96" s="40" customFormat="1" x14ac:dyDescent="0.2"/>
    <row r="97" s="40" customFormat="1" x14ac:dyDescent="0.2"/>
    <row r="98" s="40" customFormat="1" x14ac:dyDescent="0.2"/>
    <row r="99" s="40" customFormat="1" x14ac:dyDescent="0.2"/>
    <row r="100" s="40" customFormat="1" x14ac:dyDescent="0.2"/>
    <row r="101" s="40" customFormat="1" x14ac:dyDescent="0.2"/>
    <row r="102" s="40" customFormat="1" x14ac:dyDescent="0.2"/>
    <row r="103" s="40" customFormat="1" x14ac:dyDescent="0.2"/>
  </sheetData>
  <mergeCells count="5">
    <mergeCell ref="B78:F78"/>
    <mergeCell ref="B74:G74"/>
    <mergeCell ref="B75:G75"/>
    <mergeCell ref="B76:G76"/>
    <mergeCell ref="B77:G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workbookViewId="0">
      <selection activeCell="J23" sqref="J23"/>
    </sheetView>
  </sheetViews>
  <sheetFormatPr baseColWidth="10" defaultRowHeight="12.75" x14ac:dyDescent="0.2"/>
  <cols>
    <col min="1" max="2" width="2.7109375" customWidth="1"/>
    <col min="3" max="3" width="52.85546875" customWidth="1"/>
    <col min="4" max="5" width="11" customWidth="1"/>
    <col min="7" max="7" width="5.140625" customWidth="1"/>
  </cols>
  <sheetData>
    <row r="1" spans="1:12" ht="29.25" x14ac:dyDescent="0.2">
      <c r="G1" s="211">
        <v>6</v>
      </c>
    </row>
    <row r="2" spans="1:12" x14ac:dyDescent="0.2">
      <c r="A2" s="1" t="s">
        <v>71</v>
      </c>
      <c r="B2" s="2"/>
      <c r="C2" s="2"/>
      <c r="D2" s="2"/>
      <c r="E2" s="2"/>
      <c r="F2" s="2"/>
    </row>
    <row r="3" spans="1:12" x14ac:dyDescent="0.2">
      <c r="A3" s="46" t="str">
        <f>+Total!A3</f>
        <v>ESTADO DE OPERACIONES DE GOBIERNO  2020</v>
      </c>
      <c r="B3" s="5"/>
      <c r="C3" s="5"/>
      <c r="D3" s="2"/>
      <c r="E3" s="2"/>
      <c r="F3" s="2"/>
    </row>
    <row r="4" spans="1:12" x14ac:dyDescent="0.2">
      <c r="A4" s="1" t="s">
        <v>1</v>
      </c>
      <c r="B4" s="2"/>
      <c r="C4" s="2"/>
      <c r="D4" s="2"/>
      <c r="E4" s="2"/>
      <c r="F4" s="2"/>
    </row>
    <row r="5" spans="1:12" x14ac:dyDescent="0.2">
      <c r="A5" s="1" t="s">
        <v>52</v>
      </c>
      <c r="B5" s="2"/>
      <c r="C5" s="7"/>
      <c r="D5" s="2"/>
      <c r="E5" s="2"/>
      <c r="F5" s="2"/>
    </row>
    <row r="6" spans="1:12" x14ac:dyDescent="0.2">
      <c r="A6" s="1" t="s">
        <v>3</v>
      </c>
      <c r="B6" s="2"/>
      <c r="C6" s="7"/>
      <c r="D6" s="2"/>
      <c r="E6" s="2"/>
      <c r="F6" s="2"/>
    </row>
    <row r="7" spans="1:12" x14ac:dyDescent="0.2">
      <c r="A7" s="9"/>
      <c r="B7" s="10"/>
      <c r="C7" s="11"/>
    </row>
    <row r="8" spans="1:12" ht="24.75" customHeight="1" x14ac:dyDescent="0.2">
      <c r="A8" s="13"/>
      <c r="B8" s="14"/>
      <c r="C8" s="14"/>
      <c r="D8" s="15" t="s">
        <v>5</v>
      </c>
      <c r="E8" s="117" t="s">
        <v>85</v>
      </c>
      <c r="F8" s="34" t="s">
        <v>86</v>
      </c>
    </row>
    <row r="9" spans="1:12" x14ac:dyDescent="0.2">
      <c r="A9" s="16"/>
      <c r="B9" s="17"/>
      <c r="C9" s="17"/>
      <c r="D9" s="104"/>
      <c r="E9" s="130"/>
      <c r="F9" s="196"/>
    </row>
    <row r="10" spans="1:12" x14ac:dyDescent="0.2">
      <c r="A10" s="19" t="s">
        <v>6</v>
      </c>
      <c r="B10" s="17"/>
      <c r="C10" s="17"/>
      <c r="D10" s="98"/>
      <c r="E10" s="125"/>
      <c r="F10" s="197"/>
    </row>
    <row r="11" spans="1:12" x14ac:dyDescent="0.2">
      <c r="A11" s="20" t="s">
        <v>7</v>
      </c>
      <c r="B11" s="17"/>
      <c r="C11" s="17"/>
      <c r="D11" s="99">
        <v>4250197.572811</v>
      </c>
      <c r="E11" s="129">
        <v>3539643.2610000013</v>
      </c>
      <c r="F11" s="21">
        <f>+SUM(D11:E11)</f>
        <v>7789840.8338110019</v>
      </c>
      <c r="I11" s="206"/>
      <c r="J11" s="206"/>
      <c r="K11" s="206"/>
      <c r="L11" s="206"/>
    </row>
    <row r="12" spans="1:12" x14ac:dyDescent="0.2">
      <c r="A12" s="20"/>
      <c r="B12" s="17" t="s">
        <v>8</v>
      </c>
      <c r="C12" s="17"/>
      <c r="D12" s="99">
        <v>3706783.3330000001</v>
      </c>
      <c r="E12" s="129">
        <v>2878563.7310000001</v>
      </c>
      <c r="F12" s="21">
        <f t="shared" ref="F12:F20" si="0">+SUM(D12:E12)</f>
        <v>6585347.0640000002</v>
      </c>
      <c r="I12" s="206"/>
      <c r="J12" s="206"/>
      <c r="K12" s="206"/>
      <c r="L12" s="206"/>
    </row>
    <row r="13" spans="1:12" s="160" customFormat="1" x14ac:dyDescent="0.2">
      <c r="A13" s="80"/>
      <c r="B13" s="78"/>
      <c r="C13" s="78" t="s">
        <v>69</v>
      </c>
      <c r="D13" s="161">
        <v>142721.52006155701</v>
      </c>
      <c r="E13" s="162">
        <v>155094.92018404498</v>
      </c>
      <c r="F13" s="21">
        <f t="shared" si="0"/>
        <v>297816.44024560199</v>
      </c>
      <c r="I13" s="206"/>
      <c r="J13" s="206"/>
      <c r="K13" s="206"/>
      <c r="L13" s="206"/>
    </row>
    <row r="14" spans="1:12" s="160" customFormat="1" x14ac:dyDescent="0.2">
      <c r="A14" s="80"/>
      <c r="B14" s="78"/>
      <c r="C14" s="78" t="s">
        <v>59</v>
      </c>
      <c r="D14" s="161">
        <v>3564061.8129384429</v>
      </c>
      <c r="E14" s="162">
        <v>2723468.810815955</v>
      </c>
      <c r="F14" s="21">
        <f t="shared" si="0"/>
        <v>6287530.623754398</v>
      </c>
      <c r="I14" s="206"/>
      <c r="J14" s="206"/>
      <c r="K14" s="206"/>
      <c r="L14" s="206"/>
    </row>
    <row r="15" spans="1:12" x14ac:dyDescent="0.2">
      <c r="A15" s="20"/>
      <c r="B15" s="17" t="s">
        <v>91</v>
      </c>
      <c r="C15" s="17"/>
      <c r="D15" s="99">
        <v>0</v>
      </c>
      <c r="E15" s="129">
        <v>0</v>
      </c>
      <c r="F15" s="21">
        <f t="shared" si="0"/>
        <v>0</v>
      </c>
      <c r="I15" s="206"/>
      <c r="J15" s="206"/>
      <c r="K15" s="206"/>
      <c r="L15" s="206"/>
    </row>
    <row r="16" spans="1:12" x14ac:dyDescent="0.2">
      <c r="A16" s="20"/>
      <c r="B16" s="17" t="s">
        <v>9</v>
      </c>
      <c r="C16" s="17"/>
      <c r="D16" s="99">
        <v>275632.712</v>
      </c>
      <c r="E16" s="129">
        <v>266086.429</v>
      </c>
      <c r="F16" s="21">
        <f t="shared" si="0"/>
        <v>541719.14100000006</v>
      </c>
      <c r="I16" s="206"/>
      <c r="J16" s="206"/>
      <c r="K16" s="206"/>
      <c r="L16" s="206"/>
    </row>
    <row r="17" spans="1:12" x14ac:dyDescent="0.2">
      <c r="A17" s="20"/>
      <c r="B17" s="17" t="s">
        <v>66</v>
      </c>
      <c r="C17" s="17"/>
      <c r="D17" s="99">
        <v>8818.5370000000003</v>
      </c>
      <c r="E17" s="129">
        <v>22393.831999999999</v>
      </c>
      <c r="F17" s="21">
        <f t="shared" si="0"/>
        <v>31212.368999999999</v>
      </c>
      <c r="I17" s="206"/>
      <c r="J17" s="206"/>
      <c r="K17" s="206"/>
      <c r="L17" s="206"/>
    </row>
    <row r="18" spans="1:12" x14ac:dyDescent="0.2">
      <c r="A18" s="20"/>
      <c r="B18" s="17" t="s">
        <v>67</v>
      </c>
      <c r="C18" s="17"/>
      <c r="D18" s="99">
        <v>21659.285126999999</v>
      </c>
      <c r="E18" s="129">
        <v>51652.358</v>
      </c>
      <c r="F18" s="21">
        <f t="shared" si="0"/>
        <v>73311.643127000003</v>
      </c>
      <c r="I18" s="206"/>
      <c r="J18" s="206"/>
      <c r="K18" s="206"/>
      <c r="L18" s="206"/>
    </row>
    <row r="19" spans="1:12" x14ac:dyDescent="0.2">
      <c r="A19" s="20"/>
      <c r="B19" s="17" t="s">
        <v>10</v>
      </c>
      <c r="C19" s="17"/>
      <c r="D19" s="99">
        <v>89638.609136999992</v>
      </c>
      <c r="E19" s="129">
        <v>102726.872</v>
      </c>
      <c r="F19" s="21">
        <f t="shared" si="0"/>
        <v>192365.481137</v>
      </c>
      <c r="I19" s="206"/>
      <c r="J19" s="206"/>
      <c r="K19" s="206"/>
      <c r="L19" s="206"/>
    </row>
    <row r="20" spans="1:12" x14ac:dyDescent="0.2">
      <c r="A20" s="20"/>
      <c r="B20" s="17" t="s">
        <v>11</v>
      </c>
      <c r="C20" s="17"/>
      <c r="D20" s="99">
        <v>147665.09654699999</v>
      </c>
      <c r="E20" s="129">
        <v>218220.03899999999</v>
      </c>
      <c r="F20" s="21">
        <f t="shared" si="0"/>
        <v>365885.13554699998</v>
      </c>
      <c r="I20" s="206"/>
      <c r="J20" s="206"/>
      <c r="K20" s="206"/>
      <c r="L20" s="206"/>
    </row>
    <row r="21" spans="1:12" x14ac:dyDescent="0.2">
      <c r="A21" s="20"/>
      <c r="B21" s="17"/>
      <c r="C21" s="17"/>
      <c r="D21" s="97"/>
      <c r="E21" s="131"/>
      <c r="F21" s="18"/>
      <c r="I21" s="206"/>
      <c r="J21" s="206"/>
      <c r="K21" s="206"/>
      <c r="L21" s="206"/>
    </row>
    <row r="22" spans="1:12" x14ac:dyDescent="0.2">
      <c r="A22" s="20" t="s">
        <v>12</v>
      </c>
      <c r="B22" s="17"/>
      <c r="C22" s="17"/>
      <c r="D22" s="99">
        <v>3079273.05</v>
      </c>
      <c r="E22" s="129">
        <v>3139568.2940000002</v>
      </c>
      <c r="F22" s="21">
        <f t="shared" ref="F22:F28" si="1">+SUM(D22:E22)</f>
        <v>6218841.3440000005</v>
      </c>
      <c r="I22" s="206"/>
      <c r="J22" s="206"/>
      <c r="K22" s="206"/>
      <c r="L22" s="206"/>
    </row>
    <row r="23" spans="1:12" x14ac:dyDescent="0.2">
      <c r="A23" s="20"/>
      <c r="B23" s="17" t="s">
        <v>13</v>
      </c>
      <c r="C23" s="17"/>
      <c r="D23" s="99">
        <v>805686.92</v>
      </c>
      <c r="E23" s="129">
        <v>772920.77800000005</v>
      </c>
      <c r="F23" s="21">
        <f t="shared" si="1"/>
        <v>1578607.6980000001</v>
      </c>
      <c r="I23" s="206"/>
      <c r="J23" s="206"/>
      <c r="K23" s="206"/>
      <c r="L23" s="206"/>
    </row>
    <row r="24" spans="1:12" x14ac:dyDescent="0.2">
      <c r="A24" s="20"/>
      <c r="B24" s="17" t="s">
        <v>14</v>
      </c>
      <c r="C24" s="17"/>
      <c r="D24" s="99">
        <v>180593.48300000001</v>
      </c>
      <c r="E24" s="129">
        <v>268334.37400000001</v>
      </c>
      <c r="F24" s="21">
        <f t="shared" si="1"/>
        <v>448927.85700000002</v>
      </c>
      <c r="I24" s="206"/>
      <c r="J24" s="206"/>
      <c r="K24" s="206"/>
      <c r="L24" s="206"/>
    </row>
    <row r="25" spans="1:12" x14ac:dyDescent="0.2">
      <c r="A25" s="20"/>
      <c r="B25" s="17" t="s">
        <v>15</v>
      </c>
      <c r="C25" s="17"/>
      <c r="D25" s="99">
        <v>239819.61799999999</v>
      </c>
      <c r="E25" s="129">
        <v>17158.064999999999</v>
      </c>
      <c r="F25" s="21">
        <f t="shared" si="1"/>
        <v>256977.68299999999</v>
      </c>
      <c r="I25" s="206"/>
      <c r="J25" s="206"/>
      <c r="K25" s="206"/>
      <c r="L25" s="206"/>
    </row>
    <row r="26" spans="1:12" x14ac:dyDescent="0.2">
      <c r="A26" s="20"/>
      <c r="B26" s="17" t="s">
        <v>68</v>
      </c>
      <c r="C26" s="17"/>
      <c r="D26" s="99">
        <v>1061500.6939999999</v>
      </c>
      <c r="E26" s="129">
        <v>1379065.8910000001</v>
      </c>
      <c r="F26" s="21">
        <f t="shared" si="1"/>
        <v>2440566.585</v>
      </c>
      <c r="I26" s="206"/>
      <c r="J26" s="206"/>
      <c r="K26" s="206"/>
      <c r="L26" s="206"/>
    </row>
    <row r="27" spans="1:12" x14ac:dyDescent="0.2">
      <c r="A27" s="20"/>
      <c r="B27" s="17" t="s">
        <v>60</v>
      </c>
      <c r="C27" s="17"/>
      <c r="D27" s="99">
        <v>783002.52500000002</v>
      </c>
      <c r="E27" s="129">
        <v>697675.82499999995</v>
      </c>
      <c r="F27" s="21">
        <f t="shared" si="1"/>
        <v>1480678.35</v>
      </c>
      <c r="I27" s="206"/>
      <c r="J27" s="206"/>
      <c r="K27" s="206"/>
      <c r="L27" s="206"/>
    </row>
    <row r="28" spans="1:12" x14ac:dyDescent="0.2">
      <c r="A28" s="20"/>
      <c r="B28" s="17" t="s">
        <v>16</v>
      </c>
      <c r="C28" s="17"/>
      <c r="D28" s="99">
        <v>8669.81</v>
      </c>
      <c r="E28" s="129">
        <v>4413.3609999999999</v>
      </c>
      <c r="F28" s="21">
        <f t="shared" si="1"/>
        <v>13083.170999999998</v>
      </c>
      <c r="I28" s="206"/>
      <c r="J28" s="206"/>
      <c r="K28" s="206"/>
      <c r="L28" s="206"/>
    </row>
    <row r="29" spans="1:12" x14ac:dyDescent="0.2">
      <c r="A29" s="20"/>
      <c r="B29" s="17"/>
      <c r="C29" s="17"/>
      <c r="D29" s="99"/>
      <c r="E29" s="129"/>
      <c r="F29" s="21"/>
      <c r="I29" s="206"/>
      <c r="J29" s="206"/>
      <c r="K29" s="206"/>
      <c r="L29" s="206"/>
    </row>
    <row r="30" spans="1:12" x14ac:dyDescent="0.2">
      <c r="A30" s="22" t="s">
        <v>17</v>
      </c>
      <c r="B30" s="23"/>
      <c r="C30" s="23"/>
      <c r="D30" s="99">
        <v>1170924.5228110002</v>
      </c>
      <c r="E30" s="129">
        <v>400074.96700000111</v>
      </c>
      <c r="F30" s="21">
        <f>+SUM(D30:E30)</f>
        <v>1570999.4898110013</v>
      </c>
      <c r="I30" s="206"/>
      <c r="J30" s="206"/>
      <c r="K30" s="206"/>
      <c r="L30" s="206"/>
    </row>
    <row r="31" spans="1:12" x14ac:dyDescent="0.2">
      <c r="A31" s="20"/>
      <c r="B31" s="17"/>
      <c r="C31" s="17"/>
      <c r="D31" s="99"/>
      <c r="E31" s="129"/>
      <c r="F31" s="21"/>
      <c r="I31" s="206"/>
      <c r="J31" s="206"/>
      <c r="K31" s="206"/>
      <c r="L31" s="206"/>
    </row>
    <row r="32" spans="1:12" x14ac:dyDescent="0.2">
      <c r="A32" s="19" t="s">
        <v>18</v>
      </c>
      <c r="B32" s="17"/>
      <c r="C32" s="17"/>
      <c r="D32" s="99"/>
      <c r="E32" s="129"/>
      <c r="F32" s="21"/>
      <c r="I32" s="206"/>
      <c r="J32" s="206"/>
      <c r="K32" s="206"/>
      <c r="L32" s="206"/>
    </row>
    <row r="33" spans="1:12" x14ac:dyDescent="0.2">
      <c r="A33" s="20" t="s">
        <v>19</v>
      </c>
      <c r="B33" s="17"/>
      <c r="C33" s="17"/>
      <c r="D33" s="99">
        <v>233771.47</v>
      </c>
      <c r="E33" s="129">
        <v>354117.60800000001</v>
      </c>
      <c r="F33" s="21">
        <f t="shared" ref="F33:F36" si="2">+SUM(D33:E33)</f>
        <v>587889.07799999998</v>
      </c>
      <c r="I33" s="206"/>
      <c r="J33" s="206"/>
      <c r="K33" s="206"/>
      <c r="L33" s="206"/>
    </row>
    <row r="34" spans="1:12" x14ac:dyDescent="0.2">
      <c r="A34" s="20"/>
      <c r="B34" s="17" t="s">
        <v>20</v>
      </c>
      <c r="C34" s="17"/>
      <c r="D34" s="99">
        <v>104.548</v>
      </c>
      <c r="E34" s="129">
        <v>165.00200000000001</v>
      </c>
      <c r="F34" s="21">
        <f t="shared" si="2"/>
        <v>269.55</v>
      </c>
      <c r="I34" s="206"/>
      <c r="J34" s="206"/>
      <c r="K34" s="206"/>
      <c r="L34" s="206"/>
    </row>
    <row r="35" spans="1:12" x14ac:dyDescent="0.2">
      <c r="A35" s="20"/>
      <c r="B35" s="17" t="s">
        <v>21</v>
      </c>
      <c r="C35" s="17"/>
      <c r="D35" s="99">
        <v>68086.043000000005</v>
      </c>
      <c r="E35" s="129">
        <v>185588.20199999999</v>
      </c>
      <c r="F35" s="21">
        <f t="shared" si="2"/>
        <v>253674.245</v>
      </c>
      <c r="I35" s="206"/>
      <c r="J35" s="206"/>
      <c r="K35" s="206"/>
      <c r="L35" s="206"/>
    </row>
    <row r="36" spans="1:12" x14ac:dyDescent="0.2">
      <c r="A36" s="20"/>
      <c r="B36" s="17" t="s">
        <v>22</v>
      </c>
      <c r="C36" s="17"/>
      <c r="D36" s="99">
        <v>165789.97500000001</v>
      </c>
      <c r="E36" s="129">
        <v>168694.408</v>
      </c>
      <c r="F36" s="21">
        <f t="shared" si="2"/>
        <v>334484.38300000003</v>
      </c>
      <c r="I36" s="206"/>
      <c r="J36" s="206"/>
      <c r="K36" s="206"/>
      <c r="L36" s="206"/>
    </row>
    <row r="37" spans="1:12" x14ac:dyDescent="0.2">
      <c r="A37" s="20"/>
      <c r="B37" s="17"/>
      <c r="C37" s="17"/>
      <c r="D37" s="99"/>
      <c r="E37" s="129"/>
      <c r="F37" s="21"/>
      <c r="I37" s="206"/>
      <c r="J37" s="206"/>
      <c r="K37" s="206"/>
      <c r="L37" s="206"/>
    </row>
    <row r="38" spans="1:12" x14ac:dyDescent="0.2">
      <c r="A38" s="24" t="s">
        <v>61</v>
      </c>
      <c r="B38" s="25"/>
      <c r="C38" s="25"/>
      <c r="D38" s="101">
        <v>4250302.1208110005</v>
      </c>
      <c r="E38" s="132">
        <v>3539808.2630000012</v>
      </c>
      <c r="F38" s="26">
        <f t="shared" ref="F38:F40" si="3">+SUM(D38:E38)</f>
        <v>7790110.3838110017</v>
      </c>
      <c r="I38" s="206"/>
      <c r="J38" s="206"/>
      <c r="K38" s="206"/>
      <c r="L38" s="206"/>
    </row>
    <row r="39" spans="1:12" x14ac:dyDescent="0.2">
      <c r="A39" s="24" t="s">
        <v>62</v>
      </c>
      <c r="B39" s="25"/>
      <c r="C39" s="25"/>
      <c r="D39" s="101">
        <v>3313149.068</v>
      </c>
      <c r="E39" s="132">
        <v>3493850.9040000001</v>
      </c>
      <c r="F39" s="26">
        <f t="shared" si="3"/>
        <v>6806999.9720000001</v>
      </c>
      <c r="I39" s="206"/>
      <c r="J39" s="206"/>
      <c r="K39" s="206"/>
      <c r="L39" s="206"/>
    </row>
    <row r="40" spans="1:12" x14ac:dyDescent="0.2">
      <c r="A40" s="24" t="s">
        <v>23</v>
      </c>
      <c r="B40" s="25"/>
      <c r="C40" s="25"/>
      <c r="D40" s="101">
        <v>937153.0528110005</v>
      </c>
      <c r="E40" s="132">
        <v>45957.359000001103</v>
      </c>
      <c r="F40" s="26">
        <f t="shared" si="3"/>
        <v>983110.4118110016</v>
      </c>
      <c r="I40" s="206"/>
      <c r="J40" s="206"/>
      <c r="K40" s="206"/>
      <c r="L40" s="206"/>
    </row>
    <row r="41" spans="1:12" x14ac:dyDescent="0.2">
      <c r="A41" s="27"/>
      <c r="B41" s="28"/>
      <c r="C41" s="28"/>
      <c r="D41" s="103"/>
      <c r="E41" s="133"/>
      <c r="F41" s="29"/>
      <c r="I41" s="206"/>
      <c r="J41" s="206"/>
      <c r="K41" s="206"/>
      <c r="L41" s="206"/>
    </row>
    <row r="42" spans="1:12" x14ac:dyDescent="0.2">
      <c r="A42" s="19" t="s">
        <v>24</v>
      </c>
      <c r="B42" s="17"/>
      <c r="C42" s="17"/>
      <c r="D42" s="97"/>
      <c r="E42" s="131"/>
      <c r="F42" s="18"/>
      <c r="I42" s="206"/>
      <c r="J42" s="206"/>
      <c r="K42" s="206"/>
      <c r="L42" s="206"/>
    </row>
    <row r="43" spans="1:12" x14ac:dyDescent="0.2">
      <c r="A43" s="19"/>
      <c r="B43" s="17"/>
      <c r="C43" s="17"/>
      <c r="D43" s="97"/>
      <c r="E43" s="131"/>
      <c r="F43" s="18"/>
      <c r="I43" s="206"/>
      <c r="J43" s="206"/>
      <c r="K43" s="206"/>
      <c r="L43" s="206"/>
    </row>
    <row r="44" spans="1:12" x14ac:dyDescent="0.2">
      <c r="A44" s="20" t="s">
        <v>25</v>
      </c>
      <c r="B44" s="17"/>
      <c r="C44" s="17"/>
      <c r="D44" s="99">
        <v>-261421.6691890003</v>
      </c>
      <c r="E44" s="129">
        <v>-46716.152000000002</v>
      </c>
      <c r="F44" s="21">
        <f t="shared" ref="F44:F57" si="4">+SUM(D44:E44)</f>
        <v>-308137.82118900027</v>
      </c>
      <c r="I44" s="206"/>
      <c r="J44" s="206"/>
      <c r="K44" s="206"/>
      <c r="L44" s="206"/>
    </row>
    <row r="45" spans="1:12" x14ac:dyDescent="0.2">
      <c r="A45" s="20" t="s">
        <v>26</v>
      </c>
      <c r="B45" s="17"/>
      <c r="C45" s="17"/>
      <c r="D45" s="99">
        <v>-296943.99288700003</v>
      </c>
      <c r="E45" s="129">
        <v>-17023.272999999994</v>
      </c>
      <c r="F45" s="21">
        <f t="shared" si="4"/>
        <v>-313967.26588700002</v>
      </c>
      <c r="I45" s="206"/>
      <c r="J45" s="206"/>
      <c r="K45" s="206"/>
      <c r="L45" s="206"/>
    </row>
    <row r="46" spans="1:12" x14ac:dyDescent="0.2">
      <c r="A46" s="20"/>
      <c r="B46" s="17" t="s">
        <v>27</v>
      </c>
      <c r="C46" s="17"/>
      <c r="D46" s="99">
        <v>47001.036</v>
      </c>
      <c r="E46" s="129">
        <v>64513.351000000002</v>
      </c>
      <c r="F46" s="21">
        <f t="shared" si="4"/>
        <v>111514.387</v>
      </c>
      <c r="I46" s="206"/>
      <c r="J46" s="206"/>
      <c r="K46" s="206"/>
      <c r="L46" s="206"/>
    </row>
    <row r="47" spans="1:12" x14ac:dyDescent="0.2">
      <c r="A47" s="20"/>
      <c r="B47" s="17" t="s">
        <v>28</v>
      </c>
      <c r="C47" s="17"/>
      <c r="D47" s="99">
        <v>343945.02888700005</v>
      </c>
      <c r="E47" s="129">
        <v>81536.623999999996</v>
      </c>
      <c r="F47" s="21">
        <f t="shared" si="4"/>
        <v>425481.65288700006</v>
      </c>
      <c r="I47" s="206"/>
      <c r="J47" s="206"/>
      <c r="K47" s="206"/>
      <c r="L47" s="206"/>
    </row>
    <row r="48" spans="1:12" x14ac:dyDescent="0.2">
      <c r="A48" s="20" t="s">
        <v>29</v>
      </c>
      <c r="B48" s="17"/>
      <c r="C48" s="17"/>
      <c r="D48" s="99">
        <v>911917.88699999987</v>
      </c>
      <c r="E48" s="129">
        <v>265231.78899999999</v>
      </c>
      <c r="F48" s="21">
        <f t="shared" si="4"/>
        <v>1177149.676</v>
      </c>
      <c r="I48" s="206"/>
      <c r="J48" s="206"/>
      <c r="K48" s="206"/>
      <c r="L48" s="206"/>
    </row>
    <row r="49" spans="1:12" x14ac:dyDescent="0.2">
      <c r="A49" s="20"/>
      <c r="B49" s="17" t="s">
        <v>30</v>
      </c>
      <c r="C49" s="17"/>
      <c r="D49" s="99">
        <v>2195308.65</v>
      </c>
      <c r="E49" s="129">
        <v>390094.04300000001</v>
      </c>
      <c r="F49" s="21">
        <f t="shared" si="4"/>
        <v>2585402.693</v>
      </c>
      <c r="I49" s="206"/>
      <c r="J49" s="206"/>
      <c r="K49" s="206"/>
      <c r="L49" s="206"/>
    </row>
    <row r="50" spans="1:12" x14ac:dyDescent="0.2">
      <c r="A50" s="20"/>
      <c r="B50" s="17" t="s">
        <v>31</v>
      </c>
      <c r="C50" s="17"/>
      <c r="D50" s="99">
        <v>1283390.763</v>
      </c>
      <c r="E50" s="129">
        <v>124862.254</v>
      </c>
      <c r="F50" s="21">
        <f t="shared" si="4"/>
        <v>1408253.017</v>
      </c>
      <c r="I50" s="206"/>
      <c r="J50" s="206"/>
      <c r="K50" s="206"/>
      <c r="L50" s="206"/>
    </row>
    <row r="51" spans="1:12" x14ac:dyDescent="0.2">
      <c r="A51" s="20" t="s">
        <v>32</v>
      </c>
      <c r="B51" s="17"/>
      <c r="C51" s="17"/>
      <c r="D51" s="99">
        <v>-897656.63300000003</v>
      </c>
      <c r="E51" s="129">
        <v>-490086.70699999999</v>
      </c>
      <c r="F51" s="21">
        <f t="shared" si="4"/>
        <v>-1387743.34</v>
      </c>
      <c r="I51" s="206"/>
      <c r="J51" s="206"/>
      <c r="K51" s="206"/>
      <c r="L51" s="206"/>
    </row>
    <row r="52" spans="1:12" x14ac:dyDescent="0.2">
      <c r="A52" s="20" t="s">
        <v>33</v>
      </c>
      <c r="B52" s="17"/>
      <c r="C52" s="17"/>
      <c r="D52" s="99">
        <v>21261.069697999956</v>
      </c>
      <c r="E52" s="129">
        <v>195162.03899999999</v>
      </c>
      <c r="F52" s="21">
        <f t="shared" si="4"/>
        <v>216423.10869799994</v>
      </c>
      <c r="H52" s="222"/>
      <c r="I52" s="206"/>
      <c r="J52" s="206"/>
      <c r="K52" s="206"/>
      <c r="L52" s="206"/>
    </row>
    <row r="53" spans="1:12" x14ac:dyDescent="0.2">
      <c r="A53" s="20" t="s">
        <v>87</v>
      </c>
      <c r="B53" s="17"/>
      <c r="C53" s="17"/>
      <c r="D53" s="99">
        <v>0</v>
      </c>
      <c r="E53" s="129">
        <v>0</v>
      </c>
      <c r="F53" s="21">
        <f t="shared" si="4"/>
        <v>0</v>
      </c>
      <c r="I53" s="206"/>
      <c r="J53" s="206"/>
      <c r="K53" s="206"/>
      <c r="L53" s="206"/>
    </row>
    <row r="54" spans="1:12" x14ac:dyDescent="0.2">
      <c r="A54" s="20"/>
      <c r="B54" s="17" t="s">
        <v>34</v>
      </c>
      <c r="C54" s="17"/>
      <c r="D54" s="99">
        <v>0</v>
      </c>
      <c r="E54" s="129">
        <v>0</v>
      </c>
      <c r="F54" s="21">
        <f t="shared" si="4"/>
        <v>0</v>
      </c>
      <c r="I54" s="206"/>
      <c r="J54" s="206"/>
      <c r="K54" s="206"/>
      <c r="L54" s="206"/>
    </row>
    <row r="55" spans="1:12" x14ac:dyDescent="0.2">
      <c r="A55" s="20"/>
      <c r="B55" s="17" t="s">
        <v>35</v>
      </c>
      <c r="C55" s="17"/>
      <c r="D55" s="99">
        <v>0</v>
      </c>
      <c r="E55" s="129">
        <v>0</v>
      </c>
      <c r="F55" s="21">
        <f t="shared" si="4"/>
        <v>0</v>
      </c>
      <c r="I55" s="206"/>
      <c r="J55" s="206"/>
      <c r="K55" s="206"/>
      <c r="L55" s="206"/>
    </row>
    <row r="56" spans="1:12" x14ac:dyDescent="0.2">
      <c r="A56" s="80" t="s">
        <v>88</v>
      </c>
      <c r="B56" s="17"/>
      <c r="C56" s="17"/>
      <c r="D56" s="99">
        <v>0</v>
      </c>
      <c r="E56" s="129">
        <v>0</v>
      </c>
      <c r="F56" s="21">
        <f t="shared" si="4"/>
        <v>0</v>
      </c>
      <c r="I56" s="206"/>
      <c r="J56" s="206"/>
      <c r="K56" s="206"/>
      <c r="L56" s="206"/>
    </row>
    <row r="57" spans="1:12" x14ac:dyDescent="0.2">
      <c r="A57" s="20" t="s">
        <v>36</v>
      </c>
      <c r="B57" s="17"/>
      <c r="C57" s="17"/>
      <c r="D57" s="99">
        <v>0</v>
      </c>
      <c r="E57" s="129">
        <v>0</v>
      </c>
      <c r="F57" s="21">
        <f t="shared" si="4"/>
        <v>0</v>
      </c>
      <c r="I57" s="206"/>
      <c r="J57" s="206"/>
      <c r="K57" s="206"/>
      <c r="L57" s="206"/>
    </row>
    <row r="58" spans="1:12" x14ac:dyDescent="0.2">
      <c r="A58" s="20"/>
      <c r="B58" s="17"/>
      <c r="C58" s="17"/>
      <c r="D58" s="99"/>
      <c r="E58" s="129"/>
      <c r="F58" s="21"/>
      <c r="I58" s="206"/>
      <c r="J58" s="206"/>
      <c r="K58" s="206"/>
      <c r="L58" s="206"/>
    </row>
    <row r="59" spans="1:12" x14ac:dyDescent="0.2">
      <c r="A59" s="20" t="s">
        <v>37</v>
      </c>
      <c r="B59" s="17"/>
      <c r="C59" s="17"/>
      <c r="D59" s="99">
        <v>-1198574.7220000001</v>
      </c>
      <c r="E59" s="129">
        <v>-92673.510999999999</v>
      </c>
      <c r="F59" s="21">
        <f t="shared" ref="F59:F70" si="5">+SUM(D59:E59)</f>
        <v>-1291248.233</v>
      </c>
      <c r="I59" s="206"/>
      <c r="J59" s="206"/>
      <c r="K59" s="206"/>
      <c r="L59" s="206"/>
    </row>
    <row r="60" spans="1:12" x14ac:dyDescent="0.2">
      <c r="A60" s="20" t="s">
        <v>38</v>
      </c>
      <c r="B60" s="17"/>
      <c r="C60" s="17"/>
      <c r="D60" s="99">
        <v>-1560.2850000000001</v>
      </c>
      <c r="E60" s="129">
        <v>-721.923</v>
      </c>
      <c r="F60" s="21">
        <f t="shared" si="5"/>
        <v>-2282.2080000000001</v>
      </c>
      <c r="I60" s="206"/>
      <c r="J60" s="206"/>
      <c r="K60" s="206"/>
      <c r="L60" s="206"/>
    </row>
    <row r="61" spans="1:12" x14ac:dyDescent="0.2">
      <c r="A61" s="20"/>
      <c r="B61" s="17" t="s">
        <v>39</v>
      </c>
      <c r="C61" s="17"/>
      <c r="D61" s="99">
        <v>0</v>
      </c>
      <c r="E61" s="129">
        <v>0</v>
      </c>
      <c r="F61" s="21">
        <f t="shared" si="5"/>
        <v>0</v>
      </c>
      <c r="I61" s="206"/>
      <c r="J61" s="206"/>
      <c r="K61" s="206"/>
      <c r="L61" s="206"/>
    </row>
    <row r="62" spans="1:12" x14ac:dyDescent="0.2">
      <c r="A62" s="20"/>
      <c r="B62" s="17"/>
      <c r="C62" s="17" t="s">
        <v>40</v>
      </c>
      <c r="D62" s="99">
        <v>0</v>
      </c>
      <c r="E62" s="129">
        <v>0</v>
      </c>
      <c r="F62" s="21">
        <f t="shared" si="5"/>
        <v>0</v>
      </c>
      <c r="I62" s="206"/>
      <c r="J62" s="206"/>
      <c r="K62" s="206"/>
      <c r="L62" s="206"/>
    </row>
    <row r="63" spans="1:12" x14ac:dyDescent="0.2">
      <c r="A63" s="20"/>
      <c r="B63" s="17"/>
      <c r="C63" s="17" t="s">
        <v>41</v>
      </c>
      <c r="D63" s="99">
        <v>0</v>
      </c>
      <c r="E63" s="129">
        <v>0</v>
      </c>
      <c r="F63" s="21">
        <f t="shared" si="5"/>
        <v>0</v>
      </c>
      <c r="I63" s="206"/>
      <c r="J63" s="206"/>
      <c r="K63" s="206"/>
      <c r="L63" s="206"/>
    </row>
    <row r="64" spans="1:12" x14ac:dyDescent="0.2">
      <c r="A64" s="20"/>
      <c r="B64" s="17" t="s">
        <v>42</v>
      </c>
      <c r="C64" s="17"/>
      <c r="D64" s="99">
        <v>1560.2850000000001</v>
      </c>
      <c r="E64" s="129">
        <v>721.923</v>
      </c>
      <c r="F64" s="21">
        <f t="shared" si="5"/>
        <v>2282.2080000000001</v>
      </c>
      <c r="I64" s="206"/>
      <c r="J64" s="206"/>
      <c r="K64" s="206"/>
      <c r="L64" s="206"/>
    </row>
    <row r="65" spans="1:12" x14ac:dyDescent="0.2">
      <c r="A65" s="20" t="s">
        <v>43</v>
      </c>
      <c r="B65" s="17"/>
      <c r="C65" s="17"/>
      <c r="D65" s="99">
        <v>-1160563.2660000001</v>
      </c>
      <c r="E65" s="129">
        <v>-59895.031999999999</v>
      </c>
      <c r="F65" s="21">
        <f t="shared" si="5"/>
        <v>-1220458.298</v>
      </c>
      <c r="I65" s="206"/>
      <c r="J65" s="206"/>
      <c r="K65" s="206"/>
      <c r="L65" s="206"/>
    </row>
    <row r="66" spans="1:12" x14ac:dyDescent="0.2">
      <c r="A66" s="20"/>
      <c r="B66" s="17" t="s">
        <v>39</v>
      </c>
      <c r="C66" s="17"/>
      <c r="D66" s="99">
        <v>0</v>
      </c>
      <c r="E66" s="129">
        <v>0</v>
      </c>
      <c r="F66" s="21">
        <f t="shared" si="5"/>
        <v>0</v>
      </c>
      <c r="I66" s="206"/>
      <c r="J66" s="206"/>
      <c r="K66" s="206"/>
      <c r="L66" s="206"/>
    </row>
    <row r="67" spans="1:12" x14ac:dyDescent="0.2">
      <c r="A67" s="20"/>
      <c r="B67" s="17"/>
      <c r="C67" s="17" t="s">
        <v>40</v>
      </c>
      <c r="D67" s="99">
        <v>0</v>
      </c>
      <c r="E67" s="129">
        <v>0</v>
      </c>
      <c r="F67" s="21">
        <f t="shared" si="5"/>
        <v>0</v>
      </c>
      <c r="I67" s="206"/>
      <c r="J67" s="206"/>
      <c r="K67" s="206"/>
      <c r="L67" s="206"/>
    </row>
    <row r="68" spans="1:12" x14ac:dyDescent="0.2">
      <c r="A68" s="20"/>
      <c r="B68" s="17"/>
      <c r="C68" s="17" t="s">
        <v>41</v>
      </c>
      <c r="D68" s="99">
        <v>0</v>
      </c>
      <c r="E68" s="129">
        <v>0</v>
      </c>
      <c r="F68" s="21">
        <f t="shared" si="5"/>
        <v>0</v>
      </c>
      <c r="I68" s="206"/>
      <c r="J68" s="206"/>
      <c r="K68" s="206"/>
      <c r="L68" s="206"/>
    </row>
    <row r="69" spans="1:12" x14ac:dyDescent="0.2">
      <c r="A69" s="20"/>
      <c r="B69" s="17" t="s">
        <v>42</v>
      </c>
      <c r="C69" s="17"/>
      <c r="D69" s="99">
        <v>1160563.2660000001</v>
      </c>
      <c r="E69" s="129">
        <v>59895.031999999999</v>
      </c>
      <c r="F69" s="21">
        <f t="shared" si="5"/>
        <v>1220458.298</v>
      </c>
      <c r="I69" s="206"/>
      <c r="J69" s="206"/>
      <c r="K69" s="206"/>
      <c r="L69" s="206"/>
    </row>
    <row r="70" spans="1:12" x14ac:dyDescent="0.2">
      <c r="A70" s="20" t="s">
        <v>44</v>
      </c>
      <c r="B70" s="17"/>
      <c r="C70" s="17"/>
      <c r="D70" s="99">
        <v>-36451.171000000002</v>
      </c>
      <c r="E70" s="129">
        <v>-32056.556</v>
      </c>
      <c r="F70" s="21">
        <f t="shared" si="5"/>
        <v>-68507.726999999999</v>
      </c>
      <c r="I70" s="206"/>
      <c r="J70" s="206"/>
      <c r="K70" s="206"/>
      <c r="L70" s="206"/>
    </row>
    <row r="71" spans="1:12" x14ac:dyDescent="0.2">
      <c r="A71" s="20"/>
      <c r="B71" s="17"/>
      <c r="C71" s="17"/>
      <c r="D71" s="99"/>
      <c r="E71" s="129"/>
      <c r="F71" s="21"/>
      <c r="I71" s="206"/>
      <c r="J71" s="206"/>
      <c r="K71" s="206"/>
      <c r="L71" s="206"/>
    </row>
    <row r="72" spans="1:12" x14ac:dyDescent="0.2">
      <c r="A72" s="24" t="s">
        <v>45</v>
      </c>
      <c r="B72" s="25"/>
      <c r="C72" s="25"/>
      <c r="D72" s="101">
        <v>937153.0528109998</v>
      </c>
      <c r="E72" s="132">
        <v>45957.358999999997</v>
      </c>
      <c r="F72" s="26">
        <f>+SUM(D72:E72)</f>
        <v>983110.41181099974</v>
      </c>
      <c r="H72" s="206"/>
      <c r="I72" s="206"/>
      <c r="J72" s="206"/>
      <c r="K72" s="206"/>
      <c r="L72" s="206"/>
    </row>
    <row r="73" spans="1:12" x14ac:dyDescent="0.2">
      <c r="A73" s="30"/>
      <c r="B73" s="31"/>
      <c r="C73" s="31"/>
      <c r="D73" s="103"/>
      <c r="E73" s="133"/>
      <c r="F73" s="32"/>
      <c r="I73" s="206"/>
      <c r="J73" s="206"/>
      <c r="K73" s="206"/>
      <c r="L73" s="206"/>
    </row>
    <row r="74" spans="1:12" ht="13.7" customHeight="1" x14ac:dyDescent="0.2">
      <c r="A74" s="38" t="s">
        <v>46</v>
      </c>
      <c r="B74" s="224" t="s">
        <v>49</v>
      </c>
      <c r="C74" s="224"/>
      <c r="D74" s="224"/>
      <c r="E74" s="224"/>
      <c r="F74" s="224"/>
    </row>
    <row r="75" spans="1:12" ht="24.4" customHeight="1" x14ac:dyDescent="0.2">
      <c r="A75" s="36" t="s">
        <v>47</v>
      </c>
      <c r="B75" s="223" t="s">
        <v>63</v>
      </c>
      <c r="C75" s="223"/>
      <c r="D75" s="223"/>
      <c r="E75" s="223"/>
      <c r="F75" s="223"/>
    </row>
    <row r="76" spans="1:12" ht="25.9" customHeight="1" x14ac:dyDescent="0.2">
      <c r="A76" s="36" t="s">
        <v>48</v>
      </c>
      <c r="B76" s="223" t="s">
        <v>82</v>
      </c>
      <c r="C76" s="223"/>
      <c r="D76" s="223"/>
      <c r="E76" s="223"/>
      <c r="F76" s="223"/>
    </row>
    <row r="77" spans="1:12" s="73" customFormat="1" ht="26.45" customHeight="1" x14ac:dyDescent="0.2">
      <c r="A77" s="36" t="s">
        <v>50</v>
      </c>
      <c r="B77" s="227" t="s">
        <v>65</v>
      </c>
      <c r="C77" s="227"/>
      <c r="D77" s="227"/>
      <c r="E77" s="227"/>
      <c r="F77" s="227"/>
      <c r="G77" s="204"/>
    </row>
    <row r="78" spans="1:12" x14ac:dyDescent="0.2">
      <c r="A78" s="17"/>
      <c r="B78" s="17"/>
      <c r="C78" s="17"/>
      <c r="D78" s="33"/>
      <c r="E78" s="17"/>
    </row>
    <row r="79" spans="1:12" x14ac:dyDescent="0.2">
      <c r="A79" s="17"/>
      <c r="B79" s="17"/>
      <c r="C79" s="17"/>
      <c r="D79" s="33"/>
      <c r="E79" s="17"/>
    </row>
  </sheetData>
  <mergeCells count="4">
    <mergeCell ref="B75:F75"/>
    <mergeCell ref="B76:F76"/>
    <mergeCell ref="B74:F74"/>
    <mergeCell ref="B77:F77"/>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workbookViewId="0">
      <selection activeCell="E39" sqref="E39"/>
    </sheetView>
  </sheetViews>
  <sheetFormatPr baseColWidth="10" defaultRowHeight="12.75" x14ac:dyDescent="0.2"/>
  <cols>
    <col min="1" max="2" width="2.85546875" customWidth="1"/>
    <col min="3" max="3" width="52.7109375" customWidth="1"/>
    <col min="4" max="5" width="11" customWidth="1"/>
    <col min="7" max="7" width="5.140625" customWidth="1"/>
  </cols>
  <sheetData>
    <row r="1" spans="1:12" ht="29.25" x14ac:dyDescent="0.2">
      <c r="G1" s="213">
        <v>7</v>
      </c>
    </row>
    <row r="2" spans="1:12" x14ac:dyDescent="0.2">
      <c r="A2" s="1" t="s">
        <v>78</v>
      </c>
      <c r="B2" s="2"/>
      <c r="C2" s="2"/>
      <c r="D2" s="2"/>
      <c r="E2" s="2"/>
      <c r="F2" s="2"/>
    </row>
    <row r="3" spans="1:12" x14ac:dyDescent="0.2">
      <c r="A3" s="46" t="str">
        <f>+Total!A3</f>
        <v>ESTADO DE OPERACIONES DE GOBIERNO  2020</v>
      </c>
      <c r="B3" s="5"/>
      <c r="C3" s="5"/>
      <c r="D3" s="2"/>
      <c r="E3" s="2"/>
      <c r="F3" s="2"/>
    </row>
    <row r="4" spans="1:12" x14ac:dyDescent="0.2">
      <c r="A4" s="1" t="s">
        <v>1</v>
      </c>
      <c r="B4" s="2"/>
      <c r="C4" s="2"/>
      <c r="D4" s="2"/>
      <c r="E4" s="2"/>
      <c r="F4" s="2"/>
    </row>
    <row r="5" spans="1:12" x14ac:dyDescent="0.2">
      <c r="A5" s="1" t="s">
        <v>54</v>
      </c>
      <c r="B5" s="2"/>
      <c r="C5" s="7"/>
      <c r="D5" s="2"/>
      <c r="E5" s="2"/>
      <c r="F5" s="2"/>
    </row>
    <row r="6" spans="1:12" x14ac:dyDescent="0.2">
      <c r="A6" s="1" t="s">
        <v>55</v>
      </c>
      <c r="B6" s="2"/>
      <c r="C6" s="7"/>
      <c r="D6" s="2"/>
      <c r="E6" s="2"/>
      <c r="F6" s="2"/>
    </row>
    <row r="7" spans="1:12" x14ac:dyDescent="0.2">
      <c r="A7" s="9"/>
      <c r="B7" s="10"/>
      <c r="C7" s="11"/>
      <c r="D7" s="2"/>
      <c r="E7" s="2"/>
    </row>
    <row r="8" spans="1:12" ht="25.5" customHeight="1" x14ac:dyDescent="0.2">
      <c r="A8" s="13"/>
      <c r="B8" s="14"/>
      <c r="C8" s="14"/>
      <c r="D8" s="15" t="s">
        <v>5</v>
      </c>
      <c r="E8" s="117" t="s">
        <v>85</v>
      </c>
      <c r="F8" s="34" t="s">
        <v>86</v>
      </c>
    </row>
    <row r="9" spans="1:12" x14ac:dyDescent="0.2">
      <c r="A9" s="16"/>
      <c r="B9" s="17"/>
      <c r="C9" s="17"/>
      <c r="D9" s="97"/>
      <c r="E9" s="131"/>
      <c r="F9" s="196"/>
    </row>
    <row r="10" spans="1:12" x14ac:dyDescent="0.2">
      <c r="A10" s="19" t="s">
        <v>6</v>
      </c>
      <c r="B10" s="17"/>
      <c r="C10" s="17"/>
      <c r="D10" s="98"/>
      <c r="E10" s="125"/>
      <c r="F10" s="197"/>
    </row>
    <row r="11" spans="1:12" x14ac:dyDescent="0.2">
      <c r="A11" s="20" t="s">
        <v>7</v>
      </c>
      <c r="B11" s="17"/>
      <c r="C11" s="17"/>
      <c r="D11" s="99">
        <v>100838.41415000055</v>
      </c>
      <c r="E11" s="129">
        <v>127673.08250000002</v>
      </c>
      <c r="F11" s="21">
        <f>+SUM(D11:E11)</f>
        <v>228511.49665000057</v>
      </c>
      <c r="I11" s="206"/>
      <c r="J11" s="206"/>
      <c r="K11" s="206"/>
      <c r="L11" s="206"/>
    </row>
    <row r="12" spans="1:12" x14ac:dyDescent="0.2">
      <c r="A12" s="20"/>
      <c r="B12" s="17" t="s">
        <v>83</v>
      </c>
      <c r="C12" s="17"/>
      <c r="D12" s="99">
        <v>0</v>
      </c>
      <c r="E12" s="129">
        <v>0</v>
      </c>
      <c r="F12" s="21">
        <f t="shared" ref="F12:F30" si="0">+SUM(D12:E12)</f>
        <v>0</v>
      </c>
      <c r="I12" s="206"/>
      <c r="J12" s="206"/>
      <c r="K12" s="206"/>
      <c r="L12" s="206"/>
    </row>
    <row r="13" spans="1:12" s="160" customFormat="1" x14ac:dyDescent="0.2">
      <c r="A13" s="80"/>
      <c r="B13" s="78"/>
      <c r="C13" s="78" t="s">
        <v>69</v>
      </c>
      <c r="D13" s="161">
        <v>0</v>
      </c>
      <c r="E13" s="162">
        <v>0</v>
      </c>
      <c r="F13" s="21">
        <f t="shared" si="0"/>
        <v>0</v>
      </c>
      <c r="I13" s="206"/>
      <c r="J13" s="206"/>
      <c r="K13" s="206"/>
      <c r="L13" s="206"/>
    </row>
    <row r="14" spans="1:12" s="160" customFormat="1" x14ac:dyDescent="0.2">
      <c r="A14" s="80"/>
      <c r="B14" s="78"/>
      <c r="C14" s="78" t="s">
        <v>84</v>
      </c>
      <c r="D14" s="161">
        <v>0</v>
      </c>
      <c r="E14" s="162">
        <v>0</v>
      </c>
      <c r="F14" s="21">
        <f t="shared" si="0"/>
        <v>0</v>
      </c>
      <c r="I14" s="206"/>
      <c r="J14" s="206"/>
      <c r="K14" s="206"/>
      <c r="L14" s="206"/>
    </row>
    <row r="15" spans="1:12" x14ac:dyDescent="0.2">
      <c r="A15" s="20"/>
      <c r="B15" s="17" t="s">
        <v>91</v>
      </c>
      <c r="C15" s="17"/>
      <c r="D15" s="99">
        <v>65161</v>
      </c>
      <c r="E15" s="129">
        <v>80537</v>
      </c>
      <c r="F15" s="21">
        <f t="shared" si="0"/>
        <v>145698</v>
      </c>
      <c r="I15" s="206"/>
      <c r="J15" s="206"/>
      <c r="K15" s="206"/>
      <c r="L15" s="206"/>
    </row>
    <row r="16" spans="1:12" x14ac:dyDescent="0.2">
      <c r="A16" s="20"/>
      <c r="B16" s="17" t="s">
        <v>9</v>
      </c>
      <c r="C16" s="17"/>
      <c r="D16" s="99">
        <v>0</v>
      </c>
      <c r="E16" s="129">
        <v>0</v>
      </c>
      <c r="F16" s="21">
        <f t="shared" si="0"/>
        <v>0</v>
      </c>
      <c r="I16" s="206"/>
      <c r="J16" s="206"/>
      <c r="K16" s="206"/>
      <c r="L16" s="206"/>
    </row>
    <row r="17" spans="1:12" x14ac:dyDescent="0.2">
      <c r="A17" s="20"/>
      <c r="B17" s="17" t="s">
        <v>56</v>
      </c>
      <c r="C17" s="17"/>
      <c r="D17" s="99">
        <v>0</v>
      </c>
      <c r="E17" s="129">
        <v>0</v>
      </c>
      <c r="F17" s="21">
        <f t="shared" si="0"/>
        <v>0</v>
      </c>
      <c r="I17" s="206"/>
      <c r="J17" s="206"/>
      <c r="K17" s="206"/>
      <c r="L17" s="206"/>
    </row>
    <row r="18" spans="1:12" x14ac:dyDescent="0.2">
      <c r="A18" s="20"/>
      <c r="B18" s="78" t="s">
        <v>57</v>
      </c>
      <c r="C18" s="17"/>
      <c r="D18" s="99">
        <v>35136</v>
      </c>
      <c r="E18" s="129">
        <v>43381</v>
      </c>
      <c r="F18" s="21">
        <f t="shared" si="0"/>
        <v>78517</v>
      </c>
      <c r="I18" s="206"/>
      <c r="J18" s="206"/>
      <c r="K18" s="206"/>
      <c r="L18" s="206"/>
    </row>
    <row r="19" spans="1:12" x14ac:dyDescent="0.2">
      <c r="A19" s="20"/>
      <c r="B19" s="17" t="s">
        <v>10</v>
      </c>
      <c r="C19" s="17"/>
      <c r="D19" s="99">
        <v>401</v>
      </c>
      <c r="E19" s="129">
        <v>322</v>
      </c>
      <c r="F19" s="21">
        <f t="shared" si="0"/>
        <v>723</v>
      </c>
      <c r="I19" s="206"/>
      <c r="J19" s="206"/>
      <c r="K19" s="206"/>
      <c r="L19" s="206"/>
    </row>
    <row r="20" spans="1:12" x14ac:dyDescent="0.2">
      <c r="A20" s="20"/>
      <c r="B20" s="17" t="s">
        <v>11</v>
      </c>
      <c r="C20" s="17"/>
      <c r="D20" s="99">
        <v>140.41415000054985</v>
      </c>
      <c r="E20" s="129">
        <v>3433.0825000000186</v>
      </c>
      <c r="F20" s="21">
        <f t="shared" si="0"/>
        <v>3573.4966500005685</v>
      </c>
      <c r="I20" s="206"/>
      <c r="J20" s="206"/>
      <c r="K20" s="206"/>
      <c r="L20" s="206"/>
    </row>
    <row r="21" spans="1:12" x14ac:dyDescent="0.2">
      <c r="A21" s="20"/>
      <c r="B21" s="17"/>
      <c r="C21" s="17"/>
      <c r="D21" s="97"/>
      <c r="E21" s="131"/>
      <c r="F21" s="21"/>
      <c r="I21" s="206"/>
      <c r="J21" s="206"/>
      <c r="K21" s="206"/>
      <c r="L21" s="206"/>
    </row>
    <row r="22" spans="1:12" x14ac:dyDescent="0.2">
      <c r="A22" s="20" t="s">
        <v>12</v>
      </c>
      <c r="B22" s="17"/>
      <c r="C22" s="17"/>
      <c r="D22" s="99">
        <v>139459</v>
      </c>
      <c r="E22" s="129">
        <v>64122</v>
      </c>
      <c r="F22" s="21">
        <f t="shared" si="0"/>
        <v>203581</v>
      </c>
      <c r="I22" s="206"/>
      <c r="J22" s="206"/>
      <c r="K22" s="206"/>
      <c r="L22" s="206"/>
    </row>
    <row r="23" spans="1:12" x14ac:dyDescent="0.2">
      <c r="A23" s="20"/>
      <c r="B23" s="17" t="s">
        <v>13</v>
      </c>
      <c r="C23" s="17"/>
      <c r="D23" s="99">
        <v>11072</v>
      </c>
      <c r="E23" s="129">
        <v>10420</v>
      </c>
      <c r="F23" s="21">
        <f t="shared" si="0"/>
        <v>21492</v>
      </c>
      <c r="I23" s="206"/>
      <c r="J23" s="206"/>
      <c r="K23" s="206"/>
      <c r="L23" s="206"/>
    </row>
    <row r="24" spans="1:12" x14ac:dyDescent="0.2">
      <c r="A24" s="20"/>
      <c r="B24" s="17" t="s">
        <v>14</v>
      </c>
      <c r="C24" s="17"/>
      <c r="D24" s="99">
        <v>15647</v>
      </c>
      <c r="E24" s="129">
        <v>7580</v>
      </c>
      <c r="F24" s="21">
        <f t="shared" si="0"/>
        <v>23227</v>
      </c>
      <c r="I24" s="206"/>
      <c r="J24" s="206"/>
      <c r="K24" s="206"/>
      <c r="L24" s="206"/>
    </row>
    <row r="25" spans="1:12" x14ac:dyDescent="0.2">
      <c r="A25" s="20"/>
      <c r="B25" s="17" t="s">
        <v>15</v>
      </c>
      <c r="C25" s="17"/>
      <c r="D25" s="99">
        <v>112589</v>
      </c>
      <c r="E25" s="129">
        <v>44960</v>
      </c>
      <c r="F25" s="21">
        <f t="shared" si="0"/>
        <v>157549</v>
      </c>
      <c r="I25" s="206"/>
      <c r="J25" s="206"/>
      <c r="K25" s="206"/>
      <c r="L25" s="206"/>
    </row>
    <row r="26" spans="1:12" x14ac:dyDescent="0.2">
      <c r="A26" s="20"/>
      <c r="B26" s="17" t="s">
        <v>58</v>
      </c>
      <c r="C26" s="17"/>
      <c r="D26" s="99">
        <v>151</v>
      </c>
      <c r="E26" s="129">
        <v>1160</v>
      </c>
      <c r="F26" s="21">
        <f t="shared" si="0"/>
        <v>1311</v>
      </c>
      <c r="I26" s="206"/>
      <c r="J26" s="206"/>
      <c r="K26" s="206"/>
      <c r="L26" s="206"/>
    </row>
    <row r="27" spans="1:12" x14ac:dyDescent="0.2">
      <c r="A27" s="20"/>
      <c r="B27" s="17" t="s">
        <v>60</v>
      </c>
      <c r="C27" s="17"/>
      <c r="D27" s="99">
        <v>0</v>
      </c>
      <c r="E27" s="129">
        <v>2</v>
      </c>
      <c r="F27" s="21">
        <f t="shared" si="0"/>
        <v>2</v>
      </c>
      <c r="I27" s="206"/>
      <c r="J27" s="206"/>
      <c r="K27" s="206"/>
      <c r="L27" s="206"/>
    </row>
    <row r="28" spans="1:12" x14ac:dyDescent="0.2">
      <c r="A28" s="20"/>
      <c r="B28" s="17" t="s">
        <v>16</v>
      </c>
      <c r="C28" s="17"/>
      <c r="D28" s="99">
        <v>0</v>
      </c>
      <c r="E28" s="129">
        <v>0</v>
      </c>
      <c r="F28" s="21">
        <f t="shared" si="0"/>
        <v>0</v>
      </c>
      <c r="I28" s="206"/>
      <c r="J28" s="206"/>
      <c r="K28" s="206"/>
      <c r="L28" s="206"/>
    </row>
    <row r="29" spans="1:12" x14ac:dyDescent="0.2">
      <c r="A29" s="20"/>
      <c r="B29" s="17"/>
      <c r="C29" s="17"/>
      <c r="D29" s="99"/>
      <c r="E29" s="129"/>
      <c r="F29" s="21"/>
      <c r="I29" s="206"/>
      <c r="J29" s="206"/>
      <c r="K29" s="206"/>
      <c r="L29" s="206"/>
    </row>
    <row r="30" spans="1:12" x14ac:dyDescent="0.2">
      <c r="A30" s="22" t="s">
        <v>17</v>
      </c>
      <c r="B30" s="23"/>
      <c r="C30" s="23"/>
      <c r="D30" s="99">
        <v>-38620.58584999945</v>
      </c>
      <c r="E30" s="129">
        <v>63551.082500000019</v>
      </c>
      <c r="F30" s="21">
        <f t="shared" si="0"/>
        <v>24930.496650000568</v>
      </c>
      <c r="I30" s="206"/>
      <c r="J30" s="206"/>
      <c r="K30" s="206"/>
      <c r="L30" s="206"/>
    </row>
    <row r="31" spans="1:12" x14ac:dyDescent="0.2">
      <c r="A31" s="20"/>
      <c r="B31" s="17"/>
      <c r="C31" s="17"/>
      <c r="D31" s="99"/>
      <c r="E31" s="129"/>
      <c r="F31" s="21"/>
      <c r="I31" s="206"/>
      <c r="J31" s="206"/>
      <c r="K31" s="206"/>
      <c r="L31" s="206"/>
    </row>
    <row r="32" spans="1:12" x14ac:dyDescent="0.2">
      <c r="A32" s="19" t="s">
        <v>18</v>
      </c>
      <c r="B32" s="17"/>
      <c r="C32" s="17"/>
      <c r="D32" s="99"/>
      <c r="E32" s="129"/>
      <c r="F32" s="21"/>
      <c r="I32" s="206"/>
      <c r="J32" s="206"/>
      <c r="K32" s="206"/>
      <c r="L32" s="206"/>
    </row>
    <row r="33" spans="1:12" x14ac:dyDescent="0.2">
      <c r="A33" s="20" t="s">
        <v>19</v>
      </c>
      <c r="B33" s="17"/>
      <c r="C33" s="17"/>
      <c r="D33" s="99">
        <v>213</v>
      </c>
      <c r="E33" s="129">
        <v>65</v>
      </c>
      <c r="F33" s="21">
        <f t="shared" ref="F33:F36" si="1">+SUM(D33:E33)</f>
        <v>278</v>
      </c>
      <c r="I33" s="206"/>
      <c r="J33" s="206"/>
      <c r="K33" s="206"/>
      <c r="L33" s="206"/>
    </row>
    <row r="34" spans="1:12" x14ac:dyDescent="0.2">
      <c r="A34" s="20"/>
      <c r="B34" s="17" t="s">
        <v>20</v>
      </c>
      <c r="C34" s="17"/>
      <c r="D34" s="99">
        <v>0</v>
      </c>
      <c r="E34" s="129">
        <v>0</v>
      </c>
      <c r="F34" s="21">
        <f t="shared" si="1"/>
        <v>0</v>
      </c>
      <c r="I34" s="206"/>
      <c r="J34" s="206"/>
      <c r="K34" s="206"/>
      <c r="L34" s="206"/>
    </row>
    <row r="35" spans="1:12" x14ac:dyDescent="0.2">
      <c r="A35" s="20"/>
      <c r="B35" s="17" t="s">
        <v>21</v>
      </c>
      <c r="C35" s="17"/>
      <c r="D35" s="99">
        <v>213</v>
      </c>
      <c r="E35" s="129">
        <v>65</v>
      </c>
      <c r="F35" s="21">
        <f t="shared" si="1"/>
        <v>278</v>
      </c>
      <c r="I35" s="206"/>
      <c r="J35" s="206"/>
      <c r="K35" s="206"/>
      <c r="L35" s="206"/>
    </row>
    <row r="36" spans="1:12" x14ac:dyDescent="0.2">
      <c r="A36" s="20"/>
      <c r="B36" s="17" t="s">
        <v>22</v>
      </c>
      <c r="C36" s="17"/>
      <c r="D36" s="99">
        <v>0</v>
      </c>
      <c r="E36" s="129">
        <v>0</v>
      </c>
      <c r="F36" s="21">
        <f t="shared" si="1"/>
        <v>0</v>
      </c>
      <c r="I36" s="206"/>
      <c r="J36" s="206"/>
      <c r="K36" s="206"/>
      <c r="L36" s="206"/>
    </row>
    <row r="37" spans="1:12" x14ac:dyDescent="0.2">
      <c r="A37" s="20"/>
      <c r="B37" s="17"/>
      <c r="C37" s="17"/>
      <c r="D37" s="99"/>
      <c r="E37" s="129"/>
      <c r="F37" s="21"/>
      <c r="I37" s="206"/>
      <c r="J37" s="206"/>
      <c r="K37" s="206"/>
      <c r="L37" s="206"/>
    </row>
    <row r="38" spans="1:12" x14ac:dyDescent="0.2">
      <c r="A38" s="24" t="s">
        <v>61</v>
      </c>
      <c r="B38" s="25"/>
      <c r="C38" s="25"/>
      <c r="D38" s="101">
        <v>100838.41415000055</v>
      </c>
      <c r="E38" s="132">
        <v>127673.08250000002</v>
      </c>
      <c r="F38" s="26">
        <f t="shared" ref="F38:F40" si="2">+SUM(D38:E38)</f>
        <v>228511.49665000057</v>
      </c>
      <c r="I38" s="206"/>
      <c r="J38" s="206"/>
      <c r="K38" s="206"/>
      <c r="L38" s="206"/>
    </row>
    <row r="39" spans="1:12" x14ac:dyDescent="0.2">
      <c r="A39" s="24" t="s">
        <v>62</v>
      </c>
      <c r="B39" s="25"/>
      <c r="C39" s="25"/>
      <c r="D39" s="101">
        <v>139672</v>
      </c>
      <c r="E39" s="132">
        <v>64187</v>
      </c>
      <c r="F39" s="26">
        <f t="shared" si="2"/>
        <v>203859</v>
      </c>
      <c r="I39" s="206"/>
      <c r="J39" s="206"/>
      <c r="K39" s="206"/>
      <c r="L39" s="206"/>
    </row>
    <row r="40" spans="1:12" x14ac:dyDescent="0.2">
      <c r="A40" s="24" t="s">
        <v>23</v>
      </c>
      <c r="B40" s="25"/>
      <c r="C40" s="25"/>
      <c r="D40" s="101">
        <v>-38833.58584999945</v>
      </c>
      <c r="E40" s="132">
        <v>63486.082500000019</v>
      </c>
      <c r="F40" s="26">
        <f t="shared" si="2"/>
        <v>24652.496650000568</v>
      </c>
      <c r="I40" s="206"/>
      <c r="J40" s="206"/>
      <c r="K40" s="206"/>
      <c r="L40" s="206"/>
    </row>
    <row r="41" spans="1:12" x14ac:dyDescent="0.2">
      <c r="A41" s="27"/>
      <c r="B41" s="28"/>
      <c r="C41" s="28"/>
      <c r="D41" s="103"/>
      <c r="E41" s="133"/>
      <c r="F41" s="29"/>
      <c r="I41" s="206"/>
      <c r="J41" s="206"/>
      <c r="K41" s="206"/>
      <c r="L41" s="206"/>
    </row>
    <row r="42" spans="1:12" x14ac:dyDescent="0.2">
      <c r="A42" s="19" t="s">
        <v>24</v>
      </c>
      <c r="B42" s="17"/>
      <c r="C42" s="17"/>
      <c r="D42" s="97"/>
      <c r="E42" s="131"/>
      <c r="F42" s="18"/>
      <c r="I42" s="206"/>
      <c r="J42" s="206"/>
      <c r="K42" s="206"/>
      <c r="L42" s="206"/>
    </row>
    <row r="43" spans="1:12" x14ac:dyDescent="0.2">
      <c r="A43" s="19"/>
      <c r="B43" s="17"/>
      <c r="C43" s="17"/>
      <c r="D43" s="97"/>
      <c r="E43" s="131"/>
      <c r="F43" s="18"/>
      <c r="I43" s="206"/>
      <c r="J43" s="206"/>
      <c r="K43" s="206"/>
      <c r="L43" s="206"/>
    </row>
    <row r="44" spans="1:12" x14ac:dyDescent="0.2">
      <c r="A44" s="20" t="s">
        <v>25</v>
      </c>
      <c r="B44" s="17"/>
      <c r="C44" s="17"/>
      <c r="D44" s="99">
        <v>3274415.4141500005</v>
      </c>
      <c r="E44" s="129">
        <v>27425.082500000019</v>
      </c>
      <c r="F44" s="21">
        <f t="shared" ref="F44:F57" si="3">+SUM(D44:E44)</f>
        <v>3301840.4966500006</v>
      </c>
      <c r="I44" s="206"/>
      <c r="J44" s="206"/>
      <c r="K44" s="206"/>
      <c r="L44" s="206"/>
    </row>
    <row r="45" spans="1:12" x14ac:dyDescent="0.2">
      <c r="A45" s="20" t="s">
        <v>26</v>
      </c>
      <c r="B45" s="17"/>
      <c r="C45" s="17"/>
      <c r="D45" s="99">
        <v>-452</v>
      </c>
      <c r="E45" s="129">
        <v>-49</v>
      </c>
      <c r="F45" s="21">
        <f t="shared" si="3"/>
        <v>-501</v>
      </c>
      <c r="I45" s="206"/>
      <c r="J45" s="206"/>
      <c r="K45" s="206"/>
      <c r="L45" s="206"/>
    </row>
    <row r="46" spans="1:12" x14ac:dyDescent="0.2">
      <c r="A46" s="20"/>
      <c r="B46" s="17" t="s">
        <v>27</v>
      </c>
      <c r="C46" s="17"/>
      <c r="D46" s="99">
        <v>100</v>
      </c>
      <c r="E46" s="129">
        <v>45</v>
      </c>
      <c r="F46" s="21">
        <f t="shared" si="3"/>
        <v>145</v>
      </c>
      <c r="I46" s="206"/>
      <c r="J46" s="206"/>
      <c r="K46" s="206"/>
      <c r="L46" s="206"/>
    </row>
    <row r="47" spans="1:12" x14ac:dyDescent="0.2">
      <c r="A47" s="20"/>
      <c r="B47" s="17" t="s">
        <v>28</v>
      </c>
      <c r="C47" s="17"/>
      <c r="D47" s="99">
        <v>552</v>
      </c>
      <c r="E47" s="129">
        <v>94</v>
      </c>
      <c r="F47" s="21">
        <f t="shared" si="3"/>
        <v>646</v>
      </c>
      <c r="I47" s="206"/>
      <c r="J47" s="206"/>
      <c r="K47" s="206"/>
      <c r="L47" s="206"/>
    </row>
    <row r="48" spans="1:12" x14ac:dyDescent="0.2">
      <c r="A48" s="20" t="s">
        <v>29</v>
      </c>
      <c r="B48" s="17"/>
      <c r="C48" s="17"/>
      <c r="D48" s="99">
        <v>1992832.4141500005</v>
      </c>
      <c r="E48" s="129">
        <v>-628977.91749999998</v>
      </c>
      <c r="F48" s="21">
        <f t="shared" si="3"/>
        <v>1363854.4966500006</v>
      </c>
      <c r="I48" s="206"/>
      <c r="J48" s="206"/>
      <c r="K48" s="206"/>
      <c r="L48" s="206"/>
    </row>
    <row r="49" spans="1:12" x14ac:dyDescent="0.2">
      <c r="A49" s="20"/>
      <c r="B49" s="17" t="s">
        <v>30</v>
      </c>
      <c r="C49" s="17"/>
      <c r="D49" s="99">
        <v>8555028</v>
      </c>
      <c r="E49" s="129">
        <v>-273564</v>
      </c>
      <c r="F49" s="21">
        <f t="shared" si="3"/>
        <v>8281464</v>
      </c>
      <c r="I49" s="206"/>
      <c r="J49" s="206"/>
      <c r="K49" s="206"/>
      <c r="L49" s="206"/>
    </row>
    <row r="50" spans="1:12" x14ac:dyDescent="0.2">
      <c r="A50" s="20"/>
      <c r="B50" s="17" t="s">
        <v>31</v>
      </c>
      <c r="C50" s="17"/>
      <c r="D50" s="99">
        <v>6562195.5858499995</v>
      </c>
      <c r="E50" s="129">
        <v>355413.91749999998</v>
      </c>
      <c r="F50" s="21">
        <f t="shared" si="3"/>
        <v>6917609.503349999</v>
      </c>
      <c r="I50" s="206"/>
      <c r="J50" s="206"/>
      <c r="K50" s="206"/>
      <c r="L50" s="206"/>
    </row>
    <row r="51" spans="1:12" x14ac:dyDescent="0.2">
      <c r="A51" s="20" t="s">
        <v>32</v>
      </c>
      <c r="B51" s="17"/>
      <c r="C51" s="17"/>
      <c r="D51" s="99">
        <v>1159435</v>
      </c>
      <c r="E51" s="129">
        <v>614481</v>
      </c>
      <c r="F51" s="21">
        <f t="shared" si="3"/>
        <v>1773916</v>
      </c>
      <c r="I51" s="206"/>
      <c r="J51" s="206"/>
      <c r="K51" s="206"/>
      <c r="L51" s="206"/>
    </row>
    <row r="52" spans="1:12" x14ac:dyDescent="0.2">
      <c r="A52" s="20" t="s">
        <v>33</v>
      </c>
      <c r="B52" s="17"/>
      <c r="C52" s="17"/>
      <c r="D52" s="99">
        <v>122600</v>
      </c>
      <c r="E52" s="129">
        <v>41971</v>
      </c>
      <c r="F52" s="21">
        <f t="shared" si="3"/>
        <v>164571</v>
      </c>
      <c r="I52" s="206"/>
      <c r="J52" s="206"/>
      <c r="K52" s="206"/>
      <c r="L52" s="206"/>
    </row>
    <row r="53" spans="1:12" x14ac:dyDescent="0.2">
      <c r="A53" s="20" t="s">
        <v>87</v>
      </c>
      <c r="B53" s="17"/>
      <c r="C53" s="17"/>
      <c r="D53" s="99">
        <v>0</v>
      </c>
      <c r="E53" s="129">
        <v>0</v>
      </c>
      <c r="F53" s="21">
        <f t="shared" si="3"/>
        <v>0</v>
      </c>
      <c r="I53" s="206"/>
      <c r="J53" s="206"/>
      <c r="K53" s="206"/>
      <c r="L53" s="206"/>
    </row>
    <row r="54" spans="1:12" x14ac:dyDescent="0.2">
      <c r="A54" s="20"/>
      <c r="B54" s="17" t="s">
        <v>34</v>
      </c>
      <c r="C54" s="17"/>
      <c r="D54" s="99">
        <v>0</v>
      </c>
      <c r="E54" s="129">
        <v>0</v>
      </c>
      <c r="F54" s="21">
        <f t="shared" si="3"/>
        <v>0</v>
      </c>
      <c r="I54" s="206"/>
      <c r="J54" s="206"/>
      <c r="K54" s="206"/>
      <c r="L54" s="206"/>
    </row>
    <row r="55" spans="1:12" x14ac:dyDescent="0.2">
      <c r="A55" s="20"/>
      <c r="B55" s="17" t="s">
        <v>35</v>
      </c>
      <c r="C55" s="17"/>
      <c r="D55" s="99">
        <v>0</v>
      </c>
      <c r="E55" s="129">
        <v>0</v>
      </c>
      <c r="F55" s="21">
        <f t="shared" si="3"/>
        <v>0</v>
      </c>
      <c r="I55" s="206"/>
      <c r="J55" s="206"/>
      <c r="K55" s="206"/>
      <c r="L55" s="206"/>
    </row>
    <row r="56" spans="1:12" x14ac:dyDescent="0.2">
      <c r="A56" s="80" t="s">
        <v>89</v>
      </c>
      <c r="B56" s="17"/>
      <c r="C56" s="17"/>
      <c r="D56" s="99">
        <v>0</v>
      </c>
      <c r="E56" s="129">
        <v>0</v>
      </c>
      <c r="F56" s="21">
        <f t="shared" si="3"/>
        <v>0</v>
      </c>
      <c r="I56" s="206"/>
      <c r="J56" s="206"/>
      <c r="K56" s="206"/>
      <c r="L56" s="206"/>
    </row>
    <row r="57" spans="1:12" x14ac:dyDescent="0.2">
      <c r="A57" s="20" t="s">
        <v>36</v>
      </c>
      <c r="B57" s="17"/>
      <c r="C57" s="17"/>
      <c r="D57" s="99">
        <v>0</v>
      </c>
      <c r="E57" s="129">
        <v>0</v>
      </c>
      <c r="F57" s="21">
        <f t="shared" si="3"/>
        <v>0</v>
      </c>
      <c r="I57" s="206"/>
      <c r="J57" s="206"/>
      <c r="K57" s="206"/>
      <c r="L57" s="206"/>
    </row>
    <row r="58" spans="1:12" x14ac:dyDescent="0.2">
      <c r="A58" s="20"/>
      <c r="B58" s="17"/>
      <c r="C58" s="17"/>
      <c r="D58" s="99"/>
      <c r="E58" s="129"/>
      <c r="F58" s="21"/>
      <c r="I58" s="206"/>
      <c r="J58" s="206"/>
      <c r="K58" s="206"/>
      <c r="L58" s="206"/>
    </row>
    <row r="59" spans="1:12" x14ac:dyDescent="0.2">
      <c r="A59" s="20" t="s">
        <v>37</v>
      </c>
      <c r="B59" s="17"/>
      <c r="C59" s="17"/>
      <c r="D59" s="99">
        <v>3313249</v>
      </c>
      <c r="E59" s="129">
        <v>-36061</v>
      </c>
      <c r="F59" s="21">
        <f t="shared" ref="F59:F70" si="4">+SUM(D59:E59)</f>
        <v>3277188</v>
      </c>
      <c r="I59" s="206"/>
      <c r="J59" s="206"/>
      <c r="K59" s="206"/>
      <c r="L59" s="206"/>
    </row>
    <row r="60" spans="1:12" x14ac:dyDescent="0.2">
      <c r="A60" s="20" t="s">
        <v>38</v>
      </c>
      <c r="B60" s="17"/>
      <c r="C60" s="17"/>
      <c r="D60" s="99">
        <v>3318045</v>
      </c>
      <c r="E60" s="129">
        <v>-36061</v>
      </c>
      <c r="F60" s="21">
        <f t="shared" si="4"/>
        <v>3281984</v>
      </c>
      <c r="I60" s="206"/>
      <c r="J60" s="206"/>
      <c r="K60" s="206"/>
      <c r="L60" s="206"/>
    </row>
    <row r="61" spans="1:12" x14ac:dyDescent="0.2">
      <c r="A61" s="20"/>
      <c r="B61" s="17" t="s">
        <v>39</v>
      </c>
      <c r="C61" s="17"/>
      <c r="D61" s="99">
        <v>3853189</v>
      </c>
      <c r="E61" s="129">
        <v>0</v>
      </c>
      <c r="F61" s="21">
        <f t="shared" si="4"/>
        <v>3853189</v>
      </c>
      <c r="I61" s="206"/>
      <c r="J61" s="206"/>
      <c r="K61" s="206"/>
      <c r="L61" s="206"/>
    </row>
    <row r="62" spans="1:12" x14ac:dyDescent="0.2">
      <c r="A62" s="20"/>
      <c r="B62" s="17"/>
      <c r="C62" s="17" t="s">
        <v>40</v>
      </c>
      <c r="D62" s="99">
        <v>3853189</v>
      </c>
      <c r="E62" s="129">
        <v>0</v>
      </c>
      <c r="F62" s="21">
        <f t="shared" si="4"/>
        <v>3853189</v>
      </c>
      <c r="I62" s="206"/>
      <c r="J62" s="206"/>
      <c r="K62" s="206"/>
      <c r="L62" s="206"/>
    </row>
    <row r="63" spans="1:12" x14ac:dyDescent="0.2">
      <c r="A63" s="20"/>
      <c r="B63" s="17"/>
      <c r="C63" s="17" t="s">
        <v>41</v>
      </c>
      <c r="D63" s="99">
        <v>0</v>
      </c>
      <c r="E63" s="129">
        <v>0</v>
      </c>
      <c r="F63" s="21">
        <f t="shared" si="4"/>
        <v>0</v>
      </c>
      <c r="I63" s="206"/>
      <c r="J63" s="206"/>
      <c r="K63" s="206"/>
      <c r="L63" s="206"/>
    </row>
    <row r="64" spans="1:12" x14ac:dyDescent="0.2">
      <c r="A64" s="20"/>
      <c r="B64" s="17" t="s">
        <v>42</v>
      </c>
      <c r="C64" s="17"/>
      <c r="D64" s="99">
        <v>535144</v>
      </c>
      <c r="E64" s="129">
        <v>36061</v>
      </c>
      <c r="F64" s="21">
        <f t="shared" si="4"/>
        <v>571205</v>
      </c>
      <c r="I64" s="206"/>
      <c r="J64" s="206"/>
      <c r="K64" s="206"/>
      <c r="L64" s="206"/>
    </row>
    <row r="65" spans="1:12" x14ac:dyDescent="0.2">
      <c r="A65" s="20" t="s">
        <v>43</v>
      </c>
      <c r="B65" s="17"/>
      <c r="C65" s="17"/>
      <c r="D65" s="99">
        <v>-4796</v>
      </c>
      <c r="E65" s="129">
        <v>0</v>
      </c>
      <c r="F65" s="21">
        <f t="shared" si="4"/>
        <v>-4796</v>
      </c>
      <c r="I65" s="206"/>
      <c r="J65" s="206"/>
      <c r="K65" s="206"/>
      <c r="L65" s="206"/>
    </row>
    <row r="66" spans="1:12" x14ac:dyDescent="0.2">
      <c r="A66" s="20"/>
      <c r="B66" s="17" t="s">
        <v>39</v>
      </c>
      <c r="C66" s="17"/>
      <c r="D66" s="99">
        <v>0</v>
      </c>
      <c r="E66" s="129">
        <v>0</v>
      </c>
      <c r="F66" s="21">
        <f t="shared" si="4"/>
        <v>0</v>
      </c>
      <c r="I66" s="206"/>
      <c r="J66" s="206"/>
      <c r="K66" s="206"/>
      <c r="L66" s="206"/>
    </row>
    <row r="67" spans="1:12" x14ac:dyDescent="0.2">
      <c r="A67" s="20"/>
      <c r="B67" s="17"/>
      <c r="C67" s="17" t="s">
        <v>40</v>
      </c>
      <c r="D67" s="99">
        <v>0</v>
      </c>
      <c r="E67" s="129">
        <v>0</v>
      </c>
      <c r="F67" s="21">
        <f t="shared" si="4"/>
        <v>0</v>
      </c>
      <c r="I67" s="206"/>
      <c r="J67" s="206"/>
      <c r="K67" s="206"/>
      <c r="L67" s="206"/>
    </row>
    <row r="68" spans="1:12" x14ac:dyDescent="0.2">
      <c r="A68" s="20"/>
      <c r="B68" s="17"/>
      <c r="C68" s="17" t="s">
        <v>41</v>
      </c>
      <c r="D68" s="99">
        <v>0</v>
      </c>
      <c r="E68" s="129">
        <v>0</v>
      </c>
      <c r="F68" s="21">
        <f t="shared" si="4"/>
        <v>0</v>
      </c>
      <c r="I68" s="206"/>
      <c r="J68" s="206"/>
      <c r="K68" s="206"/>
      <c r="L68" s="206"/>
    </row>
    <row r="69" spans="1:12" x14ac:dyDescent="0.2">
      <c r="A69" s="20"/>
      <c r="B69" s="17" t="s">
        <v>42</v>
      </c>
      <c r="C69" s="17"/>
      <c r="D69" s="99">
        <v>4796</v>
      </c>
      <c r="E69" s="129">
        <v>0</v>
      </c>
      <c r="F69" s="21">
        <f t="shared" si="4"/>
        <v>4796</v>
      </c>
      <c r="I69" s="206"/>
      <c r="J69" s="206"/>
      <c r="K69" s="206"/>
      <c r="L69" s="206"/>
    </row>
    <row r="70" spans="1:12" x14ac:dyDescent="0.2">
      <c r="A70" s="20" t="s">
        <v>44</v>
      </c>
      <c r="B70" s="17"/>
      <c r="C70" s="17"/>
      <c r="D70" s="99">
        <v>0</v>
      </c>
      <c r="E70" s="129">
        <v>0</v>
      </c>
      <c r="F70" s="21">
        <f t="shared" si="4"/>
        <v>0</v>
      </c>
      <c r="I70" s="206"/>
      <c r="J70" s="206"/>
      <c r="K70" s="206"/>
      <c r="L70" s="206"/>
    </row>
    <row r="71" spans="1:12" x14ac:dyDescent="0.2">
      <c r="A71" s="20"/>
      <c r="B71" s="17"/>
      <c r="C71" s="17"/>
      <c r="D71" s="99"/>
      <c r="E71" s="129"/>
      <c r="F71" s="21"/>
      <c r="I71" s="206"/>
      <c r="J71" s="206"/>
      <c r="K71" s="206"/>
      <c r="L71" s="206"/>
    </row>
    <row r="72" spans="1:12" x14ac:dyDescent="0.2">
      <c r="A72" s="24" t="s">
        <v>45</v>
      </c>
      <c r="B72" s="25"/>
      <c r="C72" s="25"/>
      <c r="D72" s="101">
        <v>-38833.58584999945</v>
      </c>
      <c r="E72" s="132">
        <v>63486.082500000019</v>
      </c>
      <c r="F72" s="26">
        <f t="shared" ref="F72" si="5">+SUM(D72:E72)</f>
        <v>24652.496650000568</v>
      </c>
      <c r="I72" s="206"/>
      <c r="J72" s="206"/>
      <c r="K72" s="206"/>
      <c r="L72" s="206"/>
    </row>
    <row r="73" spans="1:12" x14ac:dyDescent="0.2">
      <c r="A73" s="30"/>
      <c r="B73" s="31"/>
      <c r="C73" s="31"/>
      <c r="D73" s="103"/>
      <c r="E73" s="133"/>
      <c r="F73" s="32"/>
      <c r="I73" s="206"/>
      <c r="J73" s="206"/>
      <c r="K73" s="206"/>
      <c r="L73" s="206"/>
    </row>
    <row r="74" spans="1:12" ht="27.2" customHeight="1" x14ac:dyDescent="0.2">
      <c r="A74" s="36" t="s">
        <v>46</v>
      </c>
      <c r="B74" s="224" t="s">
        <v>49</v>
      </c>
      <c r="C74" s="224"/>
      <c r="D74" s="224"/>
      <c r="E74" s="224"/>
      <c r="F74" s="216"/>
    </row>
    <row r="75" spans="1:12" ht="26.65" customHeight="1" x14ac:dyDescent="0.2">
      <c r="A75" s="36" t="s">
        <v>47</v>
      </c>
      <c r="B75" s="230" t="s">
        <v>63</v>
      </c>
      <c r="C75" s="230"/>
      <c r="D75" s="230"/>
      <c r="E75" s="230"/>
      <c r="F75" s="223"/>
    </row>
    <row r="76" spans="1:12" ht="12.75" customHeight="1" x14ac:dyDescent="0.2">
      <c r="A76" s="36" t="s">
        <v>48</v>
      </c>
      <c r="B76" s="230" t="s">
        <v>64</v>
      </c>
      <c r="C76" s="230"/>
      <c r="D76" s="230"/>
      <c r="E76" s="230"/>
      <c r="F76" s="223"/>
    </row>
    <row r="77" spans="1:12" s="73" customFormat="1" ht="27.2" customHeight="1" x14ac:dyDescent="0.2">
      <c r="A77" s="36" t="s">
        <v>50</v>
      </c>
      <c r="B77" s="229" t="s">
        <v>70</v>
      </c>
      <c r="C77" s="229"/>
      <c r="D77" s="229"/>
      <c r="E77" s="229"/>
      <c r="F77" s="217"/>
      <c r="G77" s="204"/>
    </row>
    <row r="78" spans="1:12" s="137" customFormat="1" ht="25.5" customHeight="1" x14ac:dyDescent="0.2">
      <c r="A78" s="135"/>
      <c r="B78" s="228"/>
      <c r="C78" s="228"/>
      <c r="D78" s="228"/>
      <c r="E78" s="228"/>
      <c r="F78" s="205"/>
      <c r="G78" s="228"/>
      <c r="H78" s="228"/>
      <c r="I78" s="228"/>
    </row>
    <row r="79" spans="1:12" ht="24.75" customHeight="1" x14ac:dyDescent="0.2">
      <c r="A79" s="77"/>
    </row>
    <row r="80" spans="1:12" x14ac:dyDescent="0.2">
      <c r="B80" s="76"/>
    </row>
  </sheetData>
  <mergeCells count="6">
    <mergeCell ref="G78:I78"/>
    <mergeCell ref="B74:E74"/>
    <mergeCell ref="B77:E77"/>
    <mergeCell ref="B78:E78"/>
    <mergeCell ref="B75:F75"/>
    <mergeCell ref="B76:F76"/>
  </mergeCells>
  <phoneticPr fontId="0" type="noConversion"/>
  <printOptions horizontalCentered="1" verticalCentered="1"/>
  <pageMargins left="0" right="0" top="0.39370078740157483" bottom="0" header="0" footer="0"/>
  <pageSetup scale="7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topLeftCell="A10" workbookViewId="0">
      <selection activeCell="P38" sqref="P38"/>
    </sheetView>
  </sheetViews>
  <sheetFormatPr baseColWidth="10" defaultRowHeight="12.75" x14ac:dyDescent="0.2"/>
  <cols>
    <col min="1" max="2" width="2.85546875" customWidth="1"/>
    <col min="3" max="3" width="45.28515625" customWidth="1"/>
    <col min="4" max="4" width="9.7109375" customWidth="1"/>
    <col min="5" max="5" width="9.140625" customWidth="1"/>
    <col min="6" max="6" width="10.140625" customWidth="1"/>
    <col min="7" max="7" width="4.28515625" customWidth="1"/>
    <col min="8" max="9" width="9.28515625" customWidth="1"/>
    <col min="10" max="10" width="10.28515625" customWidth="1"/>
    <col min="11" max="11" width="5.140625" customWidth="1"/>
    <col min="12" max="19" width="9.28515625" customWidth="1"/>
  </cols>
  <sheetData>
    <row r="1" spans="1:22" ht="27.75" x14ac:dyDescent="0.3">
      <c r="G1" s="41"/>
      <c r="K1" s="220">
        <v>8</v>
      </c>
      <c r="U1" s="75"/>
    </row>
    <row r="2" spans="1:22" x14ac:dyDescent="0.2">
      <c r="A2" s="1" t="s">
        <v>93</v>
      </c>
      <c r="B2" s="2"/>
      <c r="C2" s="2"/>
      <c r="D2" s="45"/>
      <c r="E2" s="45"/>
      <c r="F2" s="45"/>
      <c r="G2" s="45"/>
      <c r="H2" s="45"/>
      <c r="I2" s="45"/>
      <c r="J2" s="2"/>
      <c r="K2" s="41"/>
      <c r="L2" s="2"/>
      <c r="M2" s="2"/>
      <c r="N2" s="2"/>
      <c r="O2" s="2"/>
      <c r="P2" s="2"/>
      <c r="Q2" s="2"/>
      <c r="R2" s="2"/>
      <c r="S2" s="2"/>
      <c r="T2" s="2"/>
    </row>
    <row r="3" spans="1:22" x14ac:dyDescent="0.2">
      <c r="A3" s="46" t="str">
        <f>+Total!A3</f>
        <v>ESTADO DE OPERACIONES DE GOBIERNO  2020</v>
      </c>
      <c r="B3" s="2"/>
      <c r="C3" s="2"/>
      <c r="D3" s="45"/>
      <c r="E3" s="45"/>
      <c r="F3" s="45"/>
      <c r="G3" s="45"/>
      <c r="H3" s="45"/>
      <c r="I3" s="45"/>
      <c r="J3" s="2"/>
      <c r="K3" s="41"/>
      <c r="L3" s="2"/>
      <c r="M3" s="2"/>
      <c r="N3" s="2"/>
      <c r="O3" s="2"/>
      <c r="P3" s="2"/>
      <c r="Q3" s="2"/>
      <c r="R3" s="2"/>
      <c r="S3" s="2"/>
      <c r="T3" s="2"/>
    </row>
    <row r="4" spans="1:22" x14ac:dyDescent="0.2">
      <c r="A4" s="1" t="s">
        <v>1</v>
      </c>
      <c r="B4" s="2"/>
      <c r="C4" s="2"/>
      <c r="D4" s="45"/>
      <c r="E4" s="45"/>
      <c r="F4" s="45"/>
      <c r="G4" s="45"/>
      <c r="H4" s="45"/>
      <c r="I4" s="45"/>
      <c r="J4" s="2"/>
      <c r="K4" s="41"/>
      <c r="L4" s="2"/>
      <c r="M4" s="2"/>
      <c r="N4" s="2"/>
      <c r="O4" s="2"/>
      <c r="P4" s="2"/>
      <c r="Q4" s="2"/>
      <c r="R4" s="2"/>
      <c r="S4" s="2"/>
      <c r="T4" s="2"/>
    </row>
    <row r="5" spans="1:22" x14ac:dyDescent="0.2">
      <c r="A5" s="1" t="s">
        <v>2</v>
      </c>
      <c r="B5" s="2"/>
      <c r="C5" s="2"/>
      <c r="D5" s="45"/>
      <c r="E5" s="45"/>
      <c r="F5" s="45"/>
      <c r="G5" s="45"/>
      <c r="H5" s="45"/>
      <c r="I5" s="45"/>
      <c r="J5" s="2"/>
      <c r="K5" s="41"/>
      <c r="L5" s="2"/>
      <c r="M5" s="2"/>
      <c r="N5" s="2"/>
      <c r="O5" s="2"/>
      <c r="P5" s="2"/>
      <c r="Q5" s="2"/>
      <c r="R5" s="2"/>
      <c r="S5" s="2"/>
      <c r="T5" s="2"/>
    </row>
    <row r="6" spans="1:22" x14ac:dyDescent="0.2">
      <c r="A6" s="1" t="s">
        <v>72</v>
      </c>
      <c r="B6" s="2"/>
      <c r="C6" s="2"/>
      <c r="D6" s="45"/>
      <c r="E6" s="45"/>
      <c r="F6" s="45"/>
      <c r="G6" s="45"/>
      <c r="H6" s="45"/>
      <c r="I6" s="45"/>
      <c r="J6" s="2"/>
      <c r="K6" s="41"/>
      <c r="L6" s="2"/>
      <c r="M6" s="2"/>
      <c r="N6" s="2"/>
      <c r="O6" s="2"/>
      <c r="P6" s="2"/>
      <c r="Q6" s="2"/>
      <c r="R6" s="2"/>
      <c r="S6" s="2"/>
      <c r="T6" s="2"/>
    </row>
    <row r="7" spans="1:22" x14ac:dyDescent="0.2">
      <c r="A7" s="1"/>
      <c r="B7" s="2"/>
      <c r="C7" s="7"/>
      <c r="D7" s="72" t="s">
        <v>103</v>
      </c>
      <c r="E7" s="81"/>
      <c r="F7" s="82"/>
      <c r="G7" s="47"/>
      <c r="H7" s="138" t="s">
        <v>100</v>
      </c>
      <c r="I7" s="139"/>
      <c r="J7" s="207"/>
      <c r="K7" s="41"/>
    </row>
    <row r="8" spans="1:22" ht="25.5" customHeight="1" x14ac:dyDescent="0.2">
      <c r="A8" s="13"/>
      <c r="B8" s="14"/>
      <c r="C8" s="14"/>
      <c r="D8" s="83" t="s">
        <v>5</v>
      </c>
      <c r="E8" s="114" t="s">
        <v>85</v>
      </c>
      <c r="F8" s="34" t="s">
        <v>86</v>
      </c>
      <c r="G8" s="71"/>
      <c r="H8" s="15" t="s">
        <v>5</v>
      </c>
      <c r="I8" s="117" t="s">
        <v>85</v>
      </c>
      <c r="J8" s="140" t="s">
        <v>86</v>
      </c>
    </row>
    <row r="9" spans="1:22" x14ac:dyDescent="0.2">
      <c r="A9" s="16"/>
      <c r="B9" s="17"/>
      <c r="C9" s="17"/>
      <c r="D9" s="90"/>
      <c r="E9" s="115"/>
      <c r="F9" s="91"/>
      <c r="G9" s="17"/>
      <c r="H9" s="141"/>
      <c r="I9" s="142"/>
      <c r="J9" s="143"/>
    </row>
    <row r="10" spans="1:22" x14ac:dyDescent="0.2">
      <c r="A10" s="19" t="s">
        <v>6</v>
      </c>
      <c r="B10" s="17"/>
      <c r="C10" s="17"/>
      <c r="D10" s="20"/>
      <c r="E10" s="17"/>
      <c r="F10" s="48"/>
      <c r="G10" s="17"/>
      <c r="H10" s="35"/>
      <c r="I10" s="33"/>
      <c r="J10" s="18"/>
    </row>
    <row r="11" spans="1:22" x14ac:dyDescent="0.2">
      <c r="A11" s="20" t="s">
        <v>7</v>
      </c>
      <c r="B11" s="17"/>
      <c r="C11" s="17"/>
      <c r="D11" s="84">
        <v>9.7198626323818544</v>
      </c>
      <c r="E11" s="110">
        <v>8.1775007512672158</v>
      </c>
      <c r="F11" s="49">
        <v>17.897363383649072</v>
      </c>
      <c r="H11" s="145">
        <v>8.6242912474064077</v>
      </c>
      <c r="I11" s="146">
        <v>7.8398774208195894</v>
      </c>
      <c r="J11" s="147">
        <v>16.464168668225998</v>
      </c>
      <c r="N11" s="64"/>
      <c r="O11" s="64"/>
      <c r="P11" s="64"/>
      <c r="Q11" s="64"/>
      <c r="R11" s="64"/>
      <c r="S11" s="64"/>
      <c r="T11" s="64"/>
      <c r="U11" s="64"/>
      <c r="V11" s="64"/>
    </row>
    <row r="12" spans="1:22" x14ac:dyDescent="0.2">
      <c r="A12" s="20"/>
      <c r="B12" s="17" t="s">
        <v>8</v>
      </c>
      <c r="C12" s="17"/>
      <c r="D12" s="84">
        <v>10.207237711906721</v>
      </c>
      <c r="E12" s="110">
        <v>7.9265987870432983</v>
      </c>
      <c r="F12" s="49">
        <v>18.133836498950018</v>
      </c>
      <c r="H12" s="145">
        <v>8.5672390605027928</v>
      </c>
      <c r="I12" s="146">
        <v>7.7128808335247392</v>
      </c>
      <c r="J12" s="147">
        <v>16.280119894027532</v>
      </c>
      <c r="N12" s="64"/>
      <c r="O12" s="64"/>
      <c r="P12" s="64"/>
      <c r="Q12" s="64"/>
      <c r="R12" s="64"/>
      <c r="S12" s="64"/>
      <c r="T12" s="64"/>
      <c r="U12" s="64"/>
      <c r="V12" s="64"/>
    </row>
    <row r="13" spans="1:22" s="160" customFormat="1" x14ac:dyDescent="0.2">
      <c r="A13" s="80"/>
      <c r="B13" s="78"/>
      <c r="C13" s="78" t="s">
        <v>73</v>
      </c>
      <c r="D13" s="164">
        <v>9.3980993038860117</v>
      </c>
      <c r="E13" s="165">
        <v>10.212877923310062</v>
      </c>
      <c r="F13" s="166">
        <v>19.610977227196074</v>
      </c>
      <c r="H13" s="167">
        <v>8.2526007163771471</v>
      </c>
      <c r="I13" s="168">
        <v>9.2081955851048871</v>
      </c>
      <c r="J13" s="169">
        <v>17.460796301482034</v>
      </c>
      <c r="N13" s="64"/>
      <c r="O13" s="64"/>
      <c r="P13" s="64"/>
      <c r="Q13" s="64"/>
      <c r="R13" s="64"/>
      <c r="S13" s="64"/>
      <c r="T13" s="64"/>
      <c r="U13" s="64"/>
      <c r="V13" s="64"/>
    </row>
    <row r="14" spans="1:22" s="160" customFormat="1" x14ac:dyDescent="0.2">
      <c r="A14" s="80"/>
      <c r="B14" s="78"/>
      <c r="C14" s="78" t="s">
        <v>59</v>
      </c>
      <c r="D14" s="164">
        <v>10.242550755186256</v>
      </c>
      <c r="E14" s="165">
        <v>7.8268192273440143</v>
      </c>
      <c r="F14" s="166">
        <v>18.069369982530269</v>
      </c>
      <c r="H14" s="167">
        <v>8.5789293706956915</v>
      </c>
      <c r="I14" s="168">
        <v>7.6573227821671876</v>
      </c>
      <c r="J14" s="169">
        <v>16.236252152862878</v>
      </c>
      <c r="N14" s="64"/>
      <c r="O14" s="64"/>
      <c r="P14" s="64"/>
      <c r="Q14" s="64"/>
      <c r="R14" s="64"/>
      <c r="S14" s="64"/>
      <c r="T14" s="64"/>
      <c r="U14" s="64"/>
      <c r="V14" s="64"/>
    </row>
    <row r="15" spans="1:22" x14ac:dyDescent="0.2">
      <c r="A15" s="20"/>
      <c r="B15" s="17" t="s">
        <v>91</v>
      </c>
      <c r="C15" s="17"/>
      <c r="D15" s="84">
        <v>4.4033363201049527</v>
      </c>
      <c r="E15" s="110">
        <v>5.6095380833060027</v>
      </c>
      <c r="F15" s="49">
        <v>10.012874403410954</v>
      </c>
      <c r="H15" s="145">
        <v>1.1139159269437486</v>
      </c>
      <c r="I15" s="146">
        <v>0.77203314769328035</v>
      </c>
      <c r="J15" s="147">
        <v>1.8859490746370291</v>
      </c>
      <c r="N15" s="64"/>
      <c r="O15" s="64"/>
      <c r="P15" s="64"/>
      <c r="Q15" s="64"/>
      <c r="R15" s="64"/>
      <c r="S15" s="64"/>
      <c r="T15" s="64"/>
      <c r="U15" s="64"/>
      <c r="V15" s="64"/>
    </row>
    <row r="16" spans="1:22" x14ac:dyDescent="0.2">
      <c r="A16" s="20"/>
      <c r="B16" s="17" t="s">
        <v>9</v>
      </c>
      <c r="C16" s="17"/>
      <c r="D16" s="84">
        <v>9.1066242419396755</v>
      </c>
      <c r="E16" s="110">
        <v>8.791224768642703</v>
      </c>
      <c r="F16" s="49">
        <v>17.897849010582377</v>
      </c>
      <c r="H16" s="145">
        <v>8.8422980557542878</v>
      </c>
      <c r="I16" s="146">
        <v>8.3215707028534673</v>
      </c>
      <c r="J16" s="147">
        <v>17.163868758607755</v>
      </c>
      <c r="N16" s="64"/>
      <c r="O16" s="64"/>
      <c r="P16" s="64"/>
      <c r="Q16" s="64"/>
      <c r="R16" s="64"/>
      <c r="S16" s="64"/>
      <c r="T16" s="64"/>
      <c r="U16" s="64"/>
      <c r="V16" s="64"/>
    </row>
    <row r="17" spans="1:22" x14ac:dyDescent="0.2">
      <c r="A17" s="20"/>
      <c r="B17" s="17" t="s">
        <v>56</v>
      </c>
      <c r="C17" s="17"/>
      <c r="D17" s="84">
        <v>6.1111863547749961</v>
      </c>
      <c r="E17" s="110">
        <v>15.518773754594855</v>
      </c>
      <c r="F17" s="49">
        <v>21.629960109369851</v>
      </c>
      <c r="H17" s="145">
        <v>14.530099098707952</v>
      </c>
      <c r="I17" s="146">
        <v>8.3894628345919671</v>
      </c>
      <c r="J17" s="147">
        <v>22.919561933299917</v>
      </c>
      <c r="N17" s="64"/>
      <c r="O17" s="64"/>
      <c r="P17" s="64"/>
      <c r="Q17" s="64"/>
      <c r="R17" s="64"/>
      <c r="S17" s="64"/>
      <c r="T17" s="64"/>
      <c r="U17" s="64"/>
      <c r="V17" s="64"/>
    </row>
    <row r="18" spans="1:22" x14ac:dyDescent="0.2">
      <c r="A18" s="20"/>
      <c r="B18" s="17" t="s">
        <v>57</v>
      </c>
      <c r="C18" s="17"/>
      <c r="D18" s="84">
        <v>5.1219065470857101</v>
      </c>
      <c r="E18" s="110">
        <v>9.0459956088698981</v>
      </c>
      <c r="F18" s="49">
        <v>14.167902155955609</v>
      </c>
      <c r="H18" s="145">
        <v>6.6355800357596024</v>
      </c>
      <c r="I18" s="146">
        <v>11.011431749896177</v>
      </c>
      <c r="J18" s="147">
        <v>17.647011785655778</v>
      </c>
      <c r="N18" s="64"/>
      <c r="O18" s="64"/>
      <c r="P18" s="64"/>
      <c r="Q18" s="64"/>
      <c r="R18" s="64"/>
      <c r="S18" s="64"/>
      <c r="T18" s="64"/>
      <c r="U18" s="64"/>
      <c r="V18" s="64"/>
    </row>
    <row r="19" spans="1:22" x14ac:dyDescent="0.2">
      <c r="A19" s="20"/>
      <c r="B19" s="17" t="s">
        <v>10</v>
      </c>
      <c r="C19" s="17"/>
      <c r="D19" s="84">
        <v>8.709282508095896</v>
      </c>
      <c r="E19" s="110">
        <v>9.9713868399291936</v>
      </c>
      <c r="F19" s="49">
        <v>18.680669348025091</v>
      </c>
      <c r="H19" s="145">
        <v>8.7837230006137084</v>
      </c>
      <c r="I19" s="146">
        <v>8.9420071300209667</v>
      </c>
      <c r="J19" s="147">
        <v>17.725730130634673</v>
      </c>
      <c r="N19" s="64"/>
      <c r="O19" s="64"/>
      <c r="P19" s="64"/>
      <c r="Q19" s="64"/>
      <c r="R19" s="64"/>
      <c r="S19" s="64"/>
      <c r="T19" s="64"/>
      <c r="U19" s="64"/>
      <c r="V19" s="64"/>
    </row>
    <row r="20" spans="1:22" x14ac:dyDescent="0.2">
      <c r="A20" s="20"/>
      <c r="B20" s="17" t="s">
        <v>11</v>
      </c>
      <c r="C20" s="17"/>
      <c r="D20" s="84">
        <v>7.7240266164278273</v>
      </c>
      <c r="E20" s="110">
        <v>11.549121883222172</v>
      </c>
      <c r="F20" s="49">
        <v>19.273148499649999</v>
      </c>
      <c r="H20" s="145">
        <v>12.878977984667706</v>
      </c>
      <c r="I20" s="146">
        <v>9.8948837733372272</v>
      </c>
      <c r="J20" s="147">
        <v>22.773861758004934</v>
      </c>
      <c r="N20" s="64"/>
      <c r="O20" s="64"/>
      <c r="P20" s="64"/>
      <c r="Q20" s="64"/>
      <c r="R20" s="64"/>
      <c r="S20" s="64"/>
      <c r="T20" s="64"/>
      <c r="U20" s="64"/>
      <c r="V20" s="64"/>
    </row>
    <row r="21" spans="1:22" x14ac:dyDescent="0.2">
      <c r="A21" s="50"/>
      <c r="B21" s="51"/>
      <c r="C21" s="51"/>
      <c r="D21" s="85"/>
      <c r="E21" s="111"/>
      <c r="F21" s="52"/>
      <c r="G21" s="53"/>
      <c r="H21" s="148"/>
      <c r="I21" s="149"/>
      <c r="J21" s="150"/>
      <c r="N21" s="64"/>
      <c r="O21" s="64"/>
      <c r="P21" s="64"/>
      <c r="Q21" s="64"/>
      <c r="R21" s="64"/>
      <c r="S21" s="64"/>
      <c r="T21" s="64"/>
      <c r="U21" s="64"/>
      <c r="V21" s="64"/>
    </row>
    <row r="22" spans="1:22" x14ac:dyDescent="0.2">
      <c r="A22" s="20" t="s">
        <v>12</v>
      </c>
      <c r="B22" s="17"/>
      <c r="C22" s="17"/>
      <c r="D22" s="84">
        <v>7.3935621174533184</v>
      </c>
      <c r="E22" s="110">
        <v>7.4019316588281816</v>
      </c>
      <c r="F22" s="49">
        <v>14.7954937762815</v>
      </c>
      <c r="H22" s="145">
        <v>6.995361783322017</v>
      </c>
      <c r="I22" s="146">
        <v>6.8599961815722548</v>
      </c>
      <c r="J22" s="147">
        <v>13.855357964894271</v>
      </c>
      <c r="N22" s="64"/>
      <c r="O22" s="64"/>
      <c r="P22" s="64"/>
      <c r="Q22" s="64"/>
      <c r="R22" s="64"/>
      <c r="S22" s="64"/>
      <c r="T22" s="64"/>
      <c r="U22" s="64"/>
      <c r="V22" s="64"/>
    </row>
    <row r="23" spans="1:22" x14ac:dyDescent="0.2">
      <c r="A23" s="20"/>
      <c r="B23" s="17" t="s">
        <v>13</v>
      </c>
      <c r="C23" s="17"/>
      <c r="D23" s="84">
        <v>8.2345344399333449</v>
      </c>
      <c r="E23" s="110">
        <v>7.900572064313355</v>
      </c>
      <c r="F23" s="49">
        <v>16.1351065042467</v>
      </c>
      <c r="H23" s="145">
        <v>8.3288344013596518</v>
      </c>
      <c r="I23" s="146">
        <v>7.9850626176770048</v>
      </c>
      <c r="J23" s="147">
        <v>16.313897019036656</v>
      </c>
      <c r="N23" s="64"/>
      <c r="O23" s="64"/>
      <c r="P23" s="64"/>
      <c r="Q23" s="64"/>
      <c r="R23" s="64"/>
      <c r="S23" s="64"/>
      <c r="T23" s="64"/>
      <c r="U23" s="64"/>
      <c r="V23" s="64"/>
    </row>
    <row r="24" spans="1:22" x14ac:dyDescent="0.2">
      <c r="A24" s="20"/>
      <c r="B24" s="17" t="s">
        <v>14</v>
      </c>
      <c r="C24" s="17"/>
      <c r="D24" s="84">
        <v>5.3987482601893815</v>
      </c>
      <c r="E24" s="110">
        <v>7.6875414401748454</v>
      </c>
      <c r="F24" s="49">
        <v>13.086289700364226</v>
      </c>
      <c r="H24" s="145">
        <v>5.7927252525493245</v>
      </c>
      <c r="I24" s="146">
        <v>7.6631971695354695</v>
      </c>
      <c r="J24" s="147">
        <v>13.455922422084793</v>
      </c>
      <c r="N24" s="64"/>
      <c r="O24" s="64"/>
      <c r="P24" s="64"/>
      <c r="Q24" s="64"/>
      <c r="R24" s="64"/>
      <c r="S24" s="64"/>
      <c r="T24" s="64"/>
      <c r="U24" s="64"/>
      <c r="V24" s="64"/>
    </row>
    <row r="25" spans="1:22" x14ac:dyDescent="0.2">
      <c r="A25" s="20"/>
      <c r="B25" s="17" t="s">
        <v>15</v>
      </c>
      <c r="C25" s="17"/>
      <c r="D25" s="84">
        <v>17.823411514543562</v>
      </c>
      <c r="E25" s="110">
        <v>2.888474977700155</v>
      </c>
      <c r="F25" s="49">
        <v>20.711886492243718</v>
      </c>
      <c r="H25" s="145">
        <v>14.764708289649029</v>
      </c>
      <c r="I25" s="146">
        <v>2.7508604899599542</v>
      </c>
      <c r="J25" s="147">
        <v>17.515568779608984</v>
      </c>
      <c r="N25" s="64"/>
      <c r="O25" s="64"/>
      <c r="P25" s="64"/>
      <c r="Q25" s="64"/>
      <c r="R25" s="64"/>
      <c r="S25" s="64"/>
      <c r="T25" s="64"/>
      <c r="U25" s="64"/>
      <c r="V25" s="64"/>
    </row>
    <row r="26" spans="1:22" x14ac:dyDescent="0.2">
      <c r="A26" s="20"/>
      <c r="B26" s="17" t="s">
        <v>58</v>
      </c>
      <c r="C26" s="17"/>
      <c r="D26" s="84">
        <v>5.2688306404058087</v>
      </c>
      <c r="E26" s="110">
        <v>6.8489195986555789</v>
      </c>
      <c r="F26" s="49">
        <v>12.117750239061387</v>
      </c>
      <c r="H26" s="145">
        <v>5.1841283754379477</v>
      </c>
      <c r="I26" s="146">
        <v>5.7935991485828637</v>
      </c>
      <c r="J26" s="147">
        <v>10.977727524020811</v>
      </c>
      <c r="N26" s="64"/>
      <c r="O26" s="64"/>
      <c r="P26" s="64"/>
      <c r="Q26" s="64"/>
      <c r="R26" s="64"/>
      <c r="S26" s="64"/>
      <c r="T26" s="64"/>
      <c r="U26" s="64"/>
      <c r="V26" s="64"/>
    </row>
    <row r="27" spans="1:22" x14ac:dyDescent="0.2">
      <c r="A27" s="20"/>
      <c r="B27" s="17" t="s">
        <v>74</v>
      </c>
      <c r="C27" s="17"/>
      <c r="D27" s="84">
        <v>10.222880228965584</v>
      </c>
      <c r="E27" s="110">
        <v>9.1088757091996175</v>
      </c>
      <c r="F27" s="49">
        <v>19.331755938165202</v>
      </c>
      <c r="H27" s="145">
        <v>8.5738077456190105</v>
      </c>
      <c r="I27" s="146">
        <v>8.8185997662645548</v>
      </c>
      <c r="J27" s="147">
        <v>17.392407511883565</v>
      </c>
      <c r="N27" s="64"/>
      <c r="O27" s="64"/>
      <c r="P27" s="64"/>
      <c r="Q27" s="64"/>
      <c r="R27" s="64"/>
      <c r="S27" s="64"/>
      <c r="T27" s="64"/>
      <c r="U27" s="64"/>
      <c r="V27" s="64"/>
    </row>
    <row r="28" spans="1:22" x14ac:dyDescent="0.2">
      <c r="A28" s="20"/>
      <c r="B28" s="17" t="s">
        <v>75</v>
      </c>
      <c r="C28" s="17"/>
      <c r="D28" s="85"/>
      <c r="E28" s="111"/>
      <c r="F28" s="52"/>
      <c r="G28" s="53"/>
      <c r="H28" s="148"/>
      <c r="I28" s="149"/>
      <c r="J28" s="150"/>
      <c r="N28" s="64"/>
      <c r="O28" s="64"/>
      <c r="P28" s="64"/>
      <c r="Q28" s="64"/>
      <c r="R28" s="64"/>
      <c r="S28" s="64"/>
      <c r="T28" s="64"/>
      <c r="U28" s="64"/>
      <c r="V28" s="64"/>
    </row>
    <row r="29" spans="1:22" x14ac:dyDescent="0.2">
      <c r="A29" s="20"/>
      <c r="B29" s="17"/>
      <c r="C29" s="17"/>
      <c r="D29" s="86"/>
      <c r="E29" s="112"/>
      <c r="F29" s="54"/>
      <c r="H29" s="89"/>
      <c r="I29" s="118"/>
      <c r="J29" s="68"/>
      <c r="N29" s="64"/>
      <c r="O29" s="64"/>
      <c r="P29" s="64"/>
      <c r="Q29" s="64"/>
      <c r="R29" s="64"/>
      <c r="S29" s="64"/>
      <c r="T29" s="64"/>
      <c r="U29" s="64"/>
      <c r="V29" s="64"/>
    </row>
    <row r="30" spans="1:22" x14ac:dyDescent="0.2">
      <c r="A30" s="20" t="s">
        <v>17</v>
      </c>
      <c r="B30" s="23"/>
      <c r="C30" s="23"/>
      <c r="D30" s="164">
        <v>80.183385706126856</v>
      </c>
      <c r="E30" s="110">
        <v>31.669448713132432</v>
      </c>
      <c r="F30" s="49">
        <v>111.8528344192593</v>
      </c>
      <c r="H30" s="145">
        <v>29.057901043029709</v>
      </c>
      <c r="I30" s="146">
        <v>20.131699338404168</v>
      </c>
      <c r="J30" s="147">
        <v>49.189600381433877</v>
      </c>
      <c r="N30" s="64"/>
      <c r="O30" s="64"/>
      <c r="P30" s="64"/>
      <c r="Q30" s="64"/>
      <c r="R30" s="64"/>
      <c r="S30" s="64"/>
      <c r="T30" s="64"/>
      <c r="U30" s="64"/>
      <c r="V30" s="64"/>
    </row>
    <row r="31" spans="1:22" x14ac:dyDescent="0.2">
      <c r="A31" s="20"/>
      <c r="B31" s="17"/>
      <c r="C31" s="17"/>
      <c r="D31" s="86"/>
      <c r="E31" s="112"/>
      <c r="F31" s="54"/>
      <c r="H31" s="89"/>
      <c r="I31" s="118"/>
      <c r="J31" s="68"/>
      <c r="N31" s="64"/>
      <c r="O31" s="64"/>
      <c r="P31" s="64"/>
      <c r="Q31" s="64"/>
      <c r="R31" s="64"/>
      <c r="S31" s="64"/>
      <c r="T31" s="64"/>
      <c r="U31" s="64"/>
      <c r="V31" s="64"/>
    </row>
    <row r="32" spans="1:22" x14ac:dyDescent="0.2">
      <c r="A32" s="19" t="s">
        <v>18</v>
      </c>
      <c r="B32" s="17"/>
      <c r="C32" s="17"/>
      <c r="D32" s="86"/>
      <c r="E32" s="112"/>
      <c r="F32" s="54"/>
      <c r="H32" s="89"/>
      <c r="I32" s="118"/>
      <c r="J32" s="68"/>
      <c r="N32" s="64"/>
      <c r="O32" s="64"/>
      <c r="P32" s="64"/>
      <c r="Q32" s="64"/>
      <c r="R32" s="64"/>
      <c r="S32" s="64"/>
      <c r="T32" s="64"/>
      <c r="U32" s="64"/>
      <c r="V32" s="64"/>
    </row>
    <row r="33" spans="1:22" x14ac:dyDescent="0.2">
      <c r="A33" s="20" t="s">
        <v>19</v>
      </c>
      <c r="B33" s="17"/>
      <c r="C33" s="17"/>
      <c r="D33" s="84">
        <v>2.9186071249668712</v>
      </c>
      <c r="E33" s="110">
        <v>4.4186489390188859</v>
      </c>
      <c r="F33" s="49">
        <v>7.3372560639857571</v>
      </c>
      <c r="H33" s="145">
        <v>4.0862698340870089</v>
      </c>
      <c r="I33" s="146">
        <v>5.6094848970844788</v>
      </c>
      <c r="J33" s="147">
        <v>9.6957547311714869</v>
      </c>
      <c r="N33" s="64"/>
      <c r="O33" s="64"/>
      <c r="P33" s="64"/>
      <c r="Q33" s="64"/>
      <c r="R33" s="64"/>
      <c r="S33" s="64"/>
      <c r="T33" s="64"/>
      <c r="U33" s="64"/>
      <c r="V33" s="64"/>
    </row>
    <row r="34" spans="1:22" x14ac:dyDescent="0.2">
      <c r="A34" s="20"/>
      <c r="B34" s="17" t="s">
        <v>20</v>
      </c>
      <c r="C34" s="17"/>
      <c r="D34" s="84">
        <v>0.4434599393616846</v>
      </c>
      <c r="E34" s="110">
        <v>0.69988691237093659</v>
      </c>
      <c r="F34" s="49">
        <v>1.1433468517326211</v>
      </c>
      <c r="H34" s="145">
        <v>8.533884653575182</v>
      </c>
      <c r="I34" s="146">
        <v>7.9208835779439575</v>
      </c>
      <c r="J34" s="147">
        <v>16.454768231519139</v>
      </c>
      <c r="N34" s="64"/>
      <c r="O34" s="64"/>
      <c r="P34" s="64"/>
      <c r="Q34" s="64"/>
      <c r="R34" s="64"/>
      <c r="S34" s="64"/>
      <c r="T34" s="64"/>
      <c r="U34" s="64"/>
      <c r="V34" s="64"/>
    </row>
    <row r="35" spans="1:22" x14ac:dyDescent="0.2">
      <c r="A35" s="20"/>
      <c r="B35" s="17" t="s">
        <v>21</v>
      </c>
      <c r="C35" s="17"/>
      <c r="D35" s="84">
        <v>1.533035830247274</v>
      </c>
      <c r="E35" s="110">
        <v>4.1698189864069981</v>
      </c>
      <c r="F35" s="49">
        <v>5.7028548166542716</v>
      </c>
      <c r="H35" s="145">
        <v>1.6933157979519189</v>
      </c>
      <c r="I35" s="146">
        <v>5.3206665654771914</v>
      </c>
      <c r="J35" s="147">
        <v>7.0139823634291103</v>
      </c>
      <c r="N35" s="64"/>
      <c r="O35" s="64"/>
      <c r="P35" s="64"/>
      <c r="Q35" s="64"/>
      <c r="R35" s="64"/>
      <c r="S35" s="64"/>
      <c r="T35" s="64"/>
      <c r="U35" s="64"/>
      <c r="V35" s="64"/>
    </row>
    <row r="36" spans="1:22" x14ac:dyDescent="0.2">
      <c r="A36" s="20"/>
      <c r="B36" s="17" t="s">
        <v>22</v>
      </c>
      <c r="C36" s="17"/>
      <c r="D36" s="84">
        <v>4.6220754039640504</v>
      </c>
      <c r="E36" s="110">
        <v>4.7030483839754256</v>
      </c>
      <c r="F36" s="49">
        <v>9.3251237879394751</v>
      </c>
      <c r="H36" s="145">
        <v>6.9808970291298316</v>
      </c>
      <c r="I36" s="146">
        <v>5.9677431481599426</v>
      </c>
      <c r="J36" s="147">
        <v>12.948640177289775</v>
      </c>
      <c r="N36" s="64"/>
      <c r="O36" s="64"/>
      <c r="P36" s="64"/>
      <c r="Q36" s="64"/>
      <c r="R36" s="64"/>
      <c r="S36" s="64"/>
      <c r="T36" s="64"/>
      <c r="U36" s="64"/>
      <c r="V36" s="64"/>
    </row>
    <row r="37" spans="1:22" x14ac:dyDescent="0.2">
      <c r="A37" s="50"/>
      <c r="B37" s="51"/>
      <c r="C37" s="51"/>
      <c r="D37" s="85"/>
      <c r="E37" s="111"/>
      <c r="F37" s="52"/>
      <c r="G37" s="53"/>
      <c r="H37" s="148"/>
      <c r="I37" s="149"/>
      <c r="J37" s="150"/>
      <c r="N37" s="64"/>
      <c r="O37" s="64"/>
      <c r="P37" s="64"/>
      <c r="Q37" s="64"/>
      <c r="R37" s="64"/>
      <c r="S37" s="64"/>
      <c r="T37" s="64"/>
      <c r="U37" s="64"/>
      <c r="V37" s="64"/>
    </row>
    <row r="38" spans="1:22" x14ac:dyDescent="0.2">
      <c r="A38" s="24" t="s">
        <v>76</v>
      </c>
      <c r="B38" s="25"/>
      <c r="C38" s="25"/>
      <c r="D38" s="87">
        <v>9.7149538604617351</v>
      </c>
      <c r="E38" s="113">
        <v>8.1735438401609848</v>
      </c>
      <c r="F38" s="55">
        <v>17.888497700622722</v>
      </c>
      <c r="G38" s="56"/>
      <c r="H38" s="151">
        <v>8.6242563162645673</v>
      </c>
      <c r="I38" s="152">
        <v>7.8399087198371102</v>
      </c>
      <c r="J38" s="153">
        <v>16.464165036101676</v>
      </c>
      <c r="N38" s="64"/>
      <c r="O38" s="64"/>
      <c r="P38" s="64"/>
      <c r="Q38" s="64"/>
      <c r="R38" s="64"/>
      <c r="S38" s="64"/>
      <c r="T38" s="64"/>
      <c r="U38" s="64"/>
      <c r="V38" s="64"/>
    </row>
    <row r="39" spans="1:22" x14ac:dyDescent="0.2">
      <c r="A39" s="24" t="s">
        <v>77</v>
      </c>
      <c r="B39" s="25"/>
      <c r="C39" s="25"/>
      <c r="D39" s="87">
        <v>6.6890440847320587</v>
      </c>
      <c r="E39" s="113">
        <v>6.9313026369380593</v>
      </c>
      <c r="F39" s="55">
        <v>13.620346721670117</v>
      </c>
      <c r="G39" s="56"/>
      <c r="H39" s="151">
        <v>6.5462967494975421</v>
      </c>
      <c r="I39" s="152">
        <v>6.6671006062591633</v>
      </c>
      <c r="J39" s="153">
        <v>13.213397355756705</v>
      </c>
      <c r="N39" s="64"/>
      <c r="O39" s="64"/>
      <c r="P39" s="64"/>
      <c r="Q39" s="64"/>
      <c r="R39" s="64"/>
      <c r="S39" s="64"/>
      <c r="T39" s="64"/>
      <c r="U39" s="64"/>
      <c r="V39" s="64"/>
    </row>
    <row r="40" spans="1:22" x14ac:dyDescent="0.2">
      <c r="A40" s="57"/>
      <c r="B40" s="58"/>
      <c r="C40" s="58"/>
      <c r="D40" s="88"/>
      <c r="E40" s="116"/>
      <c r="F40" s="59"/>
      <c r="G40" s="60"/>
      <c r="H40" s="154"/>
      <c r="I40" s="155"/>
      <c r="J40" s="156"/>
      <c r="N40" s="64"/>
      <c r="O40" s="64"/>
      <c r="P40" s="64"/>
      <c r="Q40" s="64"/>
      <c r="R40" s="64"/>
      <c r="S40" s="64"/>
      <c r="T40" s="64"/>
      <c r="U40" s="64"/>
      <c r="V40" s="64"/>
    </row>
    <row r="41" spans="1:22" x14ac:dyDescent="0.2">
      <c r="A41" s="61"/>
      <c r="B41" s="61"/>
      <c r="C41" s="61"/>
      <c r="D41" s="62"/>
      <c r="E41" s="62"/>
      <c r="F41" s="62"/>
      <c r="G41" s="61"/>
      <c r="H41" s="61"/>
    </row>
    <row r="42" spans="1:22" ht="39.4" customHeight="1" x14ac:dyDescent="0.2">
      <c r="A42" s="73" t="s">
        <v>80</v>
      </c>
      <c r="B42" s="231" t="s">
        <v>81</v>
      </c>
      <c r="C42" s="223"/>
      <c r="D42" s="223"/>
      <c r="E42" s="223"/>
      <c r="F42" s="223"/>
      <c r="G42" s="223"/>
      <c r="H42" s="223"/>
      <c r="I42" s="223"/>
      <c r="J42" s="223"/>
      <c r="K42" s="42"/>
      <c r="L42" s="42"/>
      <c r="M42" s="42"/>
      <c r="N42" s="42"/>
      <c r="O42" s="42"/>
      <c r="P42" s="42"/>
      <c r="Q42" s="42"/>
      <c r="R42" s="42"/>
      <c r="S42" s="42"/>
      <c r="T42" s="42"/>
    </row>
    <row r="43" spans="1:22" ht="35.450000000000003" customHeight="1" x14ac:dyDescent="0.2">
      <c r="A43" s="63"/>
      <c r="D43" s="64"/>
      <c r="E43" s="64"/>
      <c r="F43" s="64"/>
    </row>
    <row r="44" spans="1:22" x14ac:dyDescent="0.2">
      <c r="A44" s="17"/>
      <c r="C44" s="63"/>
      <c r="D44" s="64"/>
      <c r="E44" s="64"/>
      <c r="F44" s="64"/>
    </row>
  </sheetData>
  <mergeCells count="1">
    <mergeCell ref="B42:J42"/>
  </mergeCells>
  <phoneticPr fontId="0" type="noConversion"/>
  <printOptions horizontalCentered="1"/>
  <pageMargins left="0.59055118110236227" right="0" top="0.59055118110236227" bottom="0" header="0" footer="0"/>
  <pageSetup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opLeftCell="A30" workbookViewId="0">
      <selection activeCell="M35" sqref="M35"/>
    </sheetView>
  </sheetViews>
  <sheetFormatPr baseColWidth="10" defaultRowHeight="12.75" x14ac:dyDescent="0.2"/>
  <cols>
    <col min="1" max="2" width="3.140625" customWidth="1"/>
    <col min="3" max="3" width="44.85546875" customWidth="1"/>
    <col min="4" max="4" width="1.140625" hidden="1" customWidth="1"/>
    <col min="5" max="6" width="8.85546875" customWidth="1"/>
    <col min="7" max="7" width="10.7109375" customWidth="1"/>
    <col min="8" max="8" width="5.140625" customWidth="1"/>
  </cols>
  <sheetData>
    <row r="1" spans="1:13" ht="24.75" x14ac:dyDescent="0.2">
      <c r="A1" s="41"/>
      <c r="H1" s="219">
        <v>9</v>
      </c>
    </row>
    <row r="2" spans="1:13" x14ac:dyDescent="0.2">
      <c r="A2" s="1" t="s">
        <v>94</v>
      </c>
      <c r="B2" s="2"/>
      <c r="C2" s="2"/>
      <c r="D2" s="2"/>
      <c r="E2" s="2"/>
      <c r="F2" s="2"/>
      <c r="G2" s="2"/>
    </row>
    <row r="3" spans="1:13" x14ac:dyDescent="0.2">
      <c r="A3" s="46" t="str">
        <f>+Total!A3</f>
        <v>ESTADO DE OPERACIONES DE GOBIERNO  2020</v>
      </c>
      <c r="B3" s="1"/>
      <c r="C3" s="1"/>
      <c r="D3" s="1"/>
      <c r="E3" s="1"/>
      <c r="F3" s="2"/>
      <c r="G3" s="2"/>
    </row>
    <row r="4" spans="1:13" x14ac:dyDescent="0.2">
      <c r="A4" s="4" t="s">
        <v>1</v>
      </c>
      <c r="B4" s="5"/>
      <c r="C4" s="5"/>
      <c r="D4" s="5"/>
      <c r="E4" s="5"/>
      <c r="F4" s="2"/>
      <c r="G4" s="2"/>
    </row>
    <row r="5" spans="1:13" x14ac:dyDescent="0.2">
      <c r="A5" s="4" t="s">
        <v>2</v>
      </c>
      <c r="B5" s="1"/>
      <c r="C5" s="1"/>
      <c r="D5" s="1"/>
      <c r="E5" s="1"/>
      <c r="F5" s="2"/>
      <c r="G5" s="2"/>
    </row>
    <row r="6" spans="1:13" x14ac:dyDescent="0.2">
      <c r="A6" s="1" t="s">
        <v>79</v>
      </c>
      <c r="B6" s="1"/>
      <c r="C6" s="1"/>
      <c r="D6" s="1"/>
      <c r="E6" s="1"/>
      <c r="F6" s="2"/>
      <c r="G6" s="2"/>
    </row>
    <row r="7" spans="1:13" x14ac:dyDescent="0.2">
      <c r="A7" s="65"/>
      <c r="B7" s="2"/>
      <c r="C7" s="7"/>
      <c r="D7" s="2"/>
      <c r="E7" s="72" t="str">
        <f>+VarTotal!E7</f>
        <v>2020 / 2019</v>
      </c>
      <c r="F7" s="92"/>
      <c r="G7" s="93"/>
    </row>
    <row r="8" spans="1:13" x14ac:dyDescent="0.2">
      <c r="A8" s="13"/>
      <c r="B8" s="14"/>
      <c r="C8" s="66"/>
      <c r="D8" s="67"/>
      <c r="E8" s="119" t="s">
        <v>5</v>
      </c>
      <c r="F8" s="120" t="s">
        <v>85</v>
      </c>
      <c r="G8" s="34" t="s">
        <v>86</v>
      </c>
    </row>
    <row r="9" spans="1:13" x14ac:dyDescent="0.2">
      <c r="A9" s="16"/>
      <c r="B9" s="17"/>
      <c r="C9" s="17"/>
      <c r="E9" s="20"/>
      <c r="F9" s="17"/>
      <c r="G9" s="48"/>
    </row>
    <row r="10" spans="1:13" x14ac:dyDescent="0.2">
      <c r="A10" s="19" t="s">
        <v>6</v>
      </c>
      <c r="B10" s="17"/>
      <c r="C10" s="17"/>
      <c r="E10" s="20"/>
      <c r="F10" s="17"/>
      <c r="G10" s="48"/>
    </row>
    <row r="11" spans="1:13" x14ac:dyDescent="0.2">
      <c r="A11" s="80" t="s">
        <v>7</v>
      </c>
      <c r="B11" s="17"/>
      <c r="C11" s="17"/>
      <c r="E11" s="89">
        <v>11.99624319282111</v>
      </c>
      <c r="F11" s="118">
        <v>3.2298914146851265</v>
      </c>
      <c r="G11" s="68">
        <v>7.7983736280711202</v>
      </c>
      <c r="J11" s="64"/>
      <c r="K11" s="64"/>
      <c r="L11" s="64"/>
      <c r="M11" s="64"/>
    </row>
    <row r="12" spans="1:13" x14ac:dyDescent="0.2">
      <c r="A12" s="20"/>
      <c r="B12" s="17" t="s">
        <v>8</v>
      </c>
      <c r="C12" s="17"/>
      <c r="E12" s="89">
        <v>13.499190462105858</v>
      </c>
      <c r="F12" s="118">
        <v>-2.4958538117799023</v>
      </c>
      <c r="G12" s="68">
        <v>5.8897040244831</v>
      </c>
      <c r="J12" s="64"/>
      <c r="K12" s="64"/>
      <c r="L12" s="64"/>
      <c r="M12" s="64"/>
    </row>
    <row r="13" spans="1:13" s="160" customFormat="1" x14ac:dyDescent="0.2">
      <c r="A13" s="80"/>
      <c r="B13" s="78"/>
      <c r="C13" s="78" t="s">
        <v>73</v>
      </c>
      <c r="E13" s="170">
        <v>26.638061012479962</v>
      </c>
      <c r="F13" s="171">
        <v>22.833285804314762</v>
      </c>
      <c r="G13" s="172">
        <v>24.636849468237678</v>
      </c>
      <c r="J13" s="64"/>
      <c r="K13" s="64"/>
      <c r="L13" s="64"/>
      <c r="M13" s="64"/>
    </row>
    <row r="14" spans="1:13" s="160" customFormat="1" x14ac:dyDescent="0.2">
      <c r="A14" s="80"/>
      <c r="B14" s="78"/>
      <c r="C14" s="78" t="s">
        <v>59</v>
      </c>
      <c r="D14" s="173"/>
      <c r="E14" s="170">
        <v>13.029588219897615</v>
      </c>
      <c r="F14" s="171">
        <v>-3.6275566519957225</v>
      </c>
      <c r="G14" s="172">
        <v>5.1406247272599348</v>
      </c>
      <c r="J14" s="64"/>
      <c r="K14" s="64"/>
      <c r="L14" s="64"/>
      <c r="M14" s="64"/>
    </row>
    <row r="15" spans="1:13" x14ac:dyDescent="0.2">
      <c r="A15" s="20"/>
      <c r="B15" s="17" t="s">
        <v>91</v>
      </c>
      <c r="C15" s="17"/>
      <c r="E15" s="89">
        <v>962.37408770506147</v>
      </c>
      <c r="F15" s="118">
        <v>1844.7625683213846</v>
      </c>
      <c r="G15" s="68">
        <v>1323.8788842800593</v>
      </c>
      <c r="J15" s="64"/>
      <c r="K15" s="64"/>
      <c r="L15" s="64"/>
      <c r="M15" s="64"/>
    </row>
    <row r="16" spans="1:13" x14ac:dyDescent="0.2">
      <c r="A16" s="20"/>
      <c r="B16" s="17" t="s">
        <v>9</v>
      </c>
      <c r="C16" s="17"/>
      <c r="E16" s="89">
        <v>2.8683237412895357</v>
      </c>
      <c r="F16" s="118">
        <v>5.089876217099798</v>
      </c>
      <c r="G16" s="68">
        <v>3.9372609872105224</v>
      </c>
      <c r="J16" s="64"/>
      <c r="K16" s="64"/>
      <c r="L16" s="64"/>
      <c r="M16" s="64"/>
    </row>
    <row r="17" spans="1:13" x14ac:dyDescent="0.2">
      <c r="A17" s="20"/>
      <c r="B17" s="17" t="s">
        <v>56</v>
      </c>
      <c r="C17" s="17"/>
      <c r="E17" s="89">
        <v>-57.08863431139595</v>
      </c>
      <c r="F17" s="118">
        <v>87.960261589748882</v>
      </c>
      <c r="G17" s="68">
        <v>-3.9138021798130085</v>
      </c>
      <c r="J17" s="64"/>
      <c r="K17" s="64"/>
      <c r="L17" s="64"/>
      <c r="M17" s="64"/>
    </row>
    <row r="18" spans="1:13" x14ac:dyDescent="0.2">
      <c r="A18" s="20"/>
      <c r="B18" s="78" t="s">
        <v>67</v>
      </c>
      <c r="C18" s="17"/>
      <c r="E18" s="89">
        <v>-10.722792632637789</v>
      </c>
      <c r="F18" s="118">
        <v>-5.3702205643979202</v>
      </c>
      <c r="G18" s="68">
        <v>-7.3344241763145028</v>
      </c>
      <c r="J18" s="64"/>
      <c r="K18" s="64"/>
      <c r="L18" s="64"/>
      <c r="M18" s="64"/>
    </row>
    <row r="19" spans="1:13" x14ac:dyDescent="0.2">
      <c r="A19" s="20"/>
      <c r="B19" s="17" t="s">
        <v>10</v>
      </c>
      <c r="C19" s="17"/>
      <c r="E19" s="89">
        <v>1.4065139739648735</v>
      </c>
      <c r="F19" s="118">
        <v>13.582145495689568</v>
      </c>
      <c r="G19" s="68">
        <v>7.5589673927118683</v>
      </c>
      <c r="J19" s="64"/>
      <c r="K19" s="64"/>
      <c r="L19" s="64"/>
      <c r="M19" s="64"/>
    </row>
    <row r="20" spans="1:13" x14ac:dyDescent="0.2">
      <c r="A20" s="20"/>
      <c r="B20" s="17" t="s">
        <v>11</v>
      </c>
      <c r="C20" s="17"/>
      <c r="E20" s="89">
        <v>-8.7791399567480397</v>
      </c>
      <c r="F20" s="118">
        <v>76.806194676065047</v>
      </c>
      <c r="G20" s="68">
        <v>28.45292745674044</v>
      </c>
      <c r="J20" s="64"/>
      <c r="K20" s="64"/>
      <c r="L20" s="64"/>
      <c r="M20" s="64"/>
    </row>
    <row r="21" spans="1:13" x14ac:dyDescent="0.2">
      <c r="A21" s="50"/>
      <c r="B21" s="51"/>
      <c r="C21" s="51"/>
      <c r="D21" s="53"/>
      <c r="E21" s="94"/>
      <c r="F21" s="121"/>
      <c r="G21" s="69"/>
      <c r="J21" s="64"/>
      <c r="K21" s="64"/>
      <c r="L21" s="64"/>
      <c r="M21" s="64"/>
    </row>
    <row r="22" spans="1:13" x14ac:dyDescent="0.2">
      <c r="A22" s="20" t="s">
        <v>12</v>
      </c>
      <c r="B22" s="17"/>
      <c r="C22" s="17"/>
      <c r="E22" s="89">
        <v>9.7777624490485557</v>
      </c>
      <c r="F22" s="118">
        <v>11.61419560461885</v>
      </c>
      <c r="G22" s="68">
        <v>10.682448680915947</v>
      </c>
      <c r="J22" s="64"/>
      <c r="K22" s="64"/>
      <c r="L22" s="64"/>
      <c r="M22" s="64"/>
    </row>
    <row r="23" spans="1:13" x14ac:dyDescent="0.2">
      <c r="A23" s="20"/>
      <c r="B23" s="17" t="s">
        <v>13</v>
      </c>
      <c r="C23" s="17"/>
      <c r="E23" s="89">
        <v>4.5037407598829349</v>
      </c>
      <c r="F23" s="118">
        <v>4.1560818473128869</v>
      </c>
      <c r="G23" s="68">
        <v>4.3247494811355924</v>
      </c>
      <c r="J23" s="64"/>
      <c r="K23" s="64"/>
      <c r="L23" s="64"/>
      <c r="M23" s="64"/>
    </row>
    <row r="24" spans="1:13" x14ac:dyDescent="0.2">
      <c r="A24" s="20"/>
      <c r="B24" s="17" t="s">
        <v>14</v>
      </c>
      <c r="C24" s="17"/>
      <c r="E24" s="89">
        <v>-3.5291263112129934</v>
      </c>
      <c r="F24" s="118">
        <v>3.4167637711221444</v>
      </c>
      <c r="G24" s="68">
        <v>0.45818744218586449</v>
      </c>
      <c r="J24" s="64"/>
      <c r="K24" s="64"/>
      <c r="L24" s="64"/>
      <c r="M24" s="64"/>
    </row>
    <row r="25" spans="1:13" x14ac:dyDescent="0.2">
      <c r="A25" s="20"/>
      <c r="B25" s="17" t="s">
        <v>15</v>
      </c>
      <c r="C25" s="17"/>
      <c r="E25" s="89">
        <v>17.465411597168746</v>
      </c>
      <c r="F25" s="118">
        <v>1.758686709609858</v>
      </c>
      <c r="G25" s="68">
        <v>14.824792982177847</v>
      </c>
      <c r="J25" s="64"/>
      <c r="K25" s="64"/>
      <c r="L25" s="64"/>
      <c r="M25" s="64"/>
    </row>
    <row r="26" spans="1:13" x14ac:dyDescent="0.2">
      <c r="A26" s="20"/>
      <c r="B26" s="17" t="s">
        <v>58</v>
      </c>
      <c r="C26" s="17"/>
      <c r="E26" s="89">
        <v>5.6351283559980425</v>
      </c>
      <c r="F26" s="118">
        <v>22.368857490916703</v>
      </c>
      <c r="G26" s="68">
        <v>14.492131273850184</v>
      </c>
      <c r="J26" s="64"/>
      <c r="K26" s="64"/>
      <c r="L26" s="64"/>
      <c r="M26" s="64"/>
    </row>
    <row r="27" spans="1:13" x14ac:dyDescent="0.2">
      <c r="A27" s="20"/>
      <c r="B27" s="17" t="s">
        <v>74</v>
      </c>
      <c r="C27" s="17"/>
      <c r="E27" s="89">
        <v>23.045282411043331</v>
      </c>
      <c r="F27" s="118">
        <v>6.1592856167174137</v>
      </c>
      <c r="G27" s="68">
        <v>14.465142617339023</v>
      </c>
      <c r="J27" s="64"/>
      <c r="K27" s="64"/>
      <c r="L27" s="64"/>
      <c r="M27" s="64"/>
    </row>
    <row r="28" spans="1:13" x14ac:dyDescent="0.2">
      <c r="A28" s="20"/>
      <c r="B28" s="17" t="s">
        <v>16</v>
      </c>
      <c r="C28" s="17"/>
      <c r="E28" s="89">
        <v>83.626995704088159</v>
      </c>
      <c r="F28" s="118">
        <v>-29.930397899517779</v>
      </c>
      <c r="G28" s="68">
        <v>18.752111839992413</v>
      </c>
      <c r="J28" s="64"/>
      <c r="K28" s="64"/>
      <c r="L28" s="64"/>
      <c r="M28" s="64"/>
    </row>
    <row r="29" spans="1:13" x14ac:dyDescent="0.2">
      <c r="A29" s="20"/>
      <c r="B29" s="17"/>
      <c r="C29" s="17"/>
      <c r="E29" s="86"/>
      <c r="F29" s="112"/>
      <c r="G29" s="54"/>
      <c r="J29" s="64"/>
      <c r="K29" s="64"/>
      <c r="L29" s="64"/>
      <c r="M29" s="64"/>
    </row>
    <row r="30" spans="1:13" x14ac:dyDescent="0.2">
      <c r="A30" s="80" t="s">
        <v>17</v>
      </c>
      <c r="B30" s="23"/>
      <c r="C30" s="23"/>
      <c r="E30" s="89">
        <v>18.695774484376095</v>
      </c>
      <c r="F30" s="118">
        <v>-32.608893896287746</v>
      </c>
      <c r="G30" s="68">
        <v>-2.3920873679565635</v>
      </c>
      <c r="J30" s="64"/>
      <c r="K30" s="64"/>
      <c r="L30" s="64"/>
      <c r="M30" s="64"/>
    </row>
    <row r="31" spans="1:13" x14ac:dyDescent="0.2">
      <c r="A31" s="20"/>
      <c r="B31" s="17"/>
      <c r="C31" s="17"/>
      <c r="E31" s="86"/>
      <c r="F31" s="112"/>
      <c r="G31" s="54"/>
      <c r="J31" s="64"/>
      <c r="K31" s="64"/>
      <c r="L31" s="64"/>
      <c r="M31" s="64"/>
    </row>
    <row r="32" spans="1:13" x14ac:dyDescent="0.2">
      <c r="A32" s="19" t="s">
        <v>18</v>
      </c>
      <c r="B32" s="17"/>
      <c r="C32" s="17"/>
      <c r="E32" s="86"/>
      <c r="F32" s="112"/>
      <c r="G32" s="54"/>
      <c r="J32" s="64"/>
      <c r="K32" s="64"/>
      <c r="L32" s="64"/>
      <c r="M32" s="64"/>
    </row>
    <row r="33" spans="1:13" x14ac:dyDescent="0.2">
      <c r="A33" s="20" t="s">
        <v>19</v>
      </c>
      <c r="B33" s="17"/>
      <c r="C33" s="17"/>
      <c r="E33" s="89">
        <v>-24.571029002893109</v>
      </c>
      <c r="F33" s="118">
        <v>-17.151717500301388</v>
      </c>
      <c r="G33" s="68">
        <v>-20.248683957064053</v>
      </c>
      <c r="J33" s="64"/>
      <c r="K33" s="64"/>
      <c r="L33" s="64"/>
      <c r="M33" s="64"/>
    </row>
    <row r="34" spans="1:13" x14ac:dyDescent="0.2">
      <c r="A34" s="20"/>
      <c r="B34" s="17" t="s">
        <v>20</v>
      </c>
      <c r="C34" s="17"/>
      <c r="E34" s="89">
        <v>-92.926782820401414</v>
      </c>
      <c r="F34" s="118">
        <v>-88.021814933292319</v>
      </c>
      <c r="G34" s="68">
        <v>-90.561742625127792</v>
      </c>
      <c r="J34" s="64"/>
      <c r="K34" s="64"/>
      <c r="L34" s="64"/>
      <c r="M34" s="64"/>
    </row>
    <row r="35" spans="1:13" x14ac:dyDescent="0.2">
      <c r="A35" s="20"/>
      <c r="B35" s="17" t="s">
        <v>21</v>
      </c>
      <c r="C35" s="17"/>
      <c r="E35" s="89">
        <v>-2.8745233760578026</v>
      </c>
      <c r="F35" s="118">
        <v>-16.266858589837817</v>
      </c>
      <c r="G35" s="68">
        <v>-12.955230240624472</v>
      </c>
      <c r="J35" s="64"/>
      <c r="K35" s="64"/>
      <c r="L35" s="64"/>
      <c r="M35" s="64"/>
    </row>
    <row r="36" spans="1:13" x14ac:dyDescent="0.2">
      <c r="A36" s="20"/>
      <c r="B36" s="17" t="s">
        <v>22</v>
      </c>
      <c r="C36" s="17"/>
      <c r="E36" s="89">
        <v>-31.306774259358871</v>
      </c>
      <c r="F36" s="118">
        <v>-18.569922432977293</v>
      </c>
      <c r="G36" s="68">
        <v>-25.438475931687499</v>
      </c>
      <c r="J36" s="64"/>
      <c r="K36" s="64"/>
      <c r="L36" s="64"/>
      <c r="M36" s="64"/>
    </row>
    <row r="37" spans="1:13" x14ac:dyDescent="0.2">
      <c r="A37" s="50"/>
      <c r="B37" s="51"/>
      <c r="C37" s="51"/>
      <c r="D37" s="53"/>
      <c r="E37" s="94"/>
      <c r="F37" s="121"/>
      <c r="G37" s="69"/>
      <c r="J37" s="64"/>
      <c r="K37" s="64"/>
      <c r="L37" s="64"/>
      <c r="M37" s="64"/>
    </row>
    <row r="38" spans="1:13" x14ac:dyDescent="0.2">
      <c r="A38" s="24" t="s">
        <v>76</v>
      </c>
      <c r="B38" s="25"/>
      <c r="C38" s="25"/>
      <c r="E38" s="95">
        <v>11.95612802664785</v>
      </c>
      <c r="F38" s="122">
        <v>3.194269579228104</v>
      </c>
      <c r="G38" s="70">
        <v>7.7603911087588573</v>
      </c>
      <c r="J38" s="64"/>
      <c r="K38" s="64"/>
      <c r="L38" s="64"/>
      <c r="M38" s="64"/>
    </row>
    <row r="39" spans="1:13" x14ac:dyDescent="0.2">
      <c r="A39" s="24" t="s">
        <v>77</v>
      </c>
      <c r="B39" s="25"/>
      <c r="C39" s="25"/>
      <c r="E39" s="95">
        <v>6.416796385955692</v>
      </c>
      <c r="F39" s="122">
        <v>7.8318538631226176</v>
      </c>
      <c r="G39" s="70">
        <v>7.1301457216227604</v>
      </c>
      <c r="J39" s="64"/>
      <c r="K39" s="64"/>
      <c r="L39" s="64"/>
      <c r="M39" s="64"/>
    </row>
    <row r="40" spans="1:13" x14ac:dyDescent="0.2">
      <c r="A40" s="30"/>
      <c r="B40" s="31"/>
      <c r="C40" s="31"/>
      <c r="D40" s="31"/>
      <c r="E40" s="96"/>
      <c r="F40" s="123"/>
      <c r="G40" s="74"/>
      <c r="J40" s="64"/>
      <c r="K40" s="64"/>
      <c r="L40" s="64"/>
      <c r="M40" s="64"/>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workbookViewId="0">
      <selection activeCell="J72" sqref="J72"/>
    </sheetView>
  </sheetViews>
  <sheetFormatPr baseColWidth="10" defaultRowHeight="12.75" x14ac:dyDescent="0.2"/>
  <cols>
    <col min="1" max="2" width="2.7109375" customWidth="1"/>
    <col min="3" max="3" width="42.28515625" customWidth="1"/>
    <col min="4" max="4" width="10.28515625" customWidth="1"/>
    <col min="5" max="5" width="8.7109375" customWidth="1"/>
    <col min="6" max="6" width="10.42578125" bestFit="1" customWidth="1"/>
    <col min="7" max="7" width="10.28515625" bestFit="1" customWidth="1"/>
    <col min="8" max="8" width="7.7109375" bestFit="1" customWidth="1"/>
  </cols>
  <sheetData>
    <row r="1" spans="1:13" ht="27.75" x14ac:dyDescent="0.4">
      <c r="H1" s="214">
        <v>10</v>
      </c>
    </row>
    <row r="2" spans="1:13" x14ac:dyDescent="0.2">
      <c r="A2" s="1" t="s">
        <v>96</v>
      </c>
      <c r="B2" s="2"/>
      <c r="C2" s="2"/>
      <c r="D2" s="174"/>
      <c r="E2" s="2"/>
      <c r="F2" s="2"/>
      <c r="G2" s="2"/>
    </row>
    <row r="3" spans="1:13" x14ac:dyDescent="0.2">
      <c r="A3" s="46" t="str">
        <f>+Total!A3</f>
        <v>ESTADO DE OPERACIONES DE GOBIERNO  2020</v>
      </c>
      <c r="B3" s="5"/>
      <c r="C3" s="5"/>
      <c r="D3" s="175"/>
      <c r="E3" s="5"/>
      <c r="F3" s="2"/>
      <c r="G3" s="2"/>
    </row>
    <row r="4" spans="1:13" x14ac:dyDescent="0.2">
      <c r="A4" s="1" t="s">
        <v>90</v>
      </c>
      <c r="B4" s="2"/>
      <c r="C4" s="2"/>
      <c r="D4" s="174"/>
      <c r="E4" s="2"/>
      <c r="F4" s="2"/>
      <c r="G4" s="2"/>
    </row>
    <row r="5" spans="1:13" x14ac:dyDescent="0.2">
      <c r="A5" s="1" t="s">
        <v>2</v>
      </c>
      <c r="B5" s="2"/>
      <c r="C5" s="7"/>
      <c r="D5" s="176"/>
      <c r="E5" s="2"/>
      <c r="F5" s="2"/>
      <c r="G5" s="2"/>
    </row>
    <row r="6" spans="1:13" x14ac:dyDescent="0.2">
      <c r="A6" s="1" t="s">
        <v>3</v>
      </c>
      <c r="B6" s="2"/>
      <c r="C6" s="7"/>
      <c r="D6" s="176"/>
      <c r="E6" s="2"/>
      <c r="F6" s="2"/>
      <c r="G6" s="2"/>
    </row>
    <row r="7" spans="1:13" x14ac:dyDescent="0.2">
      <c r="A7" s="9"/>
      <c r="B7" s="10"/>
      <c r="C7" s="11"/>
      <c r="D7" s="177"/>
      <c r="E7" s="134"/>
      <c r="F7" s="2"/>
      <c r="G7" s="2"/>
    </row>
    <row r="8" spans="1:13" x14ac:dyDescent="0.2">
      <c r="A8" s="180"/>
      <c r="B8" s="181"/>
      <c r="C8" s="181"/>
      <c r="D8" s="117"/>
      <c r="E8" s="15" t="s">
        <v>5</v>
      </c>
      <c r="F8" s="117" t="s">
        <v>85</v>
      </c>
      <c r="G8" s="140" t="s">
        <v>86</v>
      </c>
    </row>
    <row r="9" spans="1:13" x14ac:dyDescent="0.2">
      <c r="A9" s="182"/>
      <c r="B9" s="33"/>
      <c r="C9" s="33"/>
      <c r="D9" s="144"/>
      <c r="E9" s="104"/>
      <c r="F9" s="130"/>
      <c r="G9" s="208"/>
    </row>
    <row r="10" spans="1:13" x14ac:dyDescent="0.2">
      <c r="A10" s="183" t="s">
        <v>6</v>
      </c>
      <c r="B10" s="33"/>
      <c r="C10" s="33"/>
      <c r="D10" s="144"/>
      <c r="E10" s="98"/>
      <c r="F10" s="125"/>
      <c r="G10" s="197"/>
    </row>
    <row r="11" spans="1:13" x14ac:dyDescent="0.2">
      <c r="A11" s="35" t="s">
        <v>7</v>
      </c>
      <c r="B11" s="33"/>
      <c r="C11" s="33"/>
      <c r="D11" s="100"/>
      <c r="E11" s="99">
        <v>0</v>
      </c>
      <c r="F11" s="129">
        <v>0</v>
      </c>
      <c r="G11" s="21">
        <f>+SUM(E11:F11)</f>
        <v>0</v>
      </c>
      <c r="J11" s="206"/>
      <c r="K11" s="206"/>
      <c r="L11" s="206"/>
      <c r="M11" s="206"/>
    </row>
    <row r="12" spans="1:13" x14ac:dyDescent="0.2">
      <c r="A12" s="35"/>
      <c r="B12" s="33" t="s">
        <v>8</v>
      </c>
      <c r="C12" s="33"/>
      <c r="D12" s="100"/>
      <c r="E12" s="99">
        <v>0</v>
      </c>
      <c r="F12" s="129">
        <v>0</v>
      </c>
      <c r="G12" s="21">
        <f t="shared" ref="G12:G30" si="0">+SUM(E12:F12)</f>
        <v>0</v>
      </c>
      <c r="J12" s="206"/>
      <c r="K12" s="206"/>
      <c r="L12" s="206"/>
      <c r="M12" s="206"/>
    </row>
    <row r="13" spans="1:13" x14ac:dyDescent="0.2">
      <c r="A13" s="79"/>
      <c r="B13" s="184"/>
      <c r="C13" s="184" t="s">
        <v>98</v>
      </c>
      <c r="D13" s="163"/>
      <c r="E13" s="99">
        <v>0</v>
      </c>
      <c r="F13" s="162">
        <v>0</v>
      </c>
      <c r="G13" s="21">
        <f t="shared" si="0"/>
        <v>0</v>
      </c>
      <c r="J13" s="206"/>
      <c r="K13" s="206"/>
      <c r="L13" s="206"/>
      <c r="M13" s="206"/>
    </row>
    <row r="14" spans="1:13" x14ac:dyDescent="0.2">
      <c r="A14" s="79"/>
      <c r="B14" s="184"/>
      <c r="C14" s="184" t="s">
        <v>59</v>
      </c>
      <c r="D14" s="163"/>
      <c r="E14" s="99">
        <v>0</v>
      </c>
      <c r="F14" s="162">
        <v>0</v>
      </c>
      <c r="G14" s="21">
        <f t="shared" si="0"/>
        <v>0</v>
      </c>
      <c r="J14" s="206"/>
      <c r="K14" s="206"/>
      <c r="L14" s="206"/>
      <c r="M14" s="206"/>
    </row>
    <row r="15" spans="1:13" x14ac:dyDescent="0.2">
      <c r="A15" s="35"/>
      <c r="B15" s="33" t="s">
        <v>91</v>
      </c>
      <c r="C15" s="33"/>
      <c r="D15" s="100"/>
      <c r="E15" s="99">
        <v>0</v>
      </c>
      <c r="F15" s="129">
        <v>0</v>
      </c>
      <c r="G15" s="21">
        <f t="shared" si="0"/>
        <v>0</v>
      </c>
      <c r="J15" s="206"/>
      <c r="K15" s="206"/>
      <c r="L15" s="206"/>
      <c r="M15" s="206"/>
    </row>
    <row r="16" spans="1:13" x14ac:dyDescent="0.2">
      <c r="A16" s="35"/>
      <c r="B16" s="33" t="s">
        <v>9</v>
      </c>
      <c r="C16" s="33"/>
      <c r="D16" s="100"/>
      <c r="E16" s="99">
        <v>0</v>
      </c>
      <c r="F16" s="129">
        <v>0</v>
      </c>
      <c r="G16" s="21">
        <f t="shared" si="0"/>
        <v>0</v>
      </c>
      <c r="J16" s="206"/>
      <c r="K16" s="206"/>
      <c r="L16" s="206"/>
      <c r="M16" s="206"/>
    </row>
    <row r="17" spans="1:13" x14ac:dyDescent="0.2">
      <c r="A17" s="35"/>
      <c r="B17" s="33" t="s">
        <v>56</v>
      </c>
      <c r="C17" s="33"/>
      <c r="D17" s="100"/>
      <c r="E17" s="99">
        <v>0</v>
      </c>
      <c r="F17" s="129">
        <v>0</v>
      </c>
      <c r="G17" s="21">
        <f t="shared" si="0"/>
        <v>0</v>
      </c>
      <c r="J17" s="206"/>
      <c r="K17" s="206"/>
      <c r="L17" s="206"/>
      <c r="M17" s="206"/>
    </row>
    <row r="18" spans="1:13" x14ac:dyDescent="0.2">
      <c r="A18" s="35"/>
      <c r="B18" s="184" t="s">
        <v>57</v>
      </c>
      <c r="C18" s="33"/>
      <c r="D18" s="100"/>
      <c r="E18" s="99">
        <v>0</v>
      </c>
      <c r="F18" s="129">
        <v>0</v>
      </c>
      <c r="G18" s="21">
        <f t="shared" si="0"/>
        <v>0</v>
      </c>
      <c r="J18" s="206"/>
      <c r="K18" s="206"/>
      <c r="L18" s="206"/>
      <c r="M18" s="206"/>
    </row>
    <row r="19" spans="1:13" x14ac:dyDescent="0.2">
      <c r="A19" s="35"/>
      <c r="B19" s="33" t="s">
        <v>10</v>
      </c>
      <c r="C19" s="33"/>
      <c r="D19" s="100"/>
      <c r="E19" s="99">
        <v>0</v>
      </c>
      <c r="F19" s="129">
        <v>0</v>
      </c>
      <c r="G19" s="21">
        <f t="shared" si="0"/>
        <v>0</v>
      </c>
      <c r="J19" s="206"/>
      <c r="K19" s="206"/>
      <c r="L19" s="206"/>
      <c r="M19" s="206"/>
    </row>
    <row r="20" spans="1:13" x14ac:dyDescent="0.2">
      <c r="A20" s="35"/>
      <c r="B20" s="33" t="s">
        <v>11</v>
      </c>
      <c r="C20" s="33"/>
      <c r="D20" s="100"/>
      <c r="E20" s="99">
        <v>0</v>
      </c>
      <c r="F20" s="129">
        <v>0</v>
      </c>
      <c r="G20" s="21">
        <f t="shared" si="0"/>
        <v>0</v>
      </c>
      <c r="J20" s="206"/>
      <c r="K20" s="206"/>
      <c r="L20" s="206"/>
      <c r="M20" s="206"/>
    </row>
    <row r="21" spans="1:13" x14ac:dyDescent="0.2">
      <c r="A21" s="35"/>
      <c r="B21" s="33"/>
      <c r="C21" s="33"/>
      <c r="D21" s="144"/>
      <c r="E21" s="97"/>
      <c r="F21" s="131"/>
      <c r="G21" s="18"/>
      <c r="J21" s="206"/>
      <c r="K21" s="206"/>
      <c r="L21" s="206"/>
      <c r="M21" s="206"/>
    </row>
    <row r="22" spans="1:13" x14ac:dyDescent="0.2">
      <c r="A22" s="35" t="s">
        <v>12</v>
      </c>
      <c r="B22" s="33"/>
      <c r="C22" s="33"/>
      <c r="D22" s="100"/>
      <c r="E22" s="99">
        <v>3786.1410000000001</v>
      </c>
      <c r="F22" s="129">
        <v>3274.6042734166667</v>
      </c>
      <c r="G22" s="21">
        <f t="shared" si="0"/>
        <v>7060.7452734166673</v>
      </c>
      <c r="J22" s="206"/>
      <c r="K22" s="206"/>
      <c r="L22" s="206"/>
      <c r="M22" s="206"/>
    </row>
    <row r="23" spans="1:13" x14ac:dyDescent="0.2">
      <c r="A23" s="35"/>
      <c r="B23" s="33" t="s">
        <v>13</v>
      </c>
      <c r="C23" s="33"/>
      <c r="D23" s="100"/>
      <c r="E23" s="99">
        <v>0</v>
      </c>
      <c r="F23" s="129">
        <v>0</v>
      </c>
      <c r="G23" s="21">
        <f t="shared" si="0"/>
        <v>0</v>
      </c>
      <c r="J23" s="206"/>
      <c r="K23" s="206"/>
      <c r="L23" s="206"/>
      <c r="M23" s="206"/>
    </row>
    <row r="24" spans="1:13" x14ac:dyDescent="0.2">
      <c r="A24" s="35"/>
      <c r="B24" s="33" t="s">
        <v>14</v>
      </c>
      <c r="C24" s="33"/>
      <c r="D24" s="100"/>
      <c r="E24" s="99">
        <v>0</v>
      </c>
      <c r="F24" s="129">
        <v>0</v>
      </c>
      <c r="G24" s="21">
        <f t="shared" si="0"/>
        <v>0</v>
      </c>
      <c r="J24" s="206"/>
      <c r="K24" s="206"/>
      <c r="L24" s="206"/>
      <c r="M24" s="206"/>
    </row>
    <row r="25" spans="1:13" x14ac:dyDescent="0.2">
      <c r="A25" s="35"/>
      <c r="B25" s="33" t="s">
        <v>15</v>
      </c>
      <c r="C25" s="33"/>
      <c r="D25" s="100"/>
      <c r="E25" s="99">
        <v>3786.1410000000001</v>
      </c>
      <c r="F25" s="129">
        <v>3274.6042734166667</v>
      </c>
      <c r="G25" s="21">
        <f t="shared" si="0"/>
        <v>7060.7452734166673</v>
      </c>
      <c r="J25" s="206"/>
      <c r="K25" s="206"/>
      <c r="L25" s="206"/>
      <c r="M25" s="206"/>
    </row>
    <row r="26" spans="1:13" x14ac:dyDescent="0.2">
      <c r="A26" s="35"/>
      <c r="B26" s="33" t="s">
        <v>58</v>
      </c>
      <c r="C26" s="33"/>
      <c r="D26" s="100"/>
      <c r="E26" s="99">
        <v>0</v>
      </c>
      <c r="F26" s="129">
        <v>0</v>
      </c>
      <c r="G26" s="21">
        <f t="shared" si="0"/>
        <v>0</v>
      </c>
      <c r="J26" s="206"/>
      <c r="K26" s="206"/>
      <c r="L26" s="206"/>
      <c r="M26" s="206"/>
    </row>
    <row r="27" spans="1:13" x14ac:dyDescent="0.2">
      <c r="A27" s="35"/>
      <c r="B27" s="184" t="s">
        <v>74</v>
      </c>
      <c r="C27" s="33"/>
      <c r="D27" s="100"/>
      <c r="E27" s="99">
        <v>0</v>
      </c>
      <c r="F27" s="129">
        <v>0</v>
      </c>
      <c r="G27" s="21">
        <f t="shared" si="0"/>
        <v>0</v>
      </c>
      <c r="J27" s="206"/>
      <c r="K27" s="206"/>
      <c r="L27" s="206"/>
      <c r="M27" s="206"/>
    </row>
    <row r="28" spans="1:13" x14ac:dyDescent="0.2">
      <c r="A28" s="35"/>
      <c r="B28" s="33" t="s">
        <v>16</v>
      </c>
      <c r="C28" s="33"/>
      <c r="D28" s="100"/>
      <c r="E28" s="99">
        <v>0</v>
      </c>
      <c r="F28" s="129">
        <v>0</v>
      </c>
      <c r="G28" s="21">
        <f t="shared" si="0"/>
        <v>0</v>
      </c>
      <c r="J28" s="206"/>
      <c r="K28" s="206"/>
      <c r="L28" s="206"/>
      <c r="M28" s="206"/>
    </row>
    <row r="29" spans="1:13" x14ac:dyDescent="0.2">
      <c r="A29" s="35"/>
      <c r="B29" s="33"/>
      <c r="C29" s="33"/>
      <c r="D29" s="100"/>
      <c r="E29" s="99"/>
      <c r="F29" s="129"/>
      <c r="G29" s="21"/>
      <c r="J29" s="206"/>
      <c r="K29" s="206"/>
      <c r="L29" s="206"/>
      <c r="M29" s="206"/>
    </row>
    <row r="30" spans="1:13" x14ac:dyDescent="0.2">
      <c r="A30" s="185" t="s">
        <v>17</v>
      </c>
      <c r="B30" s="186"/>
      <c r="C30" s="186"/>
      <c r="D30" s="100"/>
      <c r="E30" s="99">
        <v>-3786.1410000000001</v>
      </c>
      <c r="F30" s="129">
        <v>-3274.6042734166667</v>
      </c>
      <c r="G30" s="21">
        <f t="shared" si="0"/>
        <v>-7060.7452734166673</v>
      </c>
      <c r="J30" s="206"/>
      <c r="K30" s="206"/>
      <c r="L30" s="206"/>
      <c r="M30" s="206"/>
    </row>
    <row r="31" spans="1:13" x14ac:dyDescent="0.2">
      <c r="A31" s="35"/>
      <c r="B31" s="33"/>
      <c r="C31" s="33"/>
      <c r="D31" s="100"/>
      <c r="E31" s="99"/>
      <c r="F31" s="129"/>
      <c r="G31" s="21"/>
      <c r="J31" s="206"/>
      <c r="K31" s="206"/>
      <c r="L31" s="206"/>
      <c r="M31" s="206"/>
    </row>
    <row r="32" spans="1:13" x14ac:dyDescent="0.2">
      <c r="A32" s="183" t="s">
        <v>18</v>
      </c>
      <c r="B32" s="33"/>
      <c r="C32" s="33"/>
      <c r="D32" s="100"/>
      <c r="E32" s="99"/>
      <c r="F32" s="129"/>
      <c r="G32" s="21"/>
      <c r="J32" s="206"/>
      <c r="K32" s="206"/>
      <c r="L32" s="206"/>
      <c r="M32" s="206"/>
    </row>
    <row r="33" spans="1:13" x14ac:dyDescent="0.2">
      <c r="A33" s="35" t="s">
        <v>19</v>
      </c>
      <c r="B33" s="33"/>
      <c r="C33" s="33"/>
      <c r="D33" s="100"/>
      <c r="E33" s="99">
        <v>0</v>
      </c>
      <c r="F33" s="129">
        <v>0</v>
      </c>
      <c r="G33" s="21">
        <f t="shared" ref="G33:G36" si="1">+SUM(E33:F33)</f>
        <v>0</v>
      </c>
      <c r="J33" s="206"/>
      <c r="K33" s="206"/>
      <c r="L33" s="206"/>
      <c r="M33" s="206"/>
    </row>
    <row r="34" spans="1:13" x14ac:dyDescent="0.2">
      <c r="A34" s="35"/>
      <c r="B34" s="33" t="s">
        <v>20</v>
      </c>
      <c r="C34" s="33"/>
      <c r="D34" s="100"/>
      <c r="E34" s="99">
        <v>0</v>
      </c>
      <c r="F34" s="129">
        <v>0</v>
      </c>
      <c r="G34" s="21">
        <f t="shared" si="1"/>
        <v>0</v>
      </c>
      <c r="J34" s="206"/>
      <c r="K34" s="206"/>
      <c r="L34" s="206"/>
      <c r="M34" s="206"/>
    </row>
    <row r="35" spans="1:13" x14ac:dyDescent="0.2">
      <c r="A35" s="35"/>
      <c r="B35" s="33" t="s">
        <v>21</v>
      </c>
      <c r="C35" s="33"/>
      <c r="D35" s="100"/>
      <c r="E35" s="99">
        <v>0</v>
      </c>
      <c r="F35" s="129">
        <v>0</v>
      </c>
      <c r="G35" s="21">
        <f t="shared" si="1"/>
        <v>0</v>
      </c>
      <c r="J35" s="206"/>
      <c r="K35" s="206"/>
      <c r="L35" s="206"/>
      <c r="M35" s="206"/>
    </row>
    <row r="36" spans="1:13" x14ac:dyDescent="0.2">
      <c r="A36" s="35"/>
      <c r="B36" s="33" t="s">
        <v>22</v>
      </c>
      <c r="C36" s="33"/>
      <c r="D36" s="100"/>
      <c r="E36" s="99">
        <v>0</v>
      </c>
      <c r="F36" s="129">
        <v>0</v>
      </c>
      <c r="G36" s="21">
        <f t="shared" si="1"/>
        <v>0</v>
      </c>
      <c r="J36" s="206"/>
      <c r="K36" s="206"/>
      <c r="L36" s="206"/>
      <c r="M36" s="206"/>
    </row>
    <row r="37" spans="1:13" x14ac:dyDescent="0.2">
      <c r="A37" s="35"/>
      <c r="B37" s="33"/>
      <c r="C37" s="33"/>
      <c r="D37" s="100"/>
      <c r="E37" s="99"/>
      <c r="F37" s="129"/>
      <c r="G37" s="21"/>
      <c r="J37" s="206"/>
      <c r="K37" s="206"/>
      <c r="L37" s="206"/>
      <c r="M37" s="206"/>
    </row>
    <row r="38" spans="1:13" x14ac:dyDescent="0.2">
      <c r="A38" s="187" t="s">
        <v>99</v>
      </c>
      <c r="B38" s="188"/>
      <c r="C38" s="188"/>
      <c r="D38" s="102"/>
      <c r="E38" s="101">
        <v>0</v>
      </c>
      <c r="F38" s="132">
        <v>0</v>
      </c>
      <c r="G38" s="26">
        <f t="shared" ref="G38:G40" si="2">+SUM(E38:F38)</f>
        <v>0</v>
      </c>
      <c r="J38" s="206"/>
      <c r="K38" s="206"/>
      <c r="L38" s="206"/>
      <c r="M38" s="206"/>
    </row>
    <row r="39" spans="1:13" x14ac:dyDescent="0.2">
      <c r="A39" s="187" t="s">
        <v>77</v>
      </c>
      <c r="B39" s="188"/>
      <c r="C39" s="188"/>
      <c r="D39" s="102"/>
      <c r="E39" s="101">
        <v>3786.1410000000001</v>
      </c>
      <c r="F39" s="132">
        <v>3274.6042734166667</v>
      </c>
      <c r="G39" s="26">
        <f t="shared" si="2"/>
        <v>7060.7452734166673</v>
      </c>
      <c r="J39" s="206"/>
      <c r="K39" s="206"/>
      <c r="L39" s="206"/>
      <c r="M39" s="206"/>
    </row>
    <row r="40" spans="1:13" x14ac:dyDescent="0.2">
      <c r="A40" s="187" t="s">
        <v>23</v>
      </c>
      <c r="B40" s="188"/>
      <c r="C40" s="188"/>
      <c r="D40" s="102"/>
      <c r="E40" s="101">
        <v>-3786.1410000000001</v>
      </c>
      <c r="F40" s="132">
        <v>-3274.6042734166667</v>
      </c>
      <c r="G40" s="26">
        <f t="shared" si="2"/>
        <v>-7060.7452734166673</v>
      </c>
      <c r="J40" s="206"/>
      <c r="K40" s="206"/>
      <c r="L40" s="206"/>
      <c r="M40" s="206"/>
    </row>
    <row r="41" spans="1:13" x14ac:dyDescent="0.2">
      <c r="A41" s="27"/>
      <c r="B41" s="189"/>
      <c r="C41" s="189"/>
      <c r="D41" s="178"/>
      <c r="E41" s="103"/>
      <c r="F41" s="133"/>
      <c r="G41" s="29"/>
      <c r="J41" s="206"/>
      <c r="K41" s="206"/>
      <c r="L41" s="206"/>
      <c r="M41" s="206"/>
    </row>
    <row r="42" spans="1:13" x14ac:dyDescent="0.2">
      <c r="A42" s="183" t="s">
        <v>24</v>
      </c>
      <c r="B42" s="33"/>
      <c r="C42" s="33"/>
      <c r="D42" s="144"/>
      <c r="E42" s="97"/>
      <c r="F42" s="131"/>
      <c r="G42" s="18"/>
      <c r="J42" s="206"/>
      <c r="K42" s="206"/>
      <c r="L42" s="206"/>
      <c r="M42" s="206"/>
    </row>
    <row r="43" spans="1:13" x14ac:dyDescent="0.2">
      <c r="A43" s="183"/>
      <c r="B43" s="33"/>
      <c r="C43" s="33"/>
      <c r="D43" s="144"/>
      <c r="E43" s="97"/>
      <c r="F43" s="131"/>
      <c r="G43" s="18"/>
      <c r="J43" s="206"/>
      <c r="K43" s="206"/>
      <c r="L43" s="206"/>
      <c r="M43" s="206"/>
    </row>
    <row r="44" spans="1:13" x14ac:dyDescent="0.2">
      <c r="A44" s="35" t="s">
        <v>25</v>
      </c>
      <c r="B44" s="33"/>
      <c r="C44" s="33"/>
      <c r="D44" s="100"/>
      <c r="E44" s="99">
        <v>0</v>
      </c>
      <c r="F44" s="129">
        <v>0</v>
      </c>
      <c r="G44" s="21">
        <f t="shared" ref="G44:G57" si="3">+SUM(E44:F44)</f>
        <v>0</v>
      </c>
      <c r="J44" s="206"/>
      <c r="K44" s="206"/>
      <c r="L44" s="206"/>
      <c r="M44" s="206"/>
    </row>
    <row r="45" spans="1:13" x14ac:dyDescent="0.2">
      <c r="A45" s="35" t="s">
        <v>26</v>
      </c>
      <c r="B45" s="33"/>
      <c r="C45" s="33"/>
      <c r="D45" s="100"/>
      <c r="E45" s="99">
        <v>0</v>
      </c>
      <c r="F45" s="129">
        <v>0</v>
      </c>
      <c r="G45" s="21">
        <f t="shared" si="3"/>
        <v>0</v>
      </c>
      <c r="J45" s="206"/>
      <c r="K45" s="206"/>
      <c r="L45" s="206"/>
      <c r="M45" s="206"/>
    </row>
    <row r="46" spans="1:13" x14ac:dyDescent="0.2">
      <c r="A46" s="35"/>
      <c r="B46" s="33" t="s">
        <v>27</v>
      </c>
      <c r="C46" s="33"/>
      <c r="D46" s="100"/>
      <c r="E46" s="99">
        <v>0</v>
      </c>
      <c r="F46" s="129">
        <v>0</v>
      </c>
      <c r="G46" s="21">
        <f t="shared" si="3"/>
        <v>0</v>
      </c>
      <c r="J46" s="206"/>
      <c r="K46" s="206"/>
      <c r="L46" s="206"/>
      <c r="M46" s="206"/>
    </row>
    <row r="47" spans="1:13" x14ac:dyDescent="0.2">
      <c r="A47" s="35"/>
      <c r="B47" s="33" t="s">
        <v>28</v>
      </c>
      <c r="C47" s="33"/>
      <c r="D47" s="100"/>
      <c r="E47" s="99">
        <v>0</v>
      </c>
      <c r="F47" s="129">
        <v>0</v>
      </c>
      <c r="G47" s="21">
        <f t="shared" si="3"/>
        <v>0</v>
      </c>
      <c r="J47" s="206"/>
      <c r="K47" s="206"/>
      <c r="L47" s="206"/>
      <c r="M47" s="206"/>
    </row>
    <row r="48" spans="1:13" x14ac:dyDescent="0.2">
      <c r="A48" s="35" t="s">
        <v>29</v>
      </c>
      <c r="B48" s="33"/>
      <c r="C48" s="33"/>
      <c r="D48" s="100"/>
      <c r="E48" s="99">
        <v>0</v>
      </c>
      <c r="F48" s="129">
        <v>0</v>
      </c>
      <c r="G48" s="21">
        <f t="shared" si="3"/>
        <v>0</v>
      </c>
      <c r="J48" s="206"/>
      <c r="K48" s="206"/>
      <c r="L48" s="206"/>
      <c r="M48" s="206"/>
    </row>
    <row r="49" spans="1:13" x14ac:dyDescent="0.2">
      <c r="A49" s="35"/>
      <c r="B49" s="33" t="s">
        <v>30</v>
      </c>
      <c r="C49" s="33"/>
      <c r="D49" s="100"/>
      <c r="E49" s="99">
        <v>0</v>
      </c>
      <c r="F49" s="129">
        <v>0</v>
      </c>
      <c r="G49" s="21">
        <f t="shared" si="3"/>
        <v>0</v>
      </c>
      <c r="J49" s="206"/>
      <c r="K49" s="206"/>
      <c r="L49" s="206"/>
      <c r="M49" s="206"/>
    </row>
    <row r="50" spans="1:13" x14ac:dyDescent="0.2">
      <c r="A50" s="35"/>
      <c r="B50" s="33" t="s">
        <v>31</v>
      </c>
      <c r="C50" s="33"/>
      <c r="D50" s="100"/>
      <c r="E50" s="99">
        <v>0</v>
      </c>
      <c r="F50" s="129">
        <v>0</v>
      </c>
      <c r="G50" s="21">
        <f t="shared" si="3"/>
        <v>0</v>
      </c>
      <c r="J50" s="206"/>
      <c r="K50" s="206"/>
      <c r="L50" s="206"/>
      <c r="M50" s="206"/>
    </row>
    <row r="51" spans="1:13" x14ac:dyDescent="0.2">
      <c r="A51" s="35" t="s">
        <v>32</v>
      </c>
      <c r="B51" s="33"/>
      <c r="C51" s="33"/>
      <c r="D51" s="100"/>
      <c r="E51" s="99">
        <v>0</v>
      </c>
      <c r="F51" s="129">
        <v>0</v>
      </c>
      <c r="G51" s="21">
        <f t="shared" si="3"/>
        <v>0</v>
      </c>
      <c r="J51" s="206"/>
      <c r="K51" s="206"/>
      <c r="L51" s="206"/>
      <c r="M51" s="206"/>
    </row>
    <row r="52" spans="1:13" x14ac:dyDescent="0.2">
      <c r="A52" s="35" t="s">
        <v>33</v>
      </c>
      <c r="B52" s="33"/>
      <c r="C52" s="33"/>
      <c r="D52" s="100"/>
      <c r="E52" s="99">
        <v>0</v>
      </c>
      <c r="F52" s="129">
        <v>0</v>
      </c>
      <c r="G52" s="21">
        <f t="shared" si="3"/>
        <v>0</v>
      </c>
      <c r="J52" s="206"/>
      <c r="K52" s="206"/>
      <c r="L52" s="206"/>
      <c r="M52" s="206"/>
    </row>
    <row r="53" spans="1:13" x14ac:dyDescent="0.2">
      <c r="A53" s="35" t="s">
        <v>87</v>
      </c>
      <c r="B53" s="33"/>
      <c r="C53" s="33"/>
      <c r="D53" s="100"/>
      <c r="E53" s="99">
        <v>0</v>
      </c>
      <c r="F53" s="129">
        <v>0</v>
      </c>
      <c r="G53" s="21">
        <f t="shared" si="3"/>
        <v>0</v>
      </c>
      <c r="J53" s="206"/>
      <c r="K53" s="206"/>
      <c r="L53" s="206"/>
      <c r="M53" s="206"/>
    </row>
    <row r="54" spans="1:13" x14ac:dyDescent="0.2">
      <c r="A54" s="35"/>
      <c r="B54" s="33" t="s">
        <v>34</v>
      </c>
      <c r="C54" s="33"/>
      <c r="D54" s="100"/>
      <c r="E54" s="99">
        <v>0</v>
      </c>
      <c r="F54" s="129">
        <v>0</v>
      </c>
      <c r="G54" s="21">
        <f t="shared" si="3"/>
        <v>0</v>
      </c>
      <c r="J54" s="206"/>
      <c r="K54" s="206"/>
      <c r="L54" s="206"/>
      <c r="M54" s="206"/>
    </row>
    <row r="55" spans="1:13" x14ac:dyDescent="0.2">
      <c r="A55" s="35"/>
      <c r="B55" s="33" t="s">
        <v>35</v>
      </c>
      <c r="C55" s="33"/>
      <c r="D55" s="100"/>
      <c r="E55" s="99">
        <v>0</v>
      </c>
      <c r="F55" s="129">
        <v>0</v>
      </c>
      <c r="G55" s="21">
        <f t="shared" si="3"/>
        <v>0</v>
      </c>
      <c r="J55" s="206"/>
      <c r="K55" s="206"/>
      <c r="L55" s="206"/>
      <c r="M55" s="206"/>
    </row>
    <row r="56" spans="1:13" x14ac:dyDescent="0.2">
      <c r="A56" s="79" t="s">
        <v>88</v>
      </c>
      <c r="B56" s="33"/>
      <c r="C56" s="33"/>
      <c r="D56" s="100"/>
      <c r="E56" s="99">
        <v>0</v>
      </c>
      <c r="F56" s="129">
        <v>0</v>
      </c>
      <c r="G56" s="21">
        <f t="shared" si="3"/>
        <v>0</v>
      </c>
      <c r="J56" s="206"/>
      <c r="K56" s="206"/>
      <c r="L56" s="206"/>
      <c r="M56" s="206"/>
    </row>
    <row r="57" spans="1:13" x14ac:dyDescent="0.2">
      <c r="A57" s="35" t="s">
        <v>36</v>
      </c>
      <c r="B57" s="33"/>
      <c r="C57" s="33"/>
      <c r="D57" s="100"/>
      <c r="E57" s="99">
        <v>0</v>
      </c>
      <c r="F57" s="129">
        <v>0</v>
      </c>
      <c r="G57" s="21">
        <f t="shared" si="3"/>
        <v>0</v>
      </c>
      <c r="J57" s="206"/>
      <c r="K57" s="206"/>
      <c r="L57" s="206"/>
      <c r="M57" s="206"/>
    </row>
    <row r="58" spans="1:13" x14ac:dyDescent="0.2">
      <c r="A58" s="35"/>
      <c r="B58" s="33"/>
      <c r="C58" s="33"/>
      <c r="D58" s="100"/>
      <c r="E58" s="99"/>
      <c r="F58" s="129"/>
      <c r="G58" s="21"/>
      <c r="J58" s="206"/>
      <c r="K58" s="206"/>
      <c r="L58" s="206"/>
      <c r="M58" s="206"/>
    </row>
    <row r="59" spans="1:13" x14ac:dyDescent="0.2">
      <c r="A59" s="35" t="s">
        <v>37</v>
      </c>
      <c r="B59" s="33"/>
      <c r="C59" s="33"/>
      <c r="D59" s="100"/>
      <c r="E59" s="99">
        <v>3786.1410000000001</v>
      </c>
      <c r="F59" s="129">
        <v>3274.6042734166667</v>
      </c>
      <c r="G59" s="21">
        <f t="shared" ref="G59:G70" si="4">+SUM(E59:F59)</f>
        <v>7060.7452734166673</v>
      </c>
      <c r="J59" s="206"/>
      <c r="K59" s="206"/>
      <c r="L59" s="206"/>
      <c r="M59" s="206"/>
    </row>
    <row r="60" spans="1:13" x14ac:dyDescent="0.2">
      <c r="A60" s="35" t="s">
        <v>38</v>
      </c>
      <c r="B60" s="33"/>
      <c r="C60" s="33"/>
      <c r="D60" s="100"/>
      <c r="E60" s="99">
        <v>0</v>
      </c>
      <c r="F60" s="129">
        <v>0</v>
      </c>
      <c r="G60" s="21">
        <f t="shared" si="4"/>
        <v>0</v>
      </c>
      <c r="J60" s="206"/>
      <c r="K60" s="206"/>
      <c r="L60" s="206"/>
      <c r="M60" s="206"/>
    </row>
    <row r="61" spans="1:13" x14ac:dyDescent="0.2">
      <c r="A61" s="35"/>
      <c r="B61" s="33" t="s">
        <v>39</v>
      </c>
      <c r="C61" s="33"/>
      <c r="D61" s="100"/>
      <c r="E61" s="99">
        <v>0</v>
      </c>
      <c r="F61" s="129">
        <v>0</v>
      </c>
      <c r="G61" s="21">
        <f t="shared" si="4"/>
        <v>0</v>
      </c>
      <c r="J61" s="206"/>
      <c r="K61" s="206"/>
      <c r="L61" s="206"/>
      <c r="M61" s="206"/>
    </row>
    <row r="62" spans="1:13" x14ac:dyDescent="0.2">
      <c r="A62" s="35"/>
      <c r="B62" s="33"/>
      <c r="C62" s="33" t="s">
        <v>40</v>
      </c>
      <c r="D62" s="100"/>
      <c r="E62" s="99">
        <v>0</v>
      </c>
      <c r="F62" s="129">
        <v>0</v>
      </c>
      <c r="G62" s="21">
        <f t="shared" si="4"/>
        <v>0</v>
      </c>
      <c r="J62" s="206"/>
      <c r="K62" s="206"/>
      <c r="L62" s="206"/>
      <c r="M62" s="206"/>
    </row>
    <row r="63" spans="1:13" x14ac:dyDescent="0.2">
      <c r="A63" s="35"/>
      <c r="B63" s="33"/>
      <c r="C63" s="33" t="s">
        <v>41</v>
      </c>
      <c r="D63" s="100"/>
      <c r="E63" s="99">
        <v>0</v>
      </c>
      <c r="F63" s="129">
        <v>0</v>
      </c>
      <c r="G63" s="21">
        <f t="shared" si="4"/>
        <v>0</v>
      </c>
      <c r="J63" s="206"/>
      <c r="K63" s="206"/>
      <c r="L63" s="206"/>
      <c r="M63" s="206"/>
    </row>
    <row r="64" spans="1:13" x14ac:dyDescent="0.2">
      <c r="A64" s="35"/>
      <c r="B64" s="33" t="s">
        <v>42</v>
      </c>
      <c r="C64" s="33"/>
      <c r="D64" s="100"/>
      <c r="E64" s="99">
        <v>0</v>
      </c>
      <c r="F64" s="129">
        <v>0</v>
      </c>
      <c r="G64" s="21">
        <f t="shared" si="4"/>
        <v>0</v>
      </c>
      <c r="J64" s="206"/>
      <c r="K64" s="206"/>
      <c r="L64" s="206"/>
      <c r="M64" s="206"/>
    </row>
    <row r="65" spans="1:13" x14ac:dyDescent="0.2">
      <c r="A65" s="35" t="s">
        <v>43</v>
      </c>
      <c r="B65" s="33"/>
      <c r="C65" s="33"/>
      <c r="D65" s="100"/>
      <c r="E65" s="99">
        <v>0</v>
      </c>
      <c r="F65" s="129">
        <v>0</v>
      </c>
      <c r="G65" s="21">
        <f t="shared" si="4"/>
        <v>0</v>
      </c>
      <c r="J65" s="206"/>
      <c r="K65" s="206"/>
      <c r="L65" s="206"/>
      <c r="M65" s="206"/>
    </row>
    <row r="66" spans="1:13" x14ac:dyDescent="0.2">
      <c r="A66" s="35"/>
      <c r="B66" s="33" t="s">
        <v>39</v>
      </c>
      <c r="C66" s="33"/>
      <c r="D66" s="100"/>
      <c r="E66" s="99">
        <v>0</v>
      </c>
      <c r="F66" s="129">
        <v>0</v>
      </c>
      <c r="G66" s="21">
        <f t="shared" si="4"/>
        <v>0</v>
      </c>
      <c r="J66" s="206"/>
      <c r="K66" s="206"/>
      <c r="L66" s="206"/>
      <c r="M66" s="206"/>
    </row>
    <row r="67" spans="1:13" x14ac:dyDescent="0.2">
      <c r="A67" s="35"/>
      <c r="B67" s="33"/>
      <c r="C67" s="33" t="s">
        <v>40</v>
      </c>
      <c r="D67" s="100"/>
      <c r="E67" s="99">
        <v>0</v>
      </c>
      <c r="F67" s="129">
        <v>0</v>
      </c>
      <c r="G67" s="21">
        <f t="shared" si="4"/>
        <v>0</v>
      </c>
      <c r="J67" s="206"/>
      <c r="K67" s="206"/>
      <c r="L67" s="206"/>
      <c r="M67" s="206"/>
    </row>
    <row r="68" spans="1:13" x14ac:dyDescent="0.2">
      <c r="A68" s="35"/>
      <c r="B68" s="33"/>
      <c r="C68" s="33" t="s">
        <v>41</v>
      </c>
      <c r="D68" s="100"/>
      <c r="E68" s="99">
        <v>0</v>
      </c>
      <c r="F68" s="129">
        <v>0</v>
      </c>
      <c r="G68" s="21">
        <f t="shared" si="4"/>
        <v>0</v>
      </c>
      <c r="J68" s="206"/>
      <c r="K68" s="206"/>
      <c r="L68" s="206"/>
      <c r="M68" s="206"/>
    </row>
    <row r="69" spans="1:13" x14ac:dyDescent="0.2">
      <c r="A69" s="35"/>
      <c r="B69" s="33" t="s">
        <v>42</v>
      </c>
      <c r="C69" s="33"/>
      <c r="D69" s="100"/>
      <c r="E69" s="99">
        <v>0</v>
      </c>
      <c r="F69" s="129">
        <v>0</v>
      </c>
      <c r="G69" s="21">
        <f t="shared" si="4"/>
        <v>0</v>
      </c>
      <c r="J69" s="206"/>
      <c r="K69" s="206"/>
      <c r="L69" s="206"/>
      <c r="M69" s="206"/>
    </row>
    <row r="70" spans="1:13" x14ac:dyDescent="0.2">
      <c r="A70" s="35" t="s">
        <v>44</v>
      </c>
      <c r="B70" s="33"/>
      <c r="C70" s="33"/>
      <c r="D70" s="100"/>
      <c r="E70" s="99">
        <v>3786.1410000000001</v>
      </c>
      <c r="F70" s="129">
        <v>3274.6042734166667</v>
      </c>
      <c r="G70" s="21">
        <f t="shared" si="4"/>
        <v>7060.7452734166673</v>
      </c>
      <c r="J70" s="206"/>
      <c r="K70" s="206"/>
      <c r="L70" s="206"/>
      <c r="M70" s="206"/>
    </row>
    <row r="71" spans="1:13" x14ac:dyDescent="0.2">
      <c r="A71" s="35"/>
      <c r="B71" s="33"/>
      <c r="C71" s="33"/>
      <c r="D71" s="100"/>
      <c r="E71" s="99"/>
      <c r="F71" s="129"/>
      <c r="G71" s="21"/>
      <c r="J71" s="206"/>
      <c r="K71" s="206"/>
      <c r="L71" s="206"/>
      <c r="M71" s="206"/>
    </row>
    <row r="72" spans="1:13" x14ac:dyDescent="0.2">
      <c r="A72" s="187" t="s">
        <v>45</v>
      </c>
      <c r="B72" s="188"/>
      <c r="C72" s="188"/>
      <c r="D72" s="102"/>
      <c r="E72" s="101">
        <v>-3786.1410000000001</v>
      </c>
      <c r="F72" s="132">
        <v>-3274.6042734166667</v>
      </c>
      <c r="G72" s="26">
        <f t="shared" ref="G72" si="5">+SUM(E72:F72)</f>
        <v>-7060.7452734166673</v>
      </c>
      <c r="J72" s="206"/>
      <c r="K72" s="206"/>
      <c r="L72" s="206"/>
      <c r="M72" s="206"/>
    </row>
    <row r="73" spans="1:13" x14ac:dyDescent="0.2">
      <c r="A73" s="190"/>
      <c r="B73" s="191"/>
      <c r="C73" s="191"/>
      <c r="D73" s="179"/>
      <c r="E73" s="103"/>
      <c r="F73" s="133"/>
      <c r="G73" s="32"/>
    </row>
    <row r="74" spans="1:13" ht="39.75" customHeight="1" x14ac:dyDescent="0.2">
      <c r="H74" s="204"/>
    </row>
    <row r="75" spans="1:13" ht="33.75" customHeight="1" x14ac:dyDescent="0.2"/>
  </sheetData>
  <printOptions horizontalCentered="1"/>
  <pageMargins left="0" right="0" top="0" bottom="0" header="0" footer="0"/>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workbookViewId="0">
      <selection activeCell="I8" sqref="I8"/>
    </sheetView>
  </sheetViews>
  <sheetFormatPr baseColWidth="10" defaultRowHeight="12.75" x14ac:dyDescent="0.2"/>
  <cols>
    <col min="1" max="2" width="3.28515625" customWidth="1"/>
    <col min="4" max="4" width="33.140625" customWidth="1"/>
    <col min="5" max="5" width="8.42578125" bestFit="1" customWidth="1"/>
    <col min="6" max="6" width="8.140625" customWidth="1"/>
    <col min="7" max="7" width="10.28515625" bestFit="1" customWidth="1"/>
    <col min="8" max="8" width="6.28515625" bestFit="1" customWidth="1"/>
  </cols>
  <sheetData>
    <row r="1" spans="1:13" ht="23.25" x14ac:dyDescent="0.35">
      <c r="H1" s="221">
        <v>11</v>
      </c>
    </row>
    <row r="2" spans="1:13" x14ac:dyDescent="0.2">
      <c r="A2" s="4" t="s">
        <v>95</v>
      </c>
      <c r="B2" s="5"/>
      <c r="C2" s="5"/>
      <c r="D2" s="175"/>
      <c r="E2" s="2"/>
      <c r="F2" s="2"/>
      <c r="G2" s="2"/>
    </row>
    <row r="3" spans="1:13" x14ac:dyDescent="0.2">
      <c r="A3" s="46" t="str">
        <f>+Total!A3</f>
        <v>ESTADO DE OPERACIONES DE GOBIERNO  2020</v>
      </c>
      <c r="B3" s="2"/>
      <c r="C3" s="2"/>
      <c r="D3" s="174"/>
      <c r="E3" s="2"/>
      <c r="F3" s="2"/>
      <c r="G3" s="2"/>
    </row>
    <row r="4" spans="1:13" x14ac:dyDescent="0.2">
      <c r="A4" s="1" t="s">
        <v>90</v>
      </c>
      <c r="B4" s="2"/>
      <c r="C4" s="2"/>
      <c r="D4" s="174"/>
      <c r="E4" s="2"/>
      <c r="F4" s="2"/>
      <c r="G4" s="2"/>
    </row>
    <row r="5" spans="1:13" x14ac:dyDescent="0.2">
      <c r="A5" s="4" t="s">
        <v>2</v>
      </c>
      <c r="B5" s="1"/>
      <c r="C5" s="1"/>
      <c r="D5" s="1"/>
      <c r="E5" s="1"/>
      <c r="F5" s="2"/>
      <c r="G5" s="2"/>
    </row>
    <row r="6" spans="1:13" x14ac:dyDescent="0.2">
      <c r="A6" s="1" t="s">
        <v>79</v>
      </c>
      <c r="B6" s="1"/>
      <c r="C6" s="1"/>
      <c r="D6" s="1"/>
      <c r="E6" s="1"/>
      <c r="F6" s="2"/>
      <c r="G6" s="2"/>
    </row>
    <row r="7" spans="1:13" x14ac:dyDescent="0.2">
      <c r="A7" s="9"/>
      <c r="B7" s="10"/>
      <c r="C7" s="11"/>
      <c r="D7" s="177"/>
      <c r="E7" s="72" t="str">
        <f>+VarTotal!E7</f>
        <v>2020 / 2019</v>
      </c>
      <c r="F7" s="92"/>
      <c r="G7" s="93"/>
    </row>
    <row r="8" spans="1:13" x14ac:dyDescent="0.2">
      <c r="A8" s="13"/>
      <c r="B8" s="14"/>
      <c r="C8" s="14"/>
      <c r="D8" s="117"/>
      <c r="E8" s="83" t="s">
        <v>5</v>
      </c>
      <c r="F8" s="114" t="s">
        <v>85</v>
      </c>
      <c r="G8" s="34" t="s">
        <v>86</v>
      </c>
    </row>
    <row r="9" spans="1:13" x14ac:dyDescent="0.2">
      <c r="A9" s="16"/>
      <c r="B9" s="17"/>
      <c r="C9" s="17"/>
      <c r="D9" s="144"/>
      <c r="E9" s="20"/>
      <c r="F9" s="17"/>
      <c r="G9" s="48"/>
    </row>
    <row r="10" spans="1:13" x14ac:dyDescent="0.2">
      <c r="A10" s="19" t="s">
        <v>6</v>
      </c>
      <c r="B10" s="17"/>
      <c r="C10" s="17"/>
      <c r="D10" s="144"/>
      <c r="E10" s="20"/>
      <c r="F10" s="17"/>
      <c r="G10" s="48"/>
    </row>
    <row r="11" spans="1:13" x14ac:dyDescent="0.2">
      <c r="A11" s="20" t="s">
        <v>7</v>
      </c>
      <c r="B11" s="17"/>
      <c r="C11" s="17"/>
      <c r="D11" s="100"/>
      <c r="E11" s="89">
        <v>-100</v>
      </c>
      <c r="F11" s="118">
        <v>-100</v>
      </c>
      <c r="G11" s="68">
        <v>-100</v>
      </c>
      <c r="J11" s="64"/>
      <c r="K11" s="64"/>
      <c r="L11" s="64"/>
      <c r="M11" s="64"/>
    </row>
    <row r="12" spans="1:13" x14ac:dyDescent="0.2">
      <c r="A12" s="20"/>
      <c r="B12" s="17" t="s">
        <v>8</v>
      </c>
      <c r="C12" s="17"/>
      <c r="D12" s="100"/>
      <c r="E12" s="89">
        <v>0</v>
      </c>
      <c r="F12" s="118">
        <v>0</v>
      </c>
      <c r="G12" s="68">
        <v>0</v>
      </c>
      <c r="J12" s="64"/>
      <c r="K12" s="64"/>
      <c r="L12" s="64"/>
      <c r="M12" s="64"/>
    </row>
    <row r="13" spans="1:13" x14ac:dyDescent="0.2">
      <c r="A13" s="80"/>
      <c r="B13" s="78"/>
      <c r="C13" s="78" t="s">
        <v>73</v>
      </c>
      <c r="D13" s="163"/>
      <c r="E13" s="89">
        <v>0</v>
      </c>
      <c r="F13" s="118">
        <v>0</v>
      </c>
      <c r="G13" s="68">
        <v>0</v>
      </c>
      <c r="J13" s="64"/>
      <c r="K13" s="64"/>
      <c r="L13" s="64"/>
      <c r="M13" s="64"/>
    </row>
    <row r="14" spans="1:13" x14ac:dyDescent="0.2">
      <c r="A14" s="80"/>
      <c r="B14" s="78"/>
      <c r="C14" s="78" t="s">
        <v>59</v>
      </c>
      <c r="D14" s="163"/>
      <c r="E14" s="89">
        <v>0</v>
      </c>
      <c r="F14" s="118">
        <v>0</v>
      </c>
      <c r="G14" s="68">
        <v>0</v>
      </c>
      <c r="J14" s="64"/>
      <c r="K14" s="64"/>
      <c r="L14" s="64"/>
      <c r="M14" s="64"/>
    </row>
    <row r="15" spans="1:13" x14ac:dyDescent="0.2">
      <c r="A15" s="20"/>
      <c r="B15" s="17" t="s">
        <v>91</v>
      </c>
      <c r="C15" s="17"/>
      <c r="D15" s="100"/>
      <c r="E15" s="89">
        <v>-100</v>
      </c>
      <c r="F15" s="118">
        <v>-100</v>
      </c>
      <c r="G15" s="68">
        <v>-100</v>
      </c>
      <c r="J15" s="64"/>
      <c r="K15" s="64"/>
      <c r="L15" s="64"/>
      <c r="M15" s="64"/>
    </row>
    <row r="16" spans="1:13" x14ac:dyDescent="0.2">
      <c r="A16" s="20"/>
      <c r="B16" s="17" t="s">
        <v>9</v>
      </c>
      <c r="C16" s="17"/>
      <c r="D16" s="100"/>
      <c r="E16" s="89">
        <v>0</v>
      </c>
      <c r="F16" s="118">
        <v>0</v>
      </c>
      <c r="G16" s="68">
        <v>0</v>
      </c>
      <c r="J16" s="64"/>
      <c r="K16" s="64"/>
      <c r="L16" s="64"/>
      <c r="M16" s="64"/>
    </row>
    <row r="17" spans="1:13" x14ac:dyDescent="0.2">
      <c r="A17" s="20"/>
      <c r="B17" s="17" t="s">
        <v>56</v>
      </c>
      <c r="C17" s="17"/>
      <c r="D17" s="100"/>
      <c r="E17" s="89">
        <v>0</v>
      </c>
      <c r="F17" s="118">
        <v>0</v>
      </c>
      <c r="G17" s="68">
        <v>0</v>
      </c>
      <c r="J17" s="64"/>
      <c r="K17" s="64"/>
      <c r="L17" s="64"/>
      <c r="M17" s="64"/>
    </row>
    <row r="18" spans="1:13" x14ac:dyDescent="0.2">
      <c r="A18" s="20"/>
      <c r="B18" s="78" t="s">
        <v>57</v>
      </c>
      <c r="C18" s="17"/>
      <c r="D18" s="100"/>
      <c r="E18" s="89">
        <v>-100</v>
      </c>
      <c r="F18" s="118">
        <v>-100</v>
      </c>
      <c r="G18" s="68">
        <v>-100</v>
      </c>
      <c r="J18" s="64"/>
      <c r="K18" s="64"/>
      <c r="L18" s="64"/>
      <c r="M18" s="64"/>
    </row>
    <row r="19" spans="1:13" x14ac:dyDescent="0.2">
      <c r="A19" s="20"/>
      <c r="B19" s="17" t="s">
        <v>10</v>
      </c>
      <c r="C19" s="17"/>
      <c r="D19" s="100"/>
      <c r="E19" s="89">
        <v>0</v>
      </c>
      <c r="F19" s="118">
        <v>0</v>
      </c>
      <c r="G19" s="68">
        <v>0</v>
      </c>
      <c r="J19" s="64"/>
      <c r="K19" s="64"/>
      <c r="L19" s="64"/>
      <c r="M19" s="64"/>
    </row>
    <row r="20" spans="1:13" x14ac:dyDescent="0.2">
      <c r="A20" s="20"/>
      <c r="B20" s="17" t="s">
        <v>11</v>
      </c>
      <c r="C20" s="17"/>
      <c r="D20" s="100"/>
      <c r="E20" s="89">
        <v>0</v>
      </c>
      <c r="F20" s="118">
        <v>0</v>
      </c>
      <c r="G20" s="68">
        <v>0</v>
      </c>
      <c r="J20" s="64"/>
      <c r="K20" s="64"/>
      <c r="L20" s="64"/>
      <c r="M20" s="64"/>
    </row>
    <row r="21" spans="1:13" x14ac:dyDescent="0.2">
      <c r="A21" s="20"/>
      <c r="B21" s="17"/>
      <c r="C21" s="17"/>
      <c r="D21" s="144"/>
      <c r="E21" s="94"/>
      <c r="F21" s="121"/>
      <c r="G21" s="69"/>
      <c r="J21" s="64"/>
      <c r="K21" s="64"/>
      <c r="L21" s="64"/>
      <c r="M21" s="64"/>
    </row>
    <row r="22" spans="1:13" x14ac:dyDescent="0.2">
      <c r="A22" s="20" t="s">
        <v>12</v>
      </c>
      <c r="B22" s="17"/>
      <c r="C22" s="17"/>
      <c r="D22" s="100"/>
      <c r="E22" s="89">
        <v>-28.1652641615444</v>
      </c>
      <c r="F22" s="118">
        <v>-37.501353188965844</v>
      </c>
      <c r="G22" s="68">
        <v>-32.822726054568193</v>
      </c>
      <c r="J22" s="64"/>
      <c r="K22" s="64"/>
      <c r="L22" s="64"/>
      <c r="M22" s="64"/>
    </row>
    <row r="23" spans="1:13" x14ac:dyDescent="0.2">
      <c r="A23" s="20"/>
      <c r="B23" s="17" t="s">
        <v>13</v>
      </c>
      <c r="C23" s="17"/>
      <c r="D23" s="100"/>
      <c r="E23" s="89">
        <v>0</v>
      </c>
      <c r="F23" s="118">
        <v>0</v>
      </c>
      <c r="G23" s="68">
        <v>0</v>
      </c>
      <c r="J23" s="64"/>
      <c r="K23" s="64"/>
      <c r="L23" s="64"/>
      <c r="M23" s="64"/>
    </row>
    <row r="24" spans="1:13" x14ac:dyDescent="0.2">
      <c r="A24" s="20"/>
      <c r="B24" s="17" t="s">
        <v>14</v>
      </c>
      <c r="C24" s="17"/>
      <c r="D24" s="100"/>
      <c r="E24" s="89">
        <v>0</v>
      </c>
      <c r="F24" s="118">
        <v>0</v>
      </c>
      <c r="G24" s="68">
        <v>0</v>
      </c>
      <c r="J24" s="64"/>
      <c r="K24" s="64"/>
      <c r="L24" s="64"/>
      <c r="M24" s="64"/>
    </row>
    <row r="25" spans="1:13" x14ac:dyDescent="0.2">
      <c r="A25" s="20"/>
      <c r="B25" s="17" t="s">
        <v>15</v>
      </c>
      <c r="C25" s="17"/>
      <c r="D25" s="100"/>
      <c r="E25" s="89">
        <v>-28.1652641615444</v>
      </c>
      <c r="F25" s="118">
        <v>-37.501353188965844</v>
      </c>
      <c r="G25" s="68">
        <v>-32.822726054568193</v>
      </c>
      <c r="J25" s="64"/>
      <c r="K25" s="64"/>
      <c r="L25" s="64"/>
      <c r="M25" s="64"/>
    </row>
    <row r="26" spans="1:13" x14ac:dyDescent="0.2">
      <c r="A26" s="20"/>
      <c r="B26" s="17" t="s">
        <v>58</v>
      </c>
      <c r="C26" s="17"/>
      <c r="D26" s="100"/>
      <c r="E26" s="89">
        <v>0</v>
      </c>
      <c r="F26" s="118">
        <v>0</v>
      </c>
      <c r="G26" s="68">
        <v>0</v>
      </c>
      <c r="J26" s="64"/>
      <c r="K26" s="64"/>
      <c r="L26" s="64"/>
      <c r="M26" s="64"/>
    </row>
    <row r="27" spans="1:13" x14ac:dyDescent="0.2">
      <c r="A27" s="20"/>
      <c r="B27" s="78" t="s">
        <v>74</v>
      </c>
      <c r="C27" s="17"/>
      <c r="D27" s="100"/>
      <c r="E27" s="89">
        <v>0</v>
      </c>
      <c r="F27" s="118">
        <v>0</v>
      </c>
      <c r="G27" s="68">
        <v>0</v>
      </c>
      <c r="J27" s="64"/>
      <c r="K27" s="64"/>
      <c r="L27" s="64"/>
      <c r="M27" s="64"/>
    </row>
    <row r="28" spans="1:13" x14ac:dyDescent="0.2">
      <c r="A28" s="20"/>
      <c r="B28" s="17" t="s">
        <v>16</v>
      </c>
      <c r="C28" s="17"/>
      <c r="D28" s="100"/>
      <c r="E28" s="89">
        <v>0</v>
      </c>
      <c r="F28" s="118">
        <v>0</v>
      </c>
      <c r="G28" s="68">
        <v>0</v>
      </c>
      <c r="J28" s="64"/>
      <c r="K28" s="64"/>
      <c r="L28" s="64"/>
      <c r="M28" s="64"/>
    </row>
    <row r="29" spans="1:13" x14ac:dyDescent="0.2">
      <c r="A29" s="20"/>
      <c r="B29" s="17"/>
      <c r="C29" s="17"/>
      <c r="D29" s="100"/>
      <c r="E29" s="86"/>
      <c r="F29" s="112"/>
      <c r="G29" s="54"/>
      <c r="J29" s="64"/>
      <c r="K29" s="64"/>
      <c r="L29" s="64"/>
      <c r="M29" s="64"/>
    </row>
    <row r="30" spans="1:13" x14ac:dyDescent="0.2">
      <c r="A30" s="22" t="s">
        <v>17</v>
      </c>
      <c r="B30" s="23"/>
      <c r="C30" s="23"/>
      <c r="D30" s="100"/>
      <c r="E30" s="89">
        <v>-107.29711879569122</v>
      </c>
      <c r="F30" s="118">
        <v>-106.76432151404333</v>
      </c>
      <c r="G30" s="68">
        <v>-107.03915560726014</v>
      </c>
      <c r="J30" s="64"/>
      <c r="K30" s="64"/>
      <c r="L30" s="64"/>
      <c r="M30" s="64"/>
    </row>
    <row r="31" spans="1:13" x14ac:dyDescent="0.2">
      <c r="A31" s="20"/>
      <c r="B31" s="17"/>
      <c r="C31" s="17"/>
      <c r="D31" s="100"/>
      <c r="E31" s="86"/>
      <c r="F31" s="112"/>
      <c r="G31" s="54"/>
      <c r="J31" s="64"/>
      <c r="K31" s="64"/>
      <c r="L31" s="64"/>
      <c r="M31" s="64"/>
    </row>
    <row r="32" spans="1:13" x14ac:dyDescent="0.2">
      <c r="A32" s="19" t="s">
        <v>18</v>
      </c>
      <c r="B32" s="17"/>
      <c r="C32" s="17"/>
      <c r="D32" s="100"/>
      <c r="E32" s="86"/>
      <c r="F32" s="112"/>
      <c r="G32" s="54"/>
      <c r="J32" s="64"/>
      <c r="K32" s="64"/>
      <c r="L32" s="64"/>
      <c r="M32" s="64"/>
    </row>
    <row r="33" spans="1:13" x14ac:dyDescent="0.2">
      <c r="A33" s="20" t="s">
        <v>19</v>
      </c>
      <c r="B33" s="17"/>
      <c r="C33" s="17"/>
      <c r="D33" s="100"/>
      <c r="E33" s="89">
        <v>-100</v>
      </c>
      <c r="F33" s="118">
        <v>-100</v>
      </c>
      <c r="G33" s="68">
        <v>-100</v>
      </c>
      <c r="J33" s="64"/>
      <c r="K33" s="64"/>
      <c r="L33" s="64"/>
      <c r="M33" s="64"/>
    </row>
    <row r="34" spans="1:13" x14ac:dyDescent="0.2">
      <c r="A34" s="20"/>
      <c r="B34" s="17" t="s">
        <v>20</v>
      </c>
      <c r="C34" s="17"/>
      <c r="D34" s="100"/>
      <c r="E34" s="89">
        <v>0</v>
      </c>
      <c r="F34" s="118">
        <v>0</v>
      </c>
      <c r="G34" s="68">
        <v>0</v>
      </c>
      <c r="J34" s="64"/>
      <c r="K34" s="64"/>
      <c r="L34" s="64"/>
      <c r="M34" s="64"/>
    </row>
    <row r="35" spans="1:13" x14ac:dyDescent="0.2">
      <c r="A35" s="20"/>
      <c r="B35" s="17" t="s">
        <v>21</v>
      </c>
      <c r="C35" s="17"/>
      <c r="D35" s="100"/>
      <c r="E35" s="89">
        <v>-100</v>
      </c>
      <c r="F35" s="118">
        <v>-100</v>
      </c>
      <c r="G35" s="68">
        <v>-100</v>
      </c>
      <c r="J35" s="64"/>
      <c r="K35" s="64"/>
      <c r="L35" s="64"/>
      <c r="M35" s="64"/>
    </row>
    <row r="36" spans="1:13" x14ac:dyDescent="0.2">
      <c r="A36" s="20"/>
      <c r="B36" s="17" t="s">
        <v>22</v>
      </c>
      <c r="C36" s="17"/>
      <c r="D36" s="100"/>
      <c r="E36" s="89">
        <v>0</v>
      </c>
      <c r="F36" s="118">
        <v>0</v>
      </c>
      <c r="G36" s="68">
        <v>0</v>
      </c>
      <c r="J36" s="64"/>
      <c r="K36" s="64"/>
      <c r="L36" s="64"/>
      <c r="M36" s="64"/>
    </row>
    <row r="37" spans="1:13" x14ac:dyDescent="0.2">
      <c r="A37" s="20"/>
      <c r="B37" s="17"/>
      <c r="C37" s="17"/>
      <c r="D37" s="100"/>
      <c r="E37" s="94"/>
      <c r="F37" s="121"/>
      <c r="G37" s="69"/>
      <c r="J37" s="64"/>
      <c r="K37" s="64"/>
      <c r="L37" s="64"/>
      <c r="M37" s="64"/>
    </row>
    <row r="38" spans="1:13" x14ac:dyDescent="0.2">
      <c r="A38" s="24" t="s">
        <v>99</v>
      </c>
      <c r="B38" s="25"/>
      <c r="C38" s="25"/>
      <c r="D38" s="102"/>
      <c r="E38" s="95">
        <v>-100</v>
      </c>
      <c r="F38" s="195">
        <v>-100</v>
      </c>
      <c r="G38" s="209">
        <v>-100</v>
      </c>
      <c r="J38" s="64"/>
      <c r="K38" s="64"/>
      <c r="L38" s="64"/>
      <c r="M38" s="64"/>
    </row>
    <row r="39" spans="1:13" x14ac:dyDescent="0.2">
      <c r="A39" s="24" t="s">
        <v>77</v>
      </c>
      <c r="B39" s="25"/>
      <c r="C39" s="25"/>
      <c r="D39" s="102"/>
      <c r="E39" s="95">
        <v>-97.516368980319015</v>
      </c>
      <c r="F39" s="195">
        <v>-61.144724537854557</v>
      </c>
      <c r="G39" s="209">
        <v>-95.619129659396009</v>
      </c>
      <c r="J39" s="64"/>
      <c r="K39" s="64"/>
      <c r="L39" s="64"/>
      <c r="M39" s="64"/>
    </row>
    <row r="40" spans="1:13" x14ac:dyDescent="0.2">
      <c r="A40" s="27"/>
      <c r="B40" s="28"/>
      <c r="C40" s="28"/>
      <c r="D40" s="178"/>
      <c r="E40" s="96"/>
      <c r="F40" s="123"/>
      <c r="G40" s="74"/>
    </row>
    <row r="41" spans="1:13" x14ac:dyDescent="0.2">
      <c r="A41" s="192"/>
      <c r="B41" s="193"/>
      <c r="C41" s="193"/>
      <c r="D41" s="194"/>
    </row>
    <row r="42" spans="1:13" x14ac:dyDescent="0.2">
      <c r="A42" s="17"/>
      <c r="B42" s="17"/>
      <c r="C42" s="17"/>
      <c r="D42" s="17"/>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Hernán Rubio H</cp:lastModifiedBy>
  <cp:lastPrinted>2015-03-24T13:49:11Z</cp:lastPrinted>
  <dcterms:created xsi:type="dcterms:W3CDTF">2005-03-30T13:24:33Z</dcterms:created>
  <dcterms:modified xsi:type="dcterms:W3CDTF">2020-03-27T20:03:38Z</dcterms:modified>
</cp:coreProperties>
</file>