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9596" windowHeight="11760" tabRatio="832"/>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45621"/>
</workbook>
</file>

<file path=xl/calcChain.xml><?xml version="1.0" encoding="utf-8"?>
<calcChain xmlns="http://schemas.openxmlformats.org/spreadsheetml/2006/main">
  <c r="K55" i="7" l="1"/>
  <c r="K47" i="7"/>
  <c r="J56" i="3"/>
  <c r="K13" i="1"/>
  <c r="A76" i="6"/>
  <c r="B76" i="6"/>
  <c r="A77" i="6"/>
  <c r="B77" i="6"/>
  <c r="B75" i="6"/>
  <c r="A75" i="6"/>
  <c r="B74" i="6"/>
  <c r="A74" i="6"/>
  <c r="A3" i="9"/>
  <c r="A3" i="7"/>
  <c r="A3" i="4"/>
  <c r="A3" i="5"/>
  <c r="A3" i="3"/>
  <c r="A3" i="2"/>
  <c r="A3" i="1"/>
  <c r="A3" i="8"/>
  <c r="E7" i="4"/>
  <c r="E7" i="9"/>
  <c r="K15" i="7"/>
  <c r="K64" i="7" l="1"/>
  <c r="J67" i="3"/>
  <c r="K13" i="7"/>
  <c r="K17" i="7"/>
  <c r="K19" i="7"/>
  <c r="K26" i="7"/>
  <c r="K28" i="7"/>
  <c r="K45" i="7"/>
  <c r="K49" i="7"/>
  <c r="K51" i="7"/>
  <c r="K53" i="7"/>
  <c r="K57" i="7"/>
  <c r="J54" i="3"/>
  <c r="K60" i="7"/>
  <c r="K62" i="7"/>
  <c r="K66" i="7"/>
  <c r="K68" i="7"/>
  <c r="K53" i="6"/>
  <c r="K55" i="6"/>
  <c r="K57" i="6"/>
  <c r="K70" i="6"/>
  <c r="J13" i="3"/>
  <c r="J62" i="3"/>
  <c r="K56" i="1"/>
  <c r="K62" i="1"/>
  <c r="J15" i="2"/>
  <c r="K13" i="6"/>
  <c r="J53" i="3"/>
  <c r="J55" i="3"/>
  <c r="J57" i="3"/>
  <c r="K12" i="7"/>
  <c r="K14" i="7"/>
  <c r="K16" i="7"/>
  <c r="K20" i="7"/>
  <c r="K23" i="7"/>
  <c r="K25" i="7"/>
  <c r="K27" i="7"/>
  <c r="K34" i="7"/>
  <c r="K36" i="7"/>
  <c r="K65" i="7"/>
  <c r="K67" i="7"/>
  <c r="K54" i="6"/>
  <c r="K56" i="6"/>
  <c r="K62" i="6"/>
  <c r="K46" i="7"/>
  <c r="K48" i="7"/>
  <c r="K50" i="7"/>
  <c r="K54" i="7"/>
  <c r="K56" i="7"/>
  <c r="K59" i="7"/>
  <c r="K61" i="7"/>
  <c r="K63" i="7"/>
  <c r="K69" i="7"/>
  <c r="K53" i="1"/>
  <c r="K57" i="1"/>
  <c r="K70" i="1"/>
  <c r="J54" i="2"/>
  <c r="J56" i="2"/>
  <c r="J62" i="2"/>
  <c r="J70" i="3"/>
  <c r="K54" i="1"/>
  <c r="K70" i="7"/>
  <c r="K55" i="1"/>
  <c r="J13" i="2"/>
  <c r="J53" i="2"/>
  <c r="J55" i="2"/>
  <c r="J57" i="2"/>
  <c r="J61" i="2"/>
  <c r="J63" i="2"/>
  <c r="J70" i="2"/>
  <c r="J51" i="3"/>
  <c r="J25" i="2"/>
  <c r="J69" i="2"/>
  <c r="J64" i="3"/>
  <c r="J64" i="2"/>
  <c r="J51" i="2"/>
  <c r="J69" i="3" l="1"/>
  <c r="J60" i="2"/>
  <c r="K64" i="1"/>
  <c r="K51" i="1"/>
  <c r="K64" i="6" l="1"/>
  <c r="K51" i="6"/>
  <c r="J25" i="3"/>
  <c r="K69" i="1"/>
  <c r="K69" i="6" l="1"/>
  <c r="K25" i="1"/>
  <c r="K25" i="6" l="1"/>
  <c r="J46" i="3" l="1"/>
  <c r="J19" i="3" l="1"/>
  <c r="J61" i="3"/>
  <c r="J28" i="3"/>
  <c r="J27" i="2"/>
  <c r="J19" i="2"/>
  <c r="J36" i="3"/>
  <c r="J47" i="2"/>
  <c r="J34" i="2"/>
  <c r="J66" i="2"/>
  <c r="J50" i="2"/>
  <c r="J16" i="3"/>
  <c r="J23" i="3"/>
  <c r="J27" i="3"/>
  <c r="J24" i="2"/>
  <c r="J34" i="3"/>
  <c r="J66" i="3"/>
  <c r="J20" i="2"/>
  <c r="J16" i="2"/>
  <c r="J18" i="2"/>
  <c r="J28" i="2"/>
  <c r="J49" i="2"/>
  <c r="J36" i="2"/>
  <c r="J50" i="3"/>
  <c r="J12" i="2"/>
  <c r="J46" i="2"/>
  <c r="J67" i="2"/>
  <c r="J26" i="3"/>
  <c r="J24" i="3" l="1"/>
  <c r="J18" i="3"/>
  <c r="J45" i="3"/>
  <c r="J47" i="3"/>
  <c r="J17" i="3"/>
  <c r="J65" i="2"/>
  <c r="J60" i="3"/>
  <c r="J45" i="2"/>
  <c r="J68" i="2"/>
  <c r="J48" i="2"/>
  <c r="K47" i="1"/>
  <c r="J22" i="3"/>
  <c r="J23" i="2"/>
  <c r="K61" i="1"/>
  <c r="J68" i="3"/>
  <c r="J35" i="2"/>
  <c r="K16" i="1"/>
  <c r="J14" i="2"/>
  <c r="K67" i="1"/>
  <c r="K34" i="1"/>
  <c r="K24" i="1"/>
  <c r="J65" i="3"/>
  <c r="J26" i="2"/>
  <c r="K66" i="1"/>
  <c r="J17" i="2"/>
  <c r="K46" i="1"/>
  <c r="K19" i="1"/>
  <c r="K36" i="1"/>
  <c r="K27" i="1"/>
  <c r="K18" i="1"/>
  <c r="K50" i="1"/>
  <c r="K28" i="1"/>
  <c r="K49" i="1"/>
  <c r="J33" i="3" l="1"/>
  <c r="J35" i="3"/>
  <c r="J49" i="3"/>
  <c r="J12" i="3"/>
  <c r="J15" i="3"/>
  <c r="J14" i="3"/>
  <c r="J20" i="3"/>
  <c r="J59" i="2"/>
  <c r="J59" i="3"/>
  <c r="K20" i="1"/>
  <c r="K35" i="1"/>
  <c r="K23" i="1"/>
  <c r="K12" i="1"/>
  <c r="K45" i="1"/>
  <c r="J33" i="2"/>
  <c r="J22" i="2"/>
  <c r="K34" i="6"/>
  <c r="J39" i="3"/>
  <c r="K60" i="1"/>
  <c r="K16" i="6"/>
  <c r="K50" i="6"/>
  <c r="K68" i="1"/>
  <c r="K61" i="6"/>
  <c r="K19" i="6"/>
  <c r="K26" i="1"/>
  <c r="J52" i="2"/>
  <c r="K66" i="6"/>
  <c r="K47" i="6"/>
  <c r="K36" i="6"/>
  <c r="K65" i="1"/>
  <c r="K28" i="6"/>
  <c r="K46" i="6"/>
  <c r="K67" i="6"/>
  <c r="J11" i="2"/>
  <c r="K27" i="6"/>
  <c r="J63" i="3"/>
  <c r="J48" i="3"/>
  <c r="K48" i="1"/>
  <c r="K49" i="6"/>
  <c r="K17" i="1"/>
  <c r="J52" i="3" l="1"/>
  <c r="J11" i="3"/>
  <c r="K33" i="1"/>
  <c r="K20" i="6"/>
  <c r="K23" i="6"/>
  <c r="J39" i="2"/>
  <c r="K22" i="1"/>
  <c r="J44" i="2"/>
  <c r="K59" i="1"/>
  <c r="K12" i="6"/>
  <c r="K60" i="6"/>
  <c r="K14" i="1"/>
  <c r="K45" i="6"/>
  <c r="K65" i="6"/>
  <c r="K68" i="6"/>
  <c r="K26" i="6"/>
  <c r="K15" i="1"/>
  <c r="K63" i="1"/>
  <c r="J38" i="2"/>
  <c r="J30" i="2"/>
  <c r="K52" i="1"/>
  <c r="J44" i="3"/>
  <c r="K48" i="6"/>
  <c r="J30" i="3"/>
  <c r="J38" i="3"/>
  <c r="K17" i="6"/>
  <c r="K15" i="6" l="1"/>
  <c r="K14" i="6"/>
  <c r="K39" i="1"/>
  <c r="J72" i="2"/>
  <c r="J40" i="2"/>
  <c r="K59" i="6"/>
  <c r="K63" i="6"/>
  <c r="K11" i="1"/>
  <c r="K44" i="1"/>
  <c r="J72" i="3"/>
  <c r="J40" i="3"/>
  <c r="K30" i="1" l="1"/>
  <c r="K38" i="1"/>
  <c r="K72" i="1"/>
  <c r="K40" i="1" l="1"/>
  <c r="K33" i="7" l="1"/>
  <c r="K35" i="7" l="1"/>
  <c r="K24" i="7"/>
  <c r="K24" i="6"/>
  <c r="K39" i="7" l="1"/>
  <c r="K22" i="7"/>
  <c r="K11" i="7"/>
  <c r="K18" i="7"/>
  <c r="K35" i="6"/>
  <c r="K18" i="6"/>
  <c r="K52" i="7"/>
  <c r="K30" i="7" l="1"/>
  <c r="K33" i="6"/>
  <c r="K22" i="6"/>
  <c r="K52" i="6"/>
  <c r="K44" i="7" l="1"/>
  <c r="K40" i="7"/>
  <c r="K38" i="7"/>
  <c r="K39" i="6"/>
  <c r="K44" i="6"/>
  <c r="K11" i="6"/>
  <c r="K72" i="7" l="1"/>
  <c r="K38" i="6"/>
  <c r="K30" i="6"/>
  <c r="K72" i="6" l="1"/>
  <c r="K40" i="6"/>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<sst xmlns="http://schemas.openxmlformats.org/spreadsheetml/2006/main" count="516" uniqueCount="107">
  <si>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</si>
  <si>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</si>
  <si>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</si>
  <si>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</si>
  <si>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</si>
  <si>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</si>
  <si>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</si>
  <si>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</si>
  <si>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</si>
  <si>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</si>
  <si>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</si>
  <si>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</si>
  <si>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</si>
  <si>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</si>
  <si>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</si>
  <si>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</si>
  <si>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</si>
  <si>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</si>
  <si>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</si>
  <si>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</si>
  <si>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</si>
  <si>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</si>
  <si>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</si>
  <si>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</si>
  <si>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</si>
  <si>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</si>
  <si>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</si>
  <si>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</si>
  <si>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</si>
  <si>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</si>
  <si>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</si>
  <si>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</si>
  <si>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</si>
  <si>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</si>
  <si>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</si>
  <si>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</si>
  <si>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</si>
  <si>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</si>
  <si>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</si>
  <si>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</si>
  <si>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</si>
  <si>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</si>
  <si>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</si>
  <si>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</si>
  <si>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</si>
  <si>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</si>
  <si>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</si>
  <si>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</si>
  <si>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</si>
  <si>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</si>
  <si>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</si>
  <si>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</si>
  <si>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</si>
  <si>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</si>
  <si>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</si>
  <si>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</si>
  <si>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</si>
  <si>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</si>
  <si>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</si>
  <si>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</si>
  <si>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</si>
  <si>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</si>
  <si>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</si>
  <si>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</si>
  <si>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</si>
  <si>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</si>
  <si>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</si>
  <si>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</si>
  <si>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</si>
  <si>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</si>
  <si>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</si>
  <si>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</si>
  <si>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</si>
  <si>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</si>
  <si>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</si>
  <si>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</si>
  <si>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</si>
  <si>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</si>
  <si>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</si>
  <si>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</si>
  <si>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</si>
  <si>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</si>
  <si>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</si>
  <si>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</si>
  <si>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</si>
  <si>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</si>
  <si>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</si>
  <si>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</si>
  <si>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</si>
  <si>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</si>
  <si>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</si>
  <si>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</si>
  <si>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</si>
  <si>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</si>
  <si>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</si>
  <si>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</si>
  <si>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</si>
  <si>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</si>
  <si>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</si>
  <si>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</si>
  <si>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</si>
  <si>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</si>
  <si>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</si>
  <si>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2018</t>
  </si>
  <si>
    <t>ESTADO DE OPERACIONES DE GOBIERNO  2019</t>
  </si>
  <si>
    <t>2019 / 2018</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</si>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</sst>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8"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tabSelected="1" topLeftCell="A49" workbookViewId="0">
      <selection activeCell="F63" sqref="F63"/>
    </sheetView>
  </sheetViews>
  <sheetFormatPr baseColWidth="10" defaultRowHeight="13.2" x14ac:dyDescent="0.25"/>
  <cols>
    <col min="1" max="2" width="2.6640625" customWidth="1"/>
    <col min="3" max="3" width="42.33203125" customWidth="1"/>
    <col min="4" max="4" width="12.88671875" style="17" customWidth="1"/>
    <col min="5" max="5" width="10.44140625" bestFit="1" customWidth="1"/>
    <col min="6" max="6" width="9.6640625" bestFit="1" customWidth="1"/>
    <col min="7" max="7" width="10.44140625" bestFit="1" customWidth="1"/>
    <col min="8" max="8" width="10.6640625" bestFit="1" customWidth="1"/>
    <col min="9" max="9" width="9.6640625" bestFit="1" customWidth="1"/>
    <col min="10" max="10" width="10.33203125" bestFit="1" customWidth="1"/>
    <col min="11" max="11" width="11.33203125" style="17" customWidth="1"/>
    <col min="12" max="12" width="5.33203125" customWidth="1"/>
  </cols>
  <sheetData>
    <row r="1" spans="1:12" ht="29.4" x14ac:dyDescent="0.25">
      <c r="L1" s="203">
        <v>3</v>
      </c>
    </row>
    <row r="2" spans="1:12" ht="13.5" customHeight="1" x14ac:dyDescent="0.25">
      <c r="A2" s="1" t="s">
        <v>0</v>
      </c>
      <c r="B2" s="2"/>
      <c r="C2" s="2"/>
      <c r="D2" s="158"/>
      <c r="E2" s="2"/>
      <c r="F2" s="2"/>
      <c r="G2" s="2"/>
      <c r="H2" s="2"/>
      <c r="I2" s="2"/>
      <c r="J2" s="2"/>
      <c r="K2" s="46"/>
    </row>
    <row r="3" spans="1:12" x14ac:dyDescent="0.25">
      <c r="A3" s="4" t="s">
        <v>104</v>
      </c>
      <c r="B3" s="5"/>
      <c r="C3" s="5"/>
      <c r="D3" s="159"/>
      <c r="E3" s="5"/>
      <c r="F3" s="2"/>
      <c r="G3" s="2"/>
      <c r="H3" s="2"/>
      <c r="I3" s="2"/>
      <c r="J3" s="2"/>
      <c r="K3" s="46"/>
    </row>
    <row r="4" spans="1:12" x14ac:dyDescent="0.25">
      <c r="A4" s="1" t="s">
        <v>96</v>
      </c>
      <c r="B4" s="2"/>
      <c r="C4" s="2"/>
      <c r="D4" s="158"/>
      <c r="E4" s="2"/>
      <c r="F4" s="2"/>
      <c r="G4" s="2"/>
      <c r="H4" s="2"/>
      <c r="I4" s="2"/>
      <c r="J4" s="2"/>
      <c r="K4" s="46"/>
    </row>
    <row r="5" spans="1:12" x14ac:dyDescent="0.25">
      <c r="A5" s="1" t="s">
        <v>2</v>
      </c>
      <c r="B5" s="2"/>
      <c r="C5" s="7"/>
      <c r="D5" s="160"/>
      <c r="E5" s="2"/>
      <c r="F5" s="2"/>
      <c r="G5" s="2"/>
      <c r="H5" s="2"/>
      <c r="I5" s="2"/>
      <c r="J5" s="2"/>
      <c r="K5" s="46"/>
    </row>
    <row r="6" spans="1:12" x14ac:dyDescent="0.25">
      <c r="A6" s="1" t="s">
        <v>3</v>
      </c>
      <c r="B6" s="2"/>
      <c r="C6" s="7"/>
      <c r="D6" s="160"/>
      <c r="E6" s="2"/>
      <c r="F6" s="2"/>
      <c r="G6" s="2"/>
      <c r="H6" s="2"/>
      <c r="I6" s="2"/>
      <c r="J6" s="2"/>
      <c r="K6" s="46"/>
    </row>
    <row r="7" spans="1:12" x14ac:dyDescent="0.25">
      <c r="A7" s="9"/>
      <c r="B7" s="10"/>
      <c r="C7" s="11"/>
      <c r="D7" s="161"/>
      <c r="E7" s="124"/>
      <c r="F7" s="2"/>
      <c r="G7" s="2"/>
      <c r="H7" s="2"/>
      <c r="I7" s="2"/>
      <c r="J7" s="2"/>
      <c r="K7" s="46"/>
    </row>
    <row r="8" spans="1:12" x14ac:dyDescent="0.25">
      <c r="A8" s="13"/>
      <c r="B8" s="14"/>
      <c r="C8" s="14"/>
      <c r="D8" s="107"/>
      <c r="E8" s="80" t="s">
        <v>5</v>
      </c>
      <c r="F8" s="106" t="s">
        <v>85</v>
      </c>
      <c r="G8" s="106" t="s">
        <v>86</v>
      </c>
      <c r="H8" s="34" t="s">
        <v>94</v>
      </c>
      <c r="I8" s="106" t="s">
        <v>87</v>
      </c>
      <c r="J8" s="106" t="s">
        <v>89</v>
      </c>
      <c r="K8" s="34" t="s">
        <v>88</v>
      </c>
    </row>
    <row r="9" spans="1:12" x14ac:dyDescent="0.25">
      <c r="A9" s="16"/>
      <c r="B9" s="17"/>
      <c r="C9" s="17"/>
      <c r="D9" s="134"/>
      <c r="E9" s="98"/>
      <c r="F9" s="114"/>
      <c r="G9" s="114"/>
      <c r="H9" s="185"/>
      <c r="I9" s="114"/>
      <c r="J9" s="114"/>
      <c r="K9" s="185"/>
    </row>
    <row r="10" spans="1:12" x14ac:dyDescent="0.25">
      <c r="A10" s="19" t="s">
        <v>6</v>
      </c>
      <c r="B10" s="17"/>
      <c r="C10" s="17"/>
      <c r="D10" s="134"/>
      <c r="E10" s="91"/>
      <c r="F10" s="115"/>
      <c r="G10" s="115"/>
      <c r="H10" s="186"/>
      <c r="I10" s="115"/>
      <c r="J10" s="115"/>
      <c r="K10" s="186"/>
    </row>
    <row r="11" spans="1:12" x14ac:dyDescent="0.25">
      <c r="A11" s="20" t="s">
        <v>7</v>
      </c>
      <c r="B11" s="17"/>
      <c r="C11" s="17"/>
      <c r="D11" s="93"/>
      <c r="E11" s="99">
        <v>3790277.3383400007</v>
      </c>
      <c r="F11" s="116">
        <v>3446975.7910000002</v>
      </c>
      <c r="G11" s="116">
        <v>3352811.8622778608</v>
      </c>
      <c r="H11" s="187">
        <v>10590064.991617862</v>
      </c>
      <c r="I11" s="116">
        <v>6510637.1868037246</v>
      </c>
      <c r="J11" s="116">
        <v>1448512.7114869198</v>
      </c>
      <c r="K11" s="187">
        <f>+SUM(H11:J11)</f>
        <v>18549214.889908507</v>
      </c>
    </row>
    <row r="12" spans="1:12" x14ac:dyDescent="0.25">
      <c r="A12" s="20"/>
      <c r="B12" s="17" t="s">
        <v>8</v>
      </c>
      <c r="C12" s="17"/>
      <c r="D12" s="93"/>
      <c r="E12" s="99">
        <v>3156503.7910000002</v>
      </c>
      <c r="F12" s="116">
        <v>2841725.02</v>
      </c>
      <c r="G12" s="116">
        <v>2733193.8539999998</v>
      </c>
      <c r="H12" s="187">
        <v>8731422.665000001</v>
      </c>
      <c r="I12" s="116">
        <v>5922921.3770000003</v>
      </c>
      <c r="J12" s="116">
        <v>735129.61100000003</v>
      </c>
      <c r="K12" s="187">
        <f t="shared" ref="K12:K30" si="0">+SUM(H12:J12)</f>
        <v>15389473.653000001</v>
      </c>
    </row>
    <row r="13" spans="1:12" x14ac:dyDescent="0.25">
      <c r="A13" s="77"/>
      <c r="B13" s="75"/>
      <c r="C13" s="75" t="s">
        <v>69</v>
      </c>
      <c r="D13" s="147"/>
      <c r="E13" s="99">
        <v>108924.87940309801</v>
      </c>
      <c r="F13" s="143">
        <v>121537.63741862001</v>
      </c>
      <c r="G13" s="143">
        <v>85584.699494194705</v>
      </c>
      <c r="H13" s="188">
        <v>316047.21631591272</v>
      </c>
      <c r="I13" s="116">
        <v>384313.79920113098</v>
      </c>
      <c r="J13" s="143">
        <v>404876.03987599997</v>
      </c>
      <c r="K13" s="187">
        <f t="shared" si="0"/>
        <v>1105237.0553930437</v>
      </c>
    </row>
    <row r="14" spans="1:12" x14ac:dyDescent="0.25">
      <c r="A14" s="77"/>
      <c r="B14" s="75"/>
      <c r="C14" s="75" t="s">
        <v>59</v>
      </c>
      <c r="D14" s="147"/>
      <c r="E14" s="99">
        <v>3047578.9115969022</v>
      </c>
      <c r="F14" s="143">
        <v>2720187.3825813802</v>
      </c>
      <c r="G14" s="143">
        <v>2647609.1545058051</v>
      </c>
      <c r="H14" s="188">
        <v>8415375.4486840889</v>
      </c>
      <c r="I14" s="116">
        <v>5538607.5777988695</v>
      </c>
      <c r="J14" s="143">
        <v>330253.57112400007</v>
      </c>
      <c r="K14" s="187">
        <f t="shared" si="0"/>
        <v>14284236.597606959</v>
      </c>
    </row>
    <row r="15" spans="1:12" x14ac:dyDescent="0.25">
      <c r="A15" s="20"/>
      <c r="B15" s="17" t="s">
        <v>95</v>
      </c>
      <c r="C15" s="17"/>
      <c r="D15" s="93"/>
      <c r="E15" s="99">
        <v>53828.301179999988</v>
      </c>
      <c r="F15" s="116">
        <v>47569.280299999991</v>
      </c>
      <c r="G15" s="116">
        <v>63559.797599999998</v>
      </c>
      <c r="H15" s="187">
        <v>164957.37907999998</v>
      </c>
      <c r="I15" s="116">
        <v>54664.731800000001</v>
      </c>
      <c r="J15" s="116">
        <v>55365.466799999995</v>
      </c>
      <c r="K15" s="187">
        <f t="shared" si="0"/>
        <v>274987.57767999999</v>
      </c>
    </row>
    <row r="16" spans="1:12" x14ac:dyDescent="0.25">
      <c r="A16" s="20"/>
      <c r="B16" s="17" t="s">
        <v>9</v>
      </c>
      <c r="C16" s="17"/>
      <c r="D16" s="93"/>
      <c r="E16" s="99">
        <v>258970.90400000001</v>
      </c>
      <c r="F16" s="116">
        <v>243719.978</v>
      </c>
      <c r="G16" s="116">
        <v>234005.45300000001</v>
      </c>
      <c r="H16" s="187">
        <v>736696.33499999996</v>
      </c>
      <c r="I16" s="116">
        <v>248919.573</v>
      </c>
      <c r="J16" s="116">
        <v>242629.74100000001</v>
      </c>
      <c r="K16" s="187">
        <f t="shared" si="0"/>
        <v>1228245.649</v>
      </c>
    </row>
    <row r="17" spans="1:11" x14ac:dyDescent="0.25">
      <c r="A17" s="20"/>
      <c r="B17" s="17" t="s">
        <v>56</v>
      </c>
      <c r="C17" s="17"/>
      <c r="D17" s="93"/>
      <c r="E17" s="99">
        <v>19862.142</v>
      </c>
      <c r="F17" s="116">
        <v>11468.105</v>
      </c>
      <c r="G17" s="116">
        <v>6327.4229999999998</v>
      </c>
      <c r="H17" s="187">
        <v>37657.67</v>
      </c>
      <c r="I17" s="116">
        <v>26406.606</v>
      </c>
      <c r="J17" s="116">
        <v>33326.925000000003</v>
      </c>
      <c r="K17" s="187">
        <f t="shared" si="0"/>
        <v>97391.201000000001</v>
      </c>
    </row>
    <row r="18" spans="1:11" x14ac:dyDescent="0.25">
      <c r="A18" s="20"/>
      <c r="B18" s="75" t="s">
        <v>57</v>
      </c>
      <c r="C18" s="17"/>
      <c r="D18" s="93"/>
      <c r="E18" s="99">
        <v>58831.098119999988</v>
      </c>
      <c r="F18" s="116">
        <v>94927.98109999999</v>
      </c>
      <c r="G18" s="116">
        <v>73120.812197860796</v>
      </c>
      <c r="H18" s="187">
        <v>226879.89141786078</v>
      </c>
      <c r="I18" s="116">
        <v>58570.748403723999</v>
      </c>
      <c r="J18" s="116">
        <v>112506.11368692001</v>
      </c>
      <c r="K18" s="187">
        <f t="shared" si="0"/>
        <v>397956.75350850483</v>
      </c>
    </row>
    <row r="19" spans="1:11" x14ac:dyDescent="0.25">
      <c r="A19" s="20"/>
      <c r="B19" s="17" t="s">
        <v>10</v>
      </c>
      <c r="C19" s="17"/>
      <c r="D19" s="93"/>
      <c r="E19" s="99">
        <v>85729.377160000004</v>
      </c>
      <c r="F19" s="116">
        <v>87274.234599999996</v>
      </c>
      <c r="G19" s="116">
        <v>95599.010120000006</v>
      </c>
      <c r="H19" s="187">
        <v>268602.62187999999</v>
      </c>
      <c r="I19" s="116">
        <v>83294.594400000002</v>
      </c>
      <c r="J19" s="116">
        <v>82247.358999999997</v>
      </c>
      <c r="K19" s="187">
        <f t="shared" si="0"/>
        <v>434144.57527999999</v>
      </c>
    </row>
    <row r="20" spans="1:11" x14ac:dyDescent="0.25">
      <c r="A20" s="20"/>
      <c r="B20" s="17" t="s">
        <v>11</v>
      </c>
      <c r="C20" s="17"/>
      <c r="D20" s="93"/>
      <c r="E20" s="99">
        <v>156551.72488000002</v>
      </c>
      <c r="F20" s="116">
        <v>120291.19200000001</v>
      </c>
      <c r="G20" s="116">
        <v>147005.51235999999</v>
      </c>
      <c r="H20" s="187">
        <v>423848.42924000003</v>
      </c>
      <c r="I20" s="116">
        <v>115859.55619999999</v>
      </c>
      <c r="J20" s="116">
        <v>187307.495</v>
      </c>
      <c r="K20" s="187">
        <f t="shared" si="0"/>
        <v>727015.48043999996</v>
      </c>
    </row>
    <row r="21" spans="1:11" x14ac:dyDescent="0.25">
      <c r="A21" s="20"/>
      <c r="B21" s="17"/>
      <c r="C21" s="17"/>
      <c r="D21" s="134"/>
      <c r="E21" s="100"/>
      <c r="F21" s="45"/>
      <c r="G21" s="45"/>
      <c r="H21" s="189"/>
      <c r="I21" s="45"/>
      <c r="J21" s="45"/>
      <c r="K21" s="189"/>
    </row>
    <row r="22" spans="1:11" x14ac:dyDescent="0.25">
      <c r="A22" s="20" t="s">
        <v>12</v>
      </c>
      <c r="B22" s="17"/>
      <c r="C22" s="17"/>
      <c r="D22" s="93"/>
      <c r="E22" s="99">
        <v>2810746.6022742228</v>
      </c>
      <c r="F22" s="116">
        <v>2756561.8540639998</v>
      </c>
      <c r="G22" s="116">
        <v>4059992.8347137775</v>
      </c>
      <c r="H22" s="187">
        <v>9627301.2910520006</v>
      </c>
      <c r="I22" s="116">
        <v>3032550.2278200001</v>
      </c>
      <c r="J22" s="116">
        <v>3171516.178198</v>
      </c>
      <c r="K22" s="187">
        <f t="shared" si="0"/>
        <v>15831367.697070001</v>
      </c>
    </row>
    <row r="23" spans="1:11" x14ac:dyDescent="0.25">
      <c r="A23" s="20"/>
      <c r="B23" s="17" t="s">
        <v>13</v>
      </c>
      <c r="C23" s="17"/>
      <c r="D23" s="93"/>
      <c r="E23" s="99">
        <v>752856.95747999998</v>
      </c>
      <c r="F23" s="116">
        <v>721967.22199999995</v>
      </c>
      <c r="G23" s="116">
        <v>951753.21579999989</v>
      </c>
      <c r="H23" s="187">
        <v>2426577.3952799998</v>
      </c>
      <c r="I23" s="116">
        <v>734873.86880000005</v>
      </c>
      <c r="J23" s="116">
        <v>720615.05500000005</v>
      </c>
      <c r="K23" s="187">
        <f t="shared" si="0"/>
        <v>3882066.3190800003</v>
      </c>
    </row>
    <row r="24" spans="1:11" x14ac:dyDescent="0.25">
      <c r="A24" s="20"/>
      <c r="B24" s="17" t="s">
        <v>14</v>
      </c>
      <c r="C24" s="17"/>
      <c r="D24" s="93"/>
      <c r="E24" s="99">
        <v>193040.39652000001</v>
      </c>
      <c r="F24" s="116">
        <v>255373.76920000001</v>
      </c>
      <c r="G24" s="116">
        <v>330551.79467999999</v>
      </c>
      <c r="H24" s="187">
        <v>778965.96039999998</v>
      </c>
      <c r="I24" s="116">
        <v>291221.50219999999</v>
      </c>
      <c r="J24" s="116">
        <v>311526.36100000003</v>
      </c>
      <c r="K24" s="187">
        <f t="shared" si="0"/>
        <v>1381713.8236</v>
      </c>
    </row>
    <row r="25" spans="1:11" x14ac:dyDescent="0.25">
      <c r="A25" s="20"/>
      <c r="B25" s="17" t="s">
        <v>15</v>
      </c>
      <c r="C25" s="17"/>
      <c r="D25" s="93"/>
      <c r="E25" s="99">
        <v>273932.44851422223</v>
      </c>
      <c r="F25" s="116">
        <v>55051.830864000003</v>
      </c>
      <c r="G25" s="116">
        <v>478503.62259377778</v>
      </c>
      <c r="H25" s="187">
        <v>807487.90197200002</v>
      </c>
      <c r="I25" s="116">
        <v>28667.865020000001</v>
      </c>
      <c r="J25" s="116">
        <v>35408.877197999995</v>
      </c>
      <c r="K25" s="187">
        <f t="shared" si="0"/>
        <v>871564.64419000002</v>
      </c>
    </row>
    <row r="26" spans="1:11" x14ac:dyDescent="0.25">
      <c r="A26" s="20"/>
      <c r="B26" s="17" t="s">
        <v>58</v>
      </c>
      <c r="C26" s="17"/>
      <c r="D26" s="93"/>
      <c r="E26" s="99">
        <v>971318.20045999996</v>
      </c>
      <c r="F26" s="116">
        <v>1085510.9849999999</v>
      </c>
      <c r="G26" s="116">
        <v>1601410.10996</v>
      </c>
      <c r="H26" s="187">
        <v>3658239.2954199999</v>
      </c>
      <c r="I26" s="116">
        <v>1375150.7076000001</v>
      </c>
      <c r="J26" s="116">
        <v>1453379.0430000001</v>
      </c>
      <c r="K26" s="187">
        <f t="shared" si="0"/>
        <v>6486769.0460199993</v>
      </c>
    </row>
    <row r="27" spans="1:11" x14ac:dyDescent="0.25">
      <c r="A27" s="20"/>
      <c r="B27" s="17" t="s">
        <v>60</v>
      </c>
      <c r="C27" s="17"/>
      <c r="D27" s="93"/>
      <c r="E27" s="99">
        <v>615035.34230000002</v>
      </c>
      <c r="F27" s="116">
        <v>632595.30500000005</v>
      </c>
      <c r="G27" s="116">
        <v>689397.84867999994</v>
      </c>
      <c r="H27" s="187">
        <v>1937028.4959800001</v>
      </c>
      <c r="I27" s="116">
        <v>598447.09419999993</v>
      </c>
      <c r="J27" s="116">
        <v>641218.13</v>
      </c>
      <c r="K27" s="187">
        <f t="shared" si="0"/>
        <v>3176693.7201800002</v>
      </c>
    </row>
    <row r="28" spans="1:11" x14ac:dyDescent="0.25">
      <c r="A28" s="20"/>
      <c r="B28" s="17" t="s">
        <v>16</v>
      </c>
      <c r="C28" s="17"/>
      <c r="D28" s="93"/>
      <c r="E28" s="99">
        <v>4563.2569999999996</v>
      </c>
      <c r="F28" s="116">
        <v>6062.7420000000002</v>
      </c>
      <c r="G28" s="116">
        <v>8376.2430000000004</v>
      </c>
      <c r="H28" s="187">
        <v>19002.241999999998</v>
      </c>
      <c r="I28" s="116">
        <v>4189.1899999999996</v>
      </c>
      <c r="J28" s="116">
        <v>9368.7119999999995</v>
      </c>
      <c r="K28" s="187">
        <f t="shared" si="0"/>
        <v>32560.143999999997</v>
      </c>
    </row>
    <row r="29" spans="1:11" x14ac:dyDescent="0.25">
      <c r="A29" s="20"/>
      <c r="B29" s="17"/>
      <c r="C29" s="17"/>
      <c r="D29" s="93"/>
      <c r="E29" s="99"/>
      <c r="F29" s="116"/>
      <c r="G29" s="116"/>
      <c r="H29" s="187"/>
      <c r="I29" s="116"/>
      <c r="J29" s="116"/>
      <c r="K29" s="187"/>
    </row>
    <row r="30" spans="1:11" x14ac:dyDescent="0.25">
      <c r="A30" s="22" t="s">
        <v>17</v>
      </c>
      <c r="B30" s="23"/>
      <c r="C30" s="23"/>
      <c r="D30" s="93"/>
      <c r="E30" s="99">
        <v>979530.73606577795</v>
      </c>
      <c r="F30" s="116">
        <v>690413.93693600036</v>
      </c>
      <c r="G30" s="116">
        <v>-707180.97243591677</v>
      </c>
      <c r="H30" s="187">
        <v>962763.70056586154</v>
      </c>
      <c r="I30" s="116">
        <v>3478086.9589837245</v>
      </c>
      <c r="J30" s="116">
        <v>-1723003.4667110802</v>
      </c>
      <c r="K30" s="187">
        <f t="shared" si="0"/>
        <v>2717847.1928385063</v>
      </c>
    </row>
    <row r="31" spans="1:11" x14ac:dyDescent="0.25">
      <c r="A31" s="20"/>
      <c r="B31" s="17"/>
      <c r="C31" s="17"/>
      <c r="D31" s="93"/>
      <c r="E31" s="99"/>
      <c r="F31" s="116"/>
      <c r="G31" s="116"/>
      <c r="H31" s="187"/>
      <c r="I31" s="116"/>
      <c r="J31" s="116"/>
      <c r="K31" s="187"/>
    </row>
    <row r="32" spans="1:11" x14ac:dyDescent="0.25">
      <c r="A32" s="19" t="s">
        <v>18</v>
      </c>
      <c r="B32" s="17"/>
      <c r="C32" s="17"/>
      <c r="D32" s="93"/>
      <c r="E32" s="99"/>
      <c r="F32" s="116"/>
      <c r="G32" s="116"/>
      <c r="H32" s="187"/>
      <c r="I32" s="116"/>
      <c r="J32" s="116"/>
      <c r="K32" s="187"/>
    </row>
    <row r="33" spans="1:13" x14ac:dyDescent="0.25">
      <c r="A33" s="20" t="s">
        <v>19</v>
      </c>
      <c r="B33" s="17"/>
      <c r="C33" s="17"/>
      <c r="D33" s="93"/>
      <c r="E33" s="99">
        <v>441993.99369999999</v>
      </c>
      <c r="F33" s="116">
        <v>414556.48320000002</v>
      </c>
      <c r="G33" s="116">
        <v>547327.09140000003</v>
      </c>
      <c r="H33" s="187">
        <v>1403877.5683000002</v>
      </c>
      <c r="I33" s="116">
        <v>511849.11100000003</v>
      </c>
      <c r="J33" s="116">
        <v>545876.93200000003</v>
      </c>
      <c r="K33" s="187">
        <f t="shared" ref="K33:K36" si="1">+SUM(H33:J33)</f>
        <v>2461603.6113</v>
      </c>
    </row>
    <row r="34" spans="1:13" x14ac:dyDescent="0.25">
      <c r="A34" s="20"/>
      <c r="B34" s="17" t="s">
        <v>20</v>
      </c>
      <c r="C34" s="17"/>
      <c r="D34" s="93"/>
      <c r="E34" s="99">
        <v>1428.567</v>
      </c>
      <c r="F34" s="116">
        <v>1325.951</v>
      </c>
      <c r="G34" s="116">
        <v>416.81972000000002</v>
      </c>
      <c r="H34" s="187">
        <v>3171.33772</v>
      </c>
      <c r="I34" s="116">
        <v>381.71159999999998</v>
      </c>
      <c r="J34" s="116">
        <v>881.97</v>
      </c>
      <c r="K34" s="187">
        <f t="shared" si="1"/>
        <v>4435.0193200000003</v>
      </c>
    </row>
    <row r="35" spans="1:13" x14ac:dyDescent="0.25">
      <c r="A35" s="20"/>
      <c r="B35" s="17" t="s">
        <v>21</v>
      </c>
      <c r="C35" s="17"/>
      <c r="D35" s="93"/>
      <c r="E35" s="99">
        <v>210159.35869999998</v>
      </c>
      <c r="F35" s="116">
        <v>216473.26519999999</v>
      </c>
      <c r="G35" s="116">
        <v>276612.97512000002</v>
      </c>
      <c r="H35" s="187">
        <v>703245.59902000008</v>
      </c>
      <c r="I35" s="116">
        <v>280512.58960000001</v>
      </c>
      <c r="J35" s="116">
        <v>282770.67200000002</v>
      </c>
      <c r="K35" s="187">
        <f t="shared" si="1"/>
        <v>1266528.8606200002</v>
      </c>
    </row>
    <row r="36" spans="1:13" x14ac:dyDescent="0.25">
      <c r="A36" s="20"/>
      <c r="B36" s="17" t="s">
        <v>22</v>
      </c>
      <c r="C36" s="17"/>
      <c r="D36" s="93"/>
      <c r="E36" s="99">
        <v>233263.20199999999</v>
      </c>
      <c r="F36" s="116">
        <v>199409.16899999999</v>
      </c>
      <c r="G36" s="116">
        <v>271130.93599999999</v>
      </c>
      <c r="H36" s="187">
        <v>703803.30700000003</v>
      </c>
      <c r="I36" s="116">
        <v>231718.23300000001</v>
      </c>
      <c r="J36" s="116">
        <v>263988.23</v>
      </c>
      <c r="K36" s="187">
        <f t="shared" si="1"/>
        <v>1199509.77</v>
      </c>
    </row>
    <row r="37" spans="1:13" x14ac:dyDescent="0.25">
      <c r="A37" s="20"/>
      <c r="B37" s="17"/>
      <c r="C37" s="17"/>
      <c r="D37" s="93"/>
      <c r="E37" s="99"/>
      <c r="F37" s="116"/>
      <c r="G37" s="116"/>
      <c r="H37" s="187"/>
      <c r="I37" s="116"/>
      <c r="J37" s="116"/>
      <c r="K37" s="187"/>
    </row>
    <row r="38" spans="1:13" x14ac:dyDescent="0.25">
      <c r="A38" s="24" t="s">
        <v>61</v>
      </c>
      <c r="B38" s="25"/>
      <c r="C38" s="25"/>
      <c r="D38" s="95"/>
      <c r="E38" s="101">
        <v>3791705.9053400005</v>
      </c>
      <c r="F38" s="117">
        <v>3448301.7420000001</v>
      </c>
      <c r="G38" s="117">
        <v>3353228.6819978608</v>
      </c>
      <c r="H38" s="190">
        <v>10593236.329337861</v>
      </c>
      <c r="I38" s="117">
        <v>6511018.8984037247</v>
      </c>
      <c r="J38" s="117">
        <v>1449394.6814869198</v>
      </c>
      <c r="K38" s="190">
        <f t="shared" ref="K38:K40" si="2">+SUM(H38:J38)</f>
        <v>18553649.909228504</v>
      </c>
    </row>
    <row r="39" spans="1:13" x14ac:dyDescent="0.25">
      <c r="A39" s="24" t="s">
        <v>62</v>
      </c>
      <c r="B39" s="25"/>
      <c r="C39" s="25"/>
      <c r="D39" s="95"/>
      <c r="E39" s="101">
        <v>3254169.162974223</v>
      </c>
      <c r="F39" s="117">
        <v>3172444.2882639999</v>
      </c>
      <c r="G39" s="117">
        <v>4607736.7458337769</v>
      </c>
      <c r="H39" s="190">
        <v>11034350.197072001</v>
      </c>
      <c r="I39" s="117">
        <v>3544781.0504200002</v>
      </c>
      <c r="J39" s="117">
        <v>3718275.0801979997</v>
      </c>
      <c r="K39" s="190">
        <f t="shared" si="2"/>
        <v>18297406.327690002</v>
      </c>
      <c r="M39" s="200"/>
    </row>
    <row r="40" spans="1:13" x14ac:dyDescent="0.25">
      <c r="A40" s="24" t="s">
        <v>23</v>
      </c>
      <c r="B40" s="25"/>
      <c r="C40" s="25"/>
      <c r="D40" s="95"/>
      <c r="E40" s="101">
        <v>537536.74236577749</v>
      </c>
      <c r="F40" s="117">
        <v>275857.45373600023</v>
      </c>
      <c r="G40" s="117">
        <v>-1254508.0638359161</v>
      </c>
      <c r="H40" s="190">
        <v>-441113.86773413979</v>
      </c>
      <c r="I40" s="117">
        <v>2966237.8479837244</v>
      </c>
      <c r="J40" s="183">
        <v>-2268880.3987110797</v>
      </c>
      <c r="K40" s="190">
        <f t="shared" si="2"/>
        <v>256243.58153850492</v>
      </c>
    </row>
    <row r="41" spans="1:13" x14ac:dyDescent="0.25">
      <c r="A41" s="27"/>
      <c r="B41" s="28"/>
      <c r="C41" s="28"/>
      <c r="D41" s="162"/>
      <c r="E41" s="102"/>
      <c r="F41" s="118"/>
      <c r="G41" s="118"/>
      <c r="H41" s="191"/>
      <c r="I41" s="118"/>
      <c r="J41" s="118"/>
      <c r="K41" s="191"/>
    </row>
    <row r="42" spans="1:13" x14ac:dyDescent="0.25">
      <c r="A42" s="19" t="s">
        <v>24</v>
      </c>
      <c r="B42" s="17"/>
      <c r="C42" s="17"/>
      <c r="D42" s="134"/>
      <c r="E42" s="100"/>
      <c r="F42" s="45"/>
      <c r="G42" s="45"/>
      <c r="H42" s="189"/>
      <c r="I42" s="45"/>
      <c r="J42" s="45"/>
      <c r="K42" s="189"/>
    </row>
    <row r="43" spans="1:13" x14ac:dyDescent="0.25">
      <c r="A43" s="19"/>
      <c r="B43" s="17"/>
      <c r="C43" s="17"/>
      <c r="D43" s="134"/>
      <c r="E43" s="100"/>
      <c r="F43" s="45"/>
      <c r="G43" s="45"/>
      <c r="H43" s="189"/>
      <c r="I43" s="45"/>
      <c r="J43" s="45"/>
      <c r="K43" s="189"/>
    </row>
    <row r="44" spans="1:13" x14ac:dyDescent="0.25">
      <c r="A44" s="20" t="s">
        <v>25</v>
      </c>
      <c r="B44" s="17"/>
      <c r="C44" s="17"/>
      <c r="D44" s="93"/>
      <c r="E44" s="99">
        <v>101928.37266000005</v>
      </c>
      <c r="F44" s="119">
        <v>223327.8732</v>
      </c>
      <c r="G44" s="119">
        <v>-578249.29240213917</v>
      </c>
      <c r="H44" s="21">
        <v>-252993.04654213935</v>
      </c>
      <c r="I44" s="116">
        <v>3512690.8184037241</v>
      </c>
      <c r="J44" s="119">
        <v>-828917.21451307973</v>
      </c>
      <c r="K44" s="187">
        <f t="shared" ref="K44:K57" si="3">+SUM(H44:J44)</f>
        <v>2430780.5573485051</v>
      </c>
    </row>
    <row r="45" spans="1:13" x14ac:dyDescent="0.25">
      <c r="A45" s="20" t="s">
        <v>26</v>
      </c>
      <c r="B45" s="17"/>
      <c r="C45" s="17"/>
      <c r="D45" s="93"/>
      <c r="E45" s="99">
        <v>-339507.36586000002</v>
      </c>
      <c r="F45" s="119">
        <v>12663.354099999997</v>
      </c>
      <c r="G45" s="119">
        <v>31161.801720000003</v>
      </c>
      <c r="H45" s="21">
        <v>-295682.21004000003</v>
      </c>
      <c r="I45" s="116">
        <v>26582.790599999993</v>
      </c>
      <c r="J45" s="119">
        <v>-6370.8220000000001</v>
      </c>
      <c r="K45" s="187">
        <f t="shared" si="3"/>
        <v>-275470.24144000001</v>
      </c>
    </row>
    <row r="46" spans="1:13" x14ac:dyDescent="0.25">
      <c r="A46" s="20"/>
      <c r="B46" s="17" t="s">
        <v>27</v>
      </c>
      <c r="C46" s="17"/>
      <c r="D46" s="93"/>
      <c r="E46" s="99">
        <v>43136.488320000004</v>
      </c>
      <c r="F46" s="119">
        <v>57902.081200000001</v>
      </c>
      <c r="G46" s="119">
        <v>100670.30704</v>
      </c>
      <c r="H46" s="21">
        <v>201708.87656</v>
      </c>
      <c r="I46" s="116">
        <v>71709.756599999993</v>
      </c>
      <c r="J46" s="119">
        <v>74024.894</v>
      </c>
      <c r="K46" s="187">
        <f t="shared" si="3"/>
        <v>347443.52715999994</v>
      </c>
    </row>
    <row r="47" spans="1:13" x14ac:dyDescent="0.25">
      <c r="A47" s="20"/>
      <c r="B47" s="17" t="s">
        <v>28</v>
      </c>
      <c r="C47" s="17"/>
      <c r="D47" s="93"/>
      <c r="E47" s="99">
        <v>382643.85418000002</v>
      </c>
      <c r="F47" s="119">
        <v>45238.727100000004</v>
      </c>
      <c r="G47" s="119">
        <v>69508.505319999997</v>
      </c>
      <c r="H47" s="21">
        <v>497391.08660000004</v>
      </c>
      <c r="I47" s="116">
        <v>45126.966</v>
      </c>
      <c r="J47" s="119">
        <v>80395.716</v>
      </c>
      <c r="K47" s="187">
        <f t="shared" si="3"/>
        <v>622913.76860000007</v>
      </c>
    </row>
    <row r="48" spans="1:13" x14ac:dyDescent="0.25">
      <c r="A48" s="20" t="s">
        <v>29</v>
      </c>
      <c r="B48" s="17"/>
      <c r="C48" s="17"/>
      <c r="D48" s="93"/>
      <c r="E48" s="99">
        <v>822956.24726000009</v>
      </c>
      <c r="F48" s="119">
        <v>59168.892799999972</v>
      </c>
      <c r="G48" s="119">
        <v>-660352.76115999999</v>
      </c>
      <c r="H48" s="21">
        <v>221772.37889999989</v>
      </c>
      <c r="I48" s="116">
        <v>1413144.7406000001</v>
      </c>
      <c r="J48" s="119">
        <v>1312945.5990000002</v>
      </c>
      <c r="K48" s="187">
        <f t="shared" si="3"/>
        <v>2947862.7185000004</v>
      </c>
    </row>
    <row r="49" spans="1:11" x14ac:dyDescent="0.25">
      <c r="A49" s="20"/>
      <c r="B49" s="17" t="s">
        <v>30</v>
      </c>
      <c r="C49" s="17"/>
      <c r="D49" s="93"/>
      <c r="E49" s="99">
        <v>3896058.4792199996</v>
      </c>
      <c r="F49" s="119">
        <v>303497.93129999994</v>
      </c>
      <c r="G49" s="119">
        <v>-206843.10520000002</v>
      </c>
      <c r="H49" s="21">
        <v>3992713.3053199993</v>
      </c>
      <c r="I49" s="116">
        <v>1440492.2926</v>
      </c>
      <c r="J49" s="119">
        <v>1332413.6830000002</v>
      </c>
      <c r="K49" s="187">
        <f t="shared" si="3"/>
        <v>6765619.2809199998</v>
      </c>
    </row>
    <row r="50" spans="1:11" x14ac:dyDescent="0.25">
      <c r="A50" s="20"/>
      <c r="B50" s="17" t="s">
        <v>31</v>
      </c>
      <c r="C50" s="17"/>
      <c r="D50" s="93"/>
      <c r="E50" s="99">
        <v>3073102.2319599995</v>
      </c>
      <c r="F50" s="119">
        <v>244329.03849999997</v>
      </c>
      <c r="G50" s="119">
        <v>453509.65596</v>
      </c>
      <c r="H50" s="21">
        <v>3770940.9264199995</v>
      </c>
      <c r="I50" s="116">
        <v>27347.552</v>
      </c>
      <c r="J50" s="119">
        <v>19468.083999999999</v>
      </c>
      <c r="K50" s="187">
        <f t="shared" si="3"/>
        <v>3817756.5624199994</v>
      </c>
    </row>
    <row r="51" spans="1:11" x14ac:dyDescent="0.25">
      <c r="A51" s="20" t="s">
        <v>32</v>
      </c>
      <c r="B51" s="17"/>
      <c r="C51" s="17"/>
      <c r="D51" s="93"/>
      <c r="E51" s="99">
        <v>303.10245999999461</v>
      </c>
      <c r="F51" s="119">
        <v>967.36190000001807</v>
      </c>
      <c r="G51" s="119">
        <v>2949.0207199999713</v>
      </c>
      <c r="H51" s="21">
        <v>4219.485079999984</v>
      </c>
      <c r="I51" s="116">
        <v>4863.8836000000592</v>
      </c>
      <c r="J51" s="119">
        <v>-6197.5860000000102</v>
      </c>
      <c r="K51" s="187">
        <f t="shared" si="3"/>
        <v>2885.782680000033</v>
      </c>
    </row>
    <row r="52" spans="1:11" x14ac:dyDescent="0.25">
      <c r="A52" s="20" t="s">
        <v>33</v>
      </c>
      <c r="B52" s="17"/>
      <c r="C52" s="17"/>
      <c r="D52" s="93"/>
      <c r="E52" s="99">
        <v>-381823.61119999998</v>
      </c>
      <c r="F52" s="119">
        <v>150528.26440000001</v>
      </c>
      <c r="G52" s="119">
        <v>47992.646317860796</v>
      </c>
      <c r="H52" s="21">
        <v>-183302.70048213919</v>
      </c>
      <c r="I52" s="116">
        <v>2068099.403603724</v>
      </c>
      <c r="J52" s="119">
        <v>-2129294.4055130798</v>
      </c>
      <c r="K52" s="187">
        <f t="shared" si="3"/>
        <v>-244497.702391495</v>
      </c>
    </row>
    <row r="53" spans="1:11" x14ac:dyDescent="0.25">
      <c r="A53" s="35" t="s">
        <v>90</v>
      </c>
      <c r="B53" s="33"/>
      <c r="C53" s="33"/>
      <c r="D53" s="93"/>
      <c r="E53" s="99">
        <v>0</v>
      </c>
      <c r="F53" s="119">
        <v>0</v>
      </c>
      <c r="G53" s="119">
        <v>0</v>
      </c>
      <c r="H53" s="21">
        <v>0</v>
      </c>
      <c r="I53" s="116">
        <v>0</v>
      </c>
      <c r="J53" s="119">
        <v>0</v>
      </c>
      <c r="K53" s="187">
        <f t="shared" si="3"/>
        <v>0</v>
      </c>
    </row>
    <row r="54" spans="1:11" x14ac:dyDescent="0.25">
      <c r="A54" s="35"/>
      <c r="B54" s="33" t="s">
        <v>34</v>
      </c>
      <c r="C54" s="33"/>
      <c r="D54" s="93"/>
      <c r="E54" s="99">
        <v>0</v>
      </c>
      <c r="F54" s="119">
        <v>0</v>
      </c>
      <c r="G54" s="119">
        <v>0</v>
      </c>
      <c r="H54" s="21">
        <v>0</v>
      </c>
      <c r="I54" s="116">
        <v>0</v>
      </c>
      <c r="J54" s="119">
        <v>0</v>
      </c>
      <c r="K54" s="187">
        <f t="shared" si="3"/>
        <v>0</v>
      </c>
    </row>
    <row r="55" spans="1:11" x14ac:dyDescent="0.25">
      <c r="A55" s="35"/>
      <c r="B55" s="33" t="s">
        <v>35</v>
      </c>
      <c r="C55" s="33"/>
      <c r="D55" s="93"/>
      <c r="E55" s="99">
        <v>0</v>
      </c>
      <c r="F55" s="119">
        <v>0</v>
      </c>
      <c r="G55" s="119">
        <v>0</v>
      </c>
      <c r="H55" s="21">
        <v>0</v>
      </c>
      <c r="I55" s="116">
        <v>0</v>
      </c>
      <c r="J55" s="119">
        <v>0</v>
      </c>
      <c r="K55" s="187">
        <f t="shared" si="3"/>
        <v>0</v>
      </c>
    </row>
    <row r="56" spans="1:11" x14ac:dyDescent="0.25">
      <c r="A56" s="76" t="s">
        <v>91</v>
      </c>
      <c r="B56" s="33"/>
      <c r="C56" s="33"/>
      <c r="D56" s="93"/>
      <c r="E56" s="99">
        <v>0</v>
      </c>
      <c r="F56" s="119">
        <v>0</v>
      </c>
      <c r="G56" s="119">
        <v>0</v>
      </c>
      <c r="H56" s="21">
        <v>0</v>
      </c>
      <c r="I56" s="116">
        <v>0</v>
      </c>
      <c r="J56" s="119">
        <v>0</v>
      </c>
      <c r="K56" s="187">
        <f t="shared" si="3"/>
        <v>0</v>
      </c>
    </row>
    <row r="57" spans="1:11" x14ac:dyDescent="0.25">
      <c r="A57" s="20" t="s">
        <v>36</v>
      </c>
      <c r="B57" s="17"/>
      <c r="C57" s="17"/>
      <c r="D57" s="93"/>
      <c r="E57" s="99">
        <v>0</v>
      </c>
      <c r="F57" s="119">
        <v>0</v>
      </c>
      <c r="G57" s="119">
        <v>0</v>
      </c>
      <c r="H57" s="21">
        <v>0</v>
      </c>
      <c r="I57" s="116">
        <v>0</v>
      </c>
      <c r="J57" s="119">
        <v>0</v>
      </c>
      <c r="K57" s="187">
        <f t="shared" si="3"/>
        <v>0</v>
      </c>
    </row>
    <row r="58" spans="1:11" x14ac:dyDescent="0.25">
      <c r="A58" s="20"/>
      <c r="B58" s="17"/>
      <c r="C58" s="17"/>
      <c r="D58" s="93"/>
      <c r="E58" s="99"/>
      <c r="F58" s="116"/>
      <c r="G58" s="116"/>
      <c r="H58" s="187"/>
      <c r="I58" s="116"/>
      <c r="J58" s="116"/>
      <c r="K58" s="187"/>
    </row>
    <row r="59" spans="1:11" x14ac:dyDescent="0.25">
      <c r="A59" s="20" t="s">
        <v>37</v>
      </c>
      <c r="B59" s="17"/>
      <c r="C59" s="17"/>
      <c r="D59" s="93"/>
      <c r="E59" s="99">
        <v>-435608.36970577767</v>
      </c>
      <c r="F59" s="119">
        <v>-52529.580535999994</v>
      </c>
      <c r="G59" s="119">
        <v>676258.77143377776</v>
      </c>
      <c r="H59" s="21">
        <v>188120.821192</v>
      </c>
      <c r="I59" s="116">
        <v>546452.97042000014</v>
      </c>
      <c r="J59" s="119">
        <v>1439963.184198</v>
      </c>
      <c r="K59" s="187">
        <f t="shared" ref="K59:K70" si="4">+SUM(H59:J59)</f>
        <v>2174536.9758100002</v>
      </c>
    </row>
    <row r="60" spans="1:11" x14ac:dyDescent="0.25">
      <c r="A60" s="20" t="s">
        <v>38</v>
      </c>
      <c r="B60" s="17"/>
      <c r="C60" s="17"/>
      <c r="D60" s="93"/>
      <c r="E60" s="99">
        <v>2561.3900599999997</v>
      </c>
      <c r="F60" s="119">
        <v>-1414.433</v>
      </c>
      <c r="G60" s="119">
        <v>-10332.449119999999</v>
      </c>
      <c r="H60" s="21">
        <v>-9185.4920600000005</v>
      </c>
      <c r="I60" s="116">
        <v>-4293.7052000000003</v>
      </c>
      <c r="J60" s="119">
        <v>-58205.81</v>
      </c>
      <c r="K60" s="187">
        <f t="shared" si="4"/>
        <v>-71685.007259999998</v>
      </c>
    </row>
    <row r="61" spans="1:11" x14ac:dyDescent="0.25">
      <c r="A61" s="20"/>
      <c r="B61" s="17" t="s">
        <v>39</v>
      </c>
      <c r="C61" s="17"/>
      <c r="D61" s="93"/>
      <c r="E61" s="99">
        <v>4218.4759999999997</v>
      </c>
      <c r="F61" s="119">
        <v>0</v>
      </c>
      <c r="G61" s="119">
        <v>0</v>
      </c>
      <c r="H61" s="21">
        <v>4218.4759999999997</v>
      </c>
      <c r="I61" s="116">
        <v>0</v>
      </c>
      <c r="J61" s="119">
        <v>0</v>
      </c>
      <c r="K61" s="187">
        <f t="shared" si="4"/>
        <v>4218.4759999999997</v>
      </c>
    </row>
    <row r="62" spans="1:11" x14ac:dyDescent="0.25">
      <c r="A62" s="20"/>
      <c r="B62" s="17"/>
      <c r="C62" s="17" t="s">
        <v>40</v>
      </c>
      <c r="D62" s="93"/>
      <c r="E62" s="99">
        <v>0</v>
      </c>
      <c r="F62" s="119">
        <v>0</v>
      </c>
      <c r="G62" s="119">
        <v>0</v>
      </c>
      <c r="H62" s="21">
        <v>0</v>
      </c>
      <c r="I62" s="116">
        <v>0</v>
      </c>
      <c r="J62" s="119">
        <v>0</v>
      </c>
      <c r="K62" s="187">
        <f t="shared" si="4"/>
        <v>0</v>
      </c>
    </row>
    <row r="63" spans="1:11" x14ac:dyDescent="0.25">
      <c r="A63" s="20"/>
      <c r="B63" s="17"/>
      <c r="C63" s="17" t="s">
        <v>41</v>
      </c>
      <c r="D63" s="93"/>
      <c r="E63" s="99">
        <v>4218.4759999999997</v>
      </c>
      <c r="F63" s="119">
        <v>0</v>
      </c>
      <c r="G63" s="119">
        <v>0</v>
      </c>
      <c r="H63" s="21">
        <v>4218.4759999999997</v>
      </c>
      <c r="I63" s="116">
        <v>0</v>
      </c>
      <c r="J63" s="119">
        <v>0</v>
      </c>
      <c r="K63" s="187">
        <f t="shared" si="4"/>
        <v>4218.4759999999997</v>
      </c>
    </row>
    <row r="64" spans="1:11" x14ac:dyDescent="0.25">
      <c r="A64" s="20"/>
      <c r="B64" s="17" t="s">
        <v>42</v>
      </c>
      <c r="C64" s="17"/>
      <c r="D64" s="93"/>
      <c r="E64" s="99">
        <v>1657.0859399999999</v>
      </c>
      <c r="F64" s="119">
        <v>1414.433</v>
      </c>
      <c r="G64" s="119">
        <v>10332.449119999999</v>
      </c>
      <c r="H64" s="21">
        <v>13403.968059999999</v>
      </c>
      <c r="I64" s="116">
        <v>4293.7052000000003</v>
      </c>
      <c r="J64" s="119">
        <v>58205.81</v>
      </c>
      <c r="K64" s="187">
        <f t="shared" si="4"/>
        <v>75903.483259999994</v>
      </c>
    </row>
    <row r="65" spans="1:12" x14ac:dyDescent="0.25">
      <c r="A65" s="20" t="s">
        <v>43</v>
      </c>
      <c r="B65" s="17"/>
      <c r="C65" s="17"/>
      <c r="D65" s="93"/>
      <c r="E65" s="99">
        <v>-398077.81913999992</v>
      </c>
      <c r="F65" s="119">
        <v>-18001.415000000001</v>
      </c>
      <c r="G65" s="119">
        <v>721825.30599999998</v>
      </c>
      <c r="H65" s="21">
        <v>305746.07186000003</v>
      </c>
      <c r="I65" s="116">
        <v>585149.64600000007</v>
      </c>
      <c r="J65" s="119">
        <v>1534040.3260000001</v>
      </c>
      <c r="K65" s="187">
        <f t="shared" si="4"/>
        <v>2424936.0438600001</v>
      </c>
    </row>
    <row r="66" spans="1:12" x14ac:dyDescent="0.25">
      <c r="A66" s="20"/>
      <c r="B66" s="17" t="s">
        <v>39</v>
      </c>
      <c r="C66" s="17"/>
      <c r="D66" s="93"/>
      <c r="E66" s="99">
        <v>746548.67</v>
      </c>
      <c r="F66" s="119">
        <v>0</v>
      </c>
      <c r="G66" s="119">
        <v>784914.16099999996</v>
      </c>
      <c r="H66" s="21">
        <v>1531462.831</v>
      </c>
      <c r="I66" s="116">
        <v>609866.58900000004</v>
      </c>
      <c r="J66" s="119">
        <v>1790390.4240000001</v>
      </c>
      <c r="K66" s="187">
        <f t="shared" si="4"/>
        <v>3931719.844</v>
      </c>
    </row>
    <row r="67" spans="1:12" x14ac:dyDescent="0.25">
      <c r="A67" s="20"/>
      <c r="B67" s="17"/>
      <c r="C67" s="17" t="s">
        <v>40</v>
      </c>
      <c r="D67" s="93"/>
      <c r="E67" s="99">
        <v>746548.67</v>
      </c>
      <c r="F67" s="119">
        <v>0</v>
      </c>
      <c r="G67" s="119">
        <v>784914.16099999996</v>
      </c>
      <c r="H67" s="21">
        <v>1531462.831</v>
      </c>
      <c r="I67" s="116">
        <v>609866.58900000004</v>
      </c>
      <c r="J67" s="119">
        <v>1790390.4240000001</v>
      </c>
      <c r="K67" s="187">
        <f t="shared" si="4"/>
        <v>3931719.844</v>
      </c>
    </row>
    <row r="68" spans="1:12" x14ac:dyDescent="0.25">
      <c r="A68" s="20"/>
      <c r="B68" s="17"/>
      <c r="C68" s="17" t="s">
        <v>41</v>
      </c>
      <c r="D68" s="93"/>
      <c r="E68" s="99">
        <v>0</v>
      </c>
      <c r="F68" s="119">
        <v>0</v>
      </c>
      <c r="G68" s="119">
        <v>0</v>
      </c>
      <c r="H68" s="21">
        <v>0</v>
      </c>
      <c r="I68" s="116">
        <v>0</v>
      </c>
      <c r="J68" s="119">
        <v>0</v>
      </c>
      <c r="K68" s="187">
        <f t="shared" si="4"/>
        <v>0</v>
      </c>
    </row>
    <row r="69" spans="1:12" x14ac:dyDescent="0.25">
      <c r="A69" s="20"/>
      <c r="B69" s="17" t="s">
        <v>42</v>
      </c>
      <c r="C69" s="17"/>
      <c r="D69" s="93"/>
      <c r="E69" s="99">
        <v>1144626.48914</v>
      </c>
      <c r="F69" s="119">
        <v>18001.415000000001</v>
      </c>
      <c r="G69" s="119">
        <v>63088.855000000003</v>
      </c>
      <c r="H69" s="21">
        <v>1225716.75914</v>
      </c>
      <c r="I69" s="116">
        <v>24716.942999999999</v>
      </c>
      <c r="J69" s="119">
        <v>256350.098</v>
      </c>
      <c r="K69" s="187">
        <f t="shared" si="4"/>
        <v>1506783.8001399999</v>
      </c>
    </row>
    <row r="70" spans="1:12" x14ac:dyDescent="0.25">
      <c r="A70" s="20" t="s">
        <v>44</v>
      </c>
      <c r="B70" s="17"/>
      <c r="C70" s="17"/>
      <c r="D70" s="93"/>
      <c r="E70" s="99">
        <v>-40091.940625777781</v>
      </c>
      <c r="F70" s="119">
        <v>-33113.732535999996</v>
      </c>
      <c r="G70" s="119">
        <v>-35234.08544622222</v>
      </c>
      <c r="H70" s="21">
        <v>-108439.758608</v>
      </c>
      <c r="I70" s="116">
        <v>-34402.970379999999</v>
      </c>
      <c r="J70" s="119">
        <v>-35871.331802000001</v>
      </c>
      <c r="K70" s="187">
        <f t="shared" si="4"/>
        <v>-178714.06079000002</v>
      </c>
    </row>
    <row r="71" spans="1:12" x14ac:dyDescent="0.25">
      <c r="A71" s="20"/>
      <c r="B71" s="17"/>
      <c r="C71" s="17"/>
      <c r="D71" s="93"/>
      <c r="E71" s="99"/>
      <c r="F71" s="116"/>
      <c r="G71" s="116"/>
      <c r="H71" s="187"/>
      <c r="I71" s="116"/>
      <c r="J71" s="116"/>
      <c r="K71" s="187"/>
    </row>
    <row r="72" spans="1:12" x14ac:dyDescent="0.25">
      <c r="A72" s="24" t="s">
        <v>45</v>
      </c>
      <c r="B72" s="25"/>
      <c r="C72" s="25"/>
      <c r="D72" s="95"/>
      <c r="E72" s="101">
        <v>537536.74236577773</v>
      </c>
      <c r="F72" s="117">
        <v>275857.453736</v>
      </c>
      <c r="G72" s="117">
        <v>-1254508.063835917</v>
      </c>
      <c r="H72" s="190">
        <v>-441113.86773413932</v>
      </c>
      <c r="I72" s="117">
        <v>2966237.847983724</v>
      </c>
      <c r="J72" s="117">
        <v>-2268880.3987110797</v>
      </c>
      <c r="K72" s="190">
        <f t="shared" ref="K72" si="5">+SUM(H72:J72)</f>
        <v>256243.58153850492</v>
      </c>
    </row>
    <row r="73" spans="1:12" x14ac:dyDescent="0.25">
      <c r="A73" s="30"/>
      <c r="B73" s="31"/>
      <c r="C73" s="31"/>
      <c r="D73" s="163"/>
      <c r="E73" s="102"/>
      <c r="F73" s="118"/>
      <c r="G73" s="118"/>
      <c r="H73" s="191"/>
      <c r="I73" s="118"/>
      <c r="J73" s="118"/>
      <c r="K73" s="191"/>
    </row>
    <row r="74" spans="1:12"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x14ac:dyDescent="0.25">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x14ac:dyDescent="0.25">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x14ac:dyDescent="0.25">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16" workbookViewId="0">
      <selection activeCell="N20" sqref="N20"/>
    </sheetView>
  </sheetViews>
  <sheetFormatPr baseColWidth="10" defaultRowHeight="13.2" x14ac:dyDescent="0.25"/>
  <cols>
    <col min="1" max="2" width="2.6640625" customWidth="1"/>
    <col min="3" max="3" width="35.109375" customWidth="1"/>
    <col min="5" max="10" width="9.33203125" customWidth="1"/>
    <col min="11" max="11" width="10.88671875" customWidth="1"/>
    <col min="12" max="12" width="5.6640625" bestFit="1" customWidth="1"/>
  </cols>
  <sheetData>
    <row r="1" spans="1:12" ht="25.2" x14ac:dyDescent="0.25">
      <c r="L1" s="204">
        <v>4</v>
      </c>
    </row>
    <row r="2" spans="1:12" x14ac:dyDescent="0.25">
      <c r="A2" s="4" t="s">
        <v>51</v>
      </c>
      <c r="B2" s="5"/>
      <c r="C2" s="5"/>
      <c r="D2" s="159"/>
      <c r="E2" s="2"/>
      <c r="F2" s="2"/>
      <c r="G2" s="2"/>
      <c r="H2" s="2"/>
      <c r="I2" s="2"/>
      <c r="J2" s="2"/>
      <c r="K2" s="2"/>
    </row>
    <row r="3" spans="1:12" x14ac:dyDescent="0.25">
      <c r="A3" s="47" t="str">
        <f>+Total!A3</f>
        <v>ESTADO DE OPERACIONES DE GOBIERNO  2019</v>
      </c>
      <c r="B3" s="2"/>
      <c r="C3" s="2"/>
      <c r="D3" s="158"/>
      <c r="E3" s="2"/>
      <c r="F3" s="2"/>
      <c r="G3" s="2"/>
      <c r="H3" s="2"/>
      <c r="I3" s="2"/>
      <c r="J3" s="2"/>
      <c r="K3" s="2"/>
    </row>
    <row r="4" spans="1:12" x14ac:dyDescent="0.25">
      <c r="A4" s="1" t="s">
        <v>96</v>
      </c>
      <c r="B4" s="2"/>
      <c r="C4" s="2"/>
      <c r="D4" s="158"/>
      <c r="E4" s="2"/>
      <c r="F4" s="2"/>
      <c r="G4" s="2"/>
      <c r="H4" s="2"/>
      <c r="I4" s="2"/>
      <c r="J4" s="2"/>
      <c r="K4" s="2"/>
    </row>
    <row r="5" spans="1:12" x14ac:dyDescent="0.25">
      <c r="A5" s="4" t="s">
        <v>2</v>
      </c>
      <c r="B5" s="1"/>
      <c r="C5" s="1"/>
      <c r="D5" s="1"/>
      <c r="E5" s="1"/>
      <c r="F5" s="2"/>
      <c r="G5" s="2"/>
      <c r="H5" s="2"/>
      <c r="I5" s="2"/>
      <c r="J5" s="2"/>
      <c r="K5" s="2"/>
    </row>
    <row r="6" spans="1:12" x14ac:dyDescent="0.25">
      <c r="A6" s="1" t="s">
        <v>79</v>
      </c>
      <c r="B6" s="1"/>
      <c r="C6" s="1"/>
      <c r="D6" s="1"/>
      <c r="E6" s="1"/>
      <c r="F6" s="2"/>
      <c r="G6" s="2"/>
      <c r="H6" s="2"/>
      <c r="I6" s="2"/>
      <c r="J6" s="2"/>
      <c r="K6" s="2"/>
    </row>
    <row r="7" spans="1:12" x14ac:dyDescent="0.25">
      <c r="A7" s="9"/>
      <c r="B7" s="10"/>
      <c r="C7" s="11"/>
      <c r="D7" s="161"/>
      <c r="E7" s="69" t="s">
        <v>105</v>
      </c>
      <c r="F7" s="85"/>
      <c r="G7" s="85"/>
      <c r="H7" s="85"/>
      <c r="I7" s="85"/>
      <c r="J7" s="85"/>
      <c r="K7" s="86"/>
    </row>
    <row r="8" spans="1:12" x14ac:dyDescent="0.25">
      <c r="A8" s="13"/>
      <c r="B8" s="14"/>
      <c r="C8" s="14"/>
      <c r="D8" s="107"/>
      <c r="E8" s="80" t="s">
        <v>5</v>
      </c>
      <c r="F8" s="106" t="s">
        <v>85</v>
      </c>
      <c r="G8" s="106" t="s">
        <v>86</v>
      </c>
      <c r="H8" s="34" t="s">
        <v>94</v>
      </c>
      <c r="I8" s="106" t="s">
        <v>87</v>
      </c>
      <c r="J8" s="106" t="s">
        <v>89</v>
      </c>
      <c r="K8" s="34" t="s">
        <v>88</v>
      </c>
    </row>
    <row r="9" spans="1:12" x14ac:dyDescent="0.25">
      <c r="A9" s="16"/>
      <c r="B9" s="17"/>
      <c r="C9" s="17"/>
      <c r="D9" s="134"/>
      <c r="E9" s="20"/>
      <c r="F9" s="17"/>
      <c r="G9" s="17"/>
      <c r="H9" s="49"/>
      <c r="I9" s="17"/>
      <c r="J9" s="17"/>
      <c r="K9" s="49"/>
    </row>
    <row r="10" spans="1:12" x14ac:dyDescent="0.25">
      <c r="A10" s="19" t="s">
        <v>6</v>
      </c>
      <c r="B10" s="17"/>
      <c r="C10" s="17"/>
      <c r="D10" s="134"/>
      <c r="E10" s="20"/>
      <c r="F10" s="17"/>
      <c r="G10" s="17"/>
      <c r="H10" s="49"/>
      <c r="I10" s="17"/>
      <c r="J10" s="17"/>
      <c r="K10" s="49"/>
    </row>
    <row r="11" spans="1:12" x14ac:dyDescent="0.25">
      <c r="A11" s="20" t="s">
        <v>7</v>
      </c>
      <c r="B11" s="17"/>
      <c r="C11" s="17"/>
      <c r="D11" s="93"/>
      <c r="E11" s="84">
        <v>-0.89408775527143325</v>
      </c>
      <c r="F11" s="108">
        <v>3.2178989490165399</v>
      </c>
      <c r="G11" s="108">
        <v>3.0355521707913669</v>
      </c>
      <c r="H11" s="66">
        <v>1.639903138204124</v>
      </c>
      <c r="I11" s="108">
        <v>3.9636645267240977</v>
      </c>
      <c r="J11" s="108">
        <v>3.0293752967056831</v>
      </c>
      <c r="K11" s="66">
        <v>2.5170143005440515</v>
      </c>
    </row>
    <row r="12" spans="1:12" x14ac:dyDescent="0.25">
      <c r="A12" s="20"/>
      <c r="B12" s="17" t="s">
        <v>8</v>
      </c>
      <c r="C12" s="17"/>
      <c r="D12" s="93"/>
      <c r="E12" s="84">
        <v>-0.14176528364897578</v>
      </c>
      <c r="F12" s="108">
        <v>5.6990714543506238</v>
      </c>
      <c r="G12" s="108">
        <v>6.1885913270194326</v>
      </c>
      <c r="H12" s="66">
        <v>3.643634566104903</v>
      </c>
      <c r="I12" s="108">
        <v>4.4927236119703284</v>
      </c>
      <c r="J12" s="108">
        <v>-7.3861701708946121</v>
      </c>
      <c r="K12" s="66">
        <v>3.3361518186520112</v>
      </c>
    </row>
    <row r="13" spans="1:12" x14ac:dyDescent="0.25">
      <c r="A13" s="77"/>
      <c r="B13" s="75"/>
      <c r="C13" s="75" t="s">
        <v>73</v>
      </c>
      <c r="D13" s="147"/>
      <c r="E13" s="154">
        <v>90.279985103410468</v>
      </c>
      <c r="F13" s="155">
        <v>143.87551214578002</v>
      </c>
      <c r="G13" s="155">
        <v>13.588921402540377</v>
      </c>
      <c r="H13" s="156">
        <v>73.268943209463927</v>
      </c>
      <c r="I13" s="155">
        <v>-1.1146114722378031</v>
      </c>
      <c r="J13" s="155">
        <v>116.16528639532903</v>
      </c>
      <c r="K13" s="156">
        <v>45.848955247313114</v>
      </c>
    </row>
    <row r="14" spans="1:12" x14ac:dyDescent="0.25">
      <c r="A14" s="77"/>
      <c r="B14" s="75"/>
      <c r="C14" s="75" t="s">
        <v>59</v>
      </c>
      <c r="D14" s="147"/>
      <c r="E14" s="154">
        <v>-1.8094789731723293</v>
      </c>
      <c r="F14" s="155">
        <v>3.0893651183465876</v>
      </c>
      <c r="G14" s="155">
        <v>5.9654286458558969</v>
      </c>
      <c r="H14" s="156">
        <v>2.102777214381768</v>
      </c>
      <c r="I14" s="155">
        <v>4.9054934922301952</v>
      </c>
      <c r="J14" s="155">
        <v>-45.54392466808482</v>
      </c>
      <c r="K14" s="156">
        <v>1.0569590937685946</v>
      </c>
    </row>
    <row r="15" spans="1:12" x14ac:dyDescent="0.25">
      <c r="A15" s="20"/>
      <c r="B15" s="17" t="s">
        <v>95</v>
      </c>
      <c r="C15" s="17"/>
      <c r="D15" s="93"/>
      <c r="E15" s="84">
        <v>-56.361953276286854</v>
      </c>
      <c r="F15" s="108">
        <v>-75.356616623396505</v>
      </c>
      <c r="G15" s="108">
        <v>-39.084275949844447</v>
      </c>
      <c r="H15" s="66">
        <v>-60.804979879862067</v>
      </c>
      <c r="I15" s="108">
        <v>-26.762396083663898</v>
      </c>
      <c r="J15" s="108">
        <v>-33.763439303696394</v>
      </c>
      <c r="K15" s="66">
        <v>-52.530367827265465</v>
      </c>
    </row>
    <row r="16" spans="1:12" x14ac:dyDescent="0.25">
      <c r="A16" s="20"/>
      <c r="B16" s="17" t="s">
        <v>9</v>
      </c>
      <c r="C16" s="17"/>
      <c r="D16" s="93"/>
      <c r="E16" s="84">
        <v>5.2190516145520061</v>
      </c>
      <c r="F16" s="108">
        <v>10.292302872578141</v>
      </c>
      <c r="G16" s="108">
        <v>-3.1869627309516702</v>
      </c>
      <c r="H16" s="66">
        <v>3.9293063282672902</v>
      </c>
      <c r="I16" s="108">
        <v>4.9448978286863676</v>
      </c>
      <c r="J16" s="108">
        <v>4.0164755789945827</v>
      </c>
      <c r="K16" s="66">
        <v>4.1531016565933276</v>
      </c>
    </row>
    <row r="17" spans="1:11" x14ac:dyDescent="0.25">
      <c r="A17" s="20"/>
      <c r="B17" s="17" t="s">
        <v>56</v>
      </c>
      <c r="C17" s="17"/>
      <c r="D17" s="93"/>
      <c r="E17" s="84">
        <v>83.659290560582662</v>
      </c>
      <c r="F17" s="108">
        <v>378.60445407586212</v>
      </c>
      <c r="G17" s="108">
        <v>-72.173748777453</v>
      </c>
      <c r="H17" s="66">
        <v>4.8262744452094886</v>
      </c>
      <c r="I17" s="108">
        <v>474.12989574252543</v>
      </c>
      <c r="J17" s="108">
        <v>202.63184201447126</v>
      </c>
      <c r="K17" s="66">
        <v>88.965378951205864</v>
      </c>
    </row>
    <row r="18" spans="1:11" x14ac:dyDescent="0.25">
      <c r="A18" s="20"/>
      <c r="B18" s="75" t="s">
        <v>57</v>
      </c>
      <c r="C18" s="17"/>
      <c r="D18" s="93"/>
      <c r="E18" s="84">
        <v>8.0309677665200141</v>
      </c>
      <c r="F18" s="108">
        <v>99.978505692819184</v>
      </c>
      <c r="G18" s="108">
        <v>33.635353558847655</v>
      </c>
      <c r="H18" s="66">
        <v>44.835021358078045</v>
      </c>
      <c r="I18" s="108">
        <v>-0.26792916493523222</v>
      </c>
      <c r="J18" s="108">
        <v>34.796825467829827</v>
      </c>
      <c r="K18" s="66">
        <v>33.222651830268354</v>
      </c>
    </row>
    <row r="19" spans="1:11" x14ac:dyDescent="0.25">
      <c r="A19" s="20"/>
      <c r="B19" s="17" t="s">
        <v>10</v>
      </c>
      <c r="C19" s="17"/>
      <c r="D19" s="93"/>
      <c r="E19" s="84">
        <v>-10.362215138494701</v>
      </c>
      <c r="F19" s="108">
        <v>17.94461094283022</v>
      </c>
      <c r="G19" s="108">
        <v>3.0569152326890503</v>
      </c>
      <c r="H19" s="66">
        <v>2.3639369191446269</v>
      </c>
      <c r="I19" s="108">
        <v>2.2815625418835195</v>
      </c>
      <c r="J19" s="108">
        <v>1.4158811984048558</v>
      </c>
      <c r="K19" s="66">
        <v>2.1645493782809888</v>
      </c>
    </row>
    <row r="20" spans="1:11" x14ac:dyDescent="0.25">
      <c r="A20" s="20"/>
      <c r="B20" s="17" t="s">
        <v>11</v>
      </c>
      <c r="C20" s="17"/>
      <c r="D20" s="93"/>
      <c r="E20" s="84">
        <v>17.622122339970403</v>
      </c>
      <c r="F20" s="108">
        <v>6.320490345022467</v>
      </c>
      <c r="G20" s="108">
        <v>-10.286131744144422</v>
      </c>
      <c r="H20" s="66">
        <v>3.3633406819348233</v>
      </c>
      <c r="I20" s="108">
        <v>-15.774601686487999</v>
      </c>
      <c r="J20" s="108">
        <v>56.42739074528027</v>
      </c>
      <c r="K20" s="66">
        <v>8.9330376398370603</v>
      </c>
    </row>
    <row r="21" spans="1:11" x14ac:dyDescent="0.25">
      <c r="A21" s="20"/>
      <c r="B21" s="17"/>
      <c r="C21" s="17"/>
      <c r="D21" s="134"/>
      <c r="E21" s="87"/>
      <c r="F21" s="111"/>
      <c r="G21" s="111"/>
      <c r="H21" s="67"/>
      <c r="I21" s="111"/>
      <c r="J21" s="111"/>
      <c r="K21" s="67"/>
    </row>
    <row r="22" spans="1:11" x14ac:dyDescent="0.25">
      <c r="A22" s="20" t="s">
        <v>12</v>
      </c>
      <c r="B22" s="17"/>
      <c r="C22" s="17"/>
      <c r="D22" s="93"/>
      <c r="E22" s="84">
        <v>2.6721710646994801</v>
      </c>
      <c r="F22" s="108">
        <v>-0.85925536923443513</v>
      </c>
      <c r="G22" s="108">
        <v>9.3273843763533648</v>
      </c>
      <c r="H22" s="66">
        <v>4.2951901976202356</v>
      </c>
      <c r="I22" s="108">
        <v>0.99504087499309168</v>
      </c>
      <c r="J22" s="108">
        <v>6.1497412151730879</v>
      </c>
      <c r="K22" s="66">
        <v>4.0091246198950214</v>
      </c>
    </row>
    <row r="23" spans="1:11" x14ac:dyDescent="0.25">
      <c r="A23" s="20"/>
      <c r="B23" s="17" t="s">
        <v>13</v>
      </c>
      <c r="C23" s="17"/>
      <c r="D23" s="93"/>
      <c r="E23" s="84">
        <v>4.8007912710065659</v>
      </c>
      <c r="F23" s="108">
        <v>0.64437731565707423</v>
      </c>
      <c r="G23" s="108">
        <v>6.0371004126839933</v>
      </c>
      <c r="H23" s="66">
        <v>4.0036477810682536</v>
      </c>
      <c r="I23" s="108">
        <v>3.0779285703011805</v>
      </c>
      <c r="J23" s="108">
        <v>2.6212233317420619</v>
      </c>
      <c r="K23" s="66">
        <v>3.5638957934517768</v>
      </c>
    </row>
    <row r="24" spans="1:11" x14ac:dyDescent="0.25">
      <c r="A24" s="20"/>
      <c r="B24" s="17" t="s">
        <v>14</v>
      </c>
      <c r="C24" s="17"/>
      <c r="D24" s="93"/>
      <c r="E24" s="84">
        <v>13.525766842822829</v>
      </c>
      <c r="F24" s="108">
        <v>4.7859898761178243</v>
      </c>
      <c r="G24" s="108">
        <v>5.3254843619829906</v>
      </c>
      <c r="H24" s="66">
        <v>7.0754452592066475</v>
      </c>
      <c r="I24" s="108">
        <v>-9.465717137077112E-2</v>
      </c>
      <c r="J24" s="108">
        <v>3.7394743052038493</v>
      </c>
      <c r="K24" s="66">
        <v>4.7525024426894102</v>
      </c>
    </row>
    <row r="25" spans="1:11" x14ac:dyDescent="0.25">
      <c r="A25" s="20"/>
      <c r="B25" s="17" t="s">
        <v>15</v>
      </c>
      <c r="C25" s="17"/>
      <c r="D25" s="93"/>
      <c r="E25" s="84">
        <v>-6.5371008753505988</v>
      </c>
      <c r="F25" s="108">
        <v>36.466382748635453</v>
      </c>
      <c r="G25" s="108">
        <v>20.884828536509726</v>
      </c>
      <c r="H25" s="66">
        <v>10.785420024134895</v>
      </c>
      <c r="I25" s="108">
        <v>0.12757428577401253</v>
      </c>
      <c r="J25" s="108">
        <v>3.1394784648907326</v>
      </c>
      <c r="K25" s="66">
        <v>9.9610618563976026</v>
      </c>
    </row>
    <row r="26" spans="1:11" x14ac:dyDescent="0.25">
      <c r="A26" s="20"/>
      <c r="B26" s="17" t="s">
        <v>58</v>
      </c>
      <c r="C26" s="17"/>
      <c r="D26" s="93"/>
      <c r="E26" s="84">
        <v>2.623123393468596</v>
      </c>
      <c r="F26" s="108">
        <v>-9.1495664282799876</v>
      </c>
      <c r="G26" s="108">
        <v>16.109620453639884</v>
      </c>
      <c r="H26" s="66">
        <v>3.9158541168889505</v>
      </c>
      <c r="I26" s="108">
        <v>1.656596352620876</v>
      </c>
      <c r="J26" s="108">
        <v>13.330124168770507</v>
      </c>
      <c r="K26" s="66">
        <v>5.3913690380336998</v>
      </c>
    </row>
    <row r="27" spans="1:11" x14ac:dyDescent="0.25">
      <c r="A27" s="20"/>
      <c r="B27" s="17" t="s">
        <v>74</v>
      </c>
      <c r="C27" s="17"/>
      <c r="D27" s="93"/>
      <c r="E27" s="84">
        <v>1.971463142476293</v>
      </c>
      <c r="F27" s="108">
        <v>9.3254798445137954</v>
      </c>
      <c r="G27" s="108">
        <v>-4.5912542329593524</v>
      </c>
      <c r="H27" s="66">
        <v>1.7199476661275526</v>
      </c>
      <c r="I27" s="108">
        <v>-0.74625386288401652</v>
      </c>
      <c r="J27" s="108">
        <v>-2.7686347706201375</v>
      </c>
      <c r="K27" s="66">
        <v>0.321317468032567</v>
      </c>
    </row>
    <row r="28" spans="1:11" x14ac:dyDescent="0.25">
      <c r="A28" s="20"/>
      <c r="B28" s="17" t="s">
        <v>16</v>
      </c>
      <c r="C28" s="17"/>
      <c r="D28" s="93"/>
      <c r="E28" s="84">
        <v>-29.312235512756001</v>
      </c>
      <c r="F28" s="108">
        <v>8.4649414351572805</v>
      </c>
      <c r="G28" s="108">
        <v>83.062635764484298</v>
      </c>
      <c r="H28" s="66">
        <v>14.305577157250671</v>
      </c>
      <c r="I28" s="108">
        <v>-69.916942192235538</v>
      </c>
      <c r="J28" s="108">
        <v>3.7166195661062496</v>
      </c>
      <c r="K28" s="66">
        <v>-17.708441381850328</v>
      </c>
    </row>
    <row r="29" spans="1:11" x14ac:dyDescent="0.25">
      <c r="A29" s="20"/>
      <c r="B29" s="17"/>
      <c r="C29" s="17"/>
      <c r="D29" s="93"/>
      <c r="E29" s="82"/>
      <c r="F29" s="104"/>
      <c r="G29" s="104"/>
      <c r="H29" s="54"/>
      <c r="I29" s="104"/>
      <c r="J29" s="104"/>
      <c r="K29" s="54"/>
    </row>
    <row r="30" spans="1:11" x14ac:dyDescent="0.25">
      <c r="A30" s="22" t="s">
        <v>17</v>
      </c>
      <c r="B30" s="23"/>
      <c r="C30" s="23"/>
      <c r="D30" s="93"/>
      <c r="E30" s="84">
        <v>-9.8766656273656004</v>
      </c>
      <c r="F30" s="108">
        <v>23.49537285214247</v>
      </c>
      <c r="G30" s="108">
        <v>-53.876768425550956</v>
      </c>
      <c r="H30" s="66">
        <v>-18.985210964874689</v>
      </c>
      <c r="I30" s="108">
        <v>6.6981753930166255</v>
      </c>
      <c r="J30" s="108">
        <v>-8.9230643177719671</v>
      </c>
      <c r="K30" s="66">
        <v>-5.3891164337956488</v>
      </c>
    </row>
    <row r="31" spans="1:11" x14ac:dyDescent="0.25">
      <c r="A31" s="20"/>
      <c r="B31" s="17"/>
      <c r="C31" s="17"/>
      <c r="D31" s="93"/>
      <c r="E31" s="82"/>
      <c r="F31" s="104"/>
      <c r="G31" s="104"/>
      <c r="H31" s="54"/>
      <c r="I31" s="104"/>
      <c r="J31" s="104"/>
      <c r="K31" s="54"/>
    </row>
    <row r="32" spans="1:11" x14ac:dyDescent="0.25">
      <c r="A32" s="19" t="s">
        <v>18</v>
      </c>
      <c r="B32" s="17"/>
      <c r="C32" s="17"/>
      <c r="D32" s="93"/>
      <c r="E32" s="82"/>
      <c r="F32" s="104"/>
      <c r="G32" s="104"/>
      <c r="H32" s="54"/>
      <c r="I32" s="104"/>
      <c r="J32" s="104"/>
      <c r="K32" s="54"/>
    </row>
    <row r="33" spans="1:13" x14ac:dyDescent="0.25">
      <c r="A33" s="20" t="s">
        <v>19</v>
      </c>
      <c r="B33" s="17"/>
      <c r="C33" s="17"/>
      <c r="D33" s="93"/>
      <c r="E33" s="84">
        <v>17.880265863640886</v>
      </c>
      <c r="F33" s="108">
        <v>1.8072900383740098</v>
      </c>
      <c r="G33" s="108">
        <v>-9.7946700098994643</v>
      </c>
      <c r="H33" s="66">
        <v>1.095080832090578</v>
      </c>
      <c r="I33" s="108">
        <v>-5.4111102562200752</v>
      </c>
      <c r="J33" s="108">
        <v>0.89098859498781824</v>
      </c>
      <c r="K33" s="66">
        <v>-0.35936124261604085</v>
      </c>
    </row>
    <row r="34" spans="1:13" x14ac:dyDescent="0.25">
      <c r="A34" s="20"/>
      <c r="B34" s="17" t="s">
        <v>20</v>
      </c>
      <c r="C34" s="17"/>
      <c r="D34" s="93"/>
      <c r="E34" s="84">
        <v>957.80671603131009</v>
      </c>
      <c r="F34" s="108">
        <v>618.14513073752175</v>
      </c>
      <c r="G34" s="108">
        <v>-23.772911394946238</v>
      </c>
      <c r="H34" s="66">
        <v>266.22628999883648</v>
      </c>
      <c r="I34" s="108">
        <v>-90.984594503000778</v>
      </c>
      <c r="J34" s="108">
        <v>-37.061793893898745</v>
      </c>
      <c r="K34" s="66">
        <v>-31.728834053463828</v>
      </c>
    </row>
    <row r="35" spans="1:13" x14ac:dyDescent="0.25">
      <c r="A35" s="20"/>
      <c r="B35" s="17" t="s">
        <v>21</v>
      </c>
      <c r="C35" s="17"/>
      <c r="D35" s="93"/>
      <c r="E35" s="84">
        <v>91.535557676929869</v>
      </c>
      <c r="F35" s="108">
        <v>9.7551718752464609</v>
      </c>
      <c r="G35" s="108">
        <v>-2.3720251760984246</v>
      </c>
      <c r="H35" s="66">
        <v>19.163909435510895</v>
      </c>
      <c r="I35" s="108">
        <v>-7.2140437626652893</v>
      </c>
      <c r="J35" s="108">
        <v>10.083345104167973</v>
      </c>
      <c r="K35" s="66">
        <v>10.22246565124143</v>
      </c>
    </row>
    <row r="36" spans="1:13" x14ac:dyDescent="0.25">
      <c r="A36" s="20"/>
      <c r="B36" s="17" t="s">
        <v>22</v>
      </c>
      <c r="C36" s="17"/>
      <c r="D36" s="93"/>
      <c r="E36" s="84">
        <v>-12.096652722665969</v>
      </c>
      <c r="F36" s="108">
        <v>-5.1105894434709143</v>
      </c>
      <c r="G36" s="108">
        <v>-16.30986875530942</v>
      </c>
      <c r="H36" s="66">
        <v>-11.957083289476023</v>
      </c>
      <c r="I36" s="108">
        <v>-4.659185044434011</v>
      </c>
      <c r="J36" s="108">
        <v>-7.5632263429820874</v>
      </c>
      <c r="K36" s="66">
        <v>-9.6694671618987265</v>
      </c>
    </row>
    <row r="37" spans="1:13" x14ac:dyDescent="0.25">
      <c r="A37" s="20"/>
      <c r="B37" s="17"/>
      <c r="C37" s="17"/>
      <c r="D37" s="93"/>
      <c r="E37" s="87"/>
      <c r="F37" s="111"/>
      <c r="G37" s="111"/>
      <c r="H37" s="67"/>
      <c r="I37" s="111"/>
      <c r="J37" s="111"/>
      <c r="K37" s="49"/>
      <c r="M37" s="241">
        <v>-0.44163158626714383</v>
      </c>
    </row>
    <row r="38" spans="1:13" x14ac:dyDescent="0.25">
      <c r="A38" s="24" t="s">
        <v>76</v>
      </c>
      <c r="B38" s="25"/>
      <c r="C38" s="25"/>
      <c r="D38" s="95"/>
      <c r="E38" s="88">
        <v>-0.86023526482990054</v>
      </c>
      <c r="F38" s="112">
        <v>3.2518952567381687</v>
      </c>
      <c r="G38" s="112">
        <v>3.0310479902047049</v>
      </c>
      <c r="H38" s="68">
        <v>1.6618913542401303</v>
      </c>
      <c r="I38" s="112">
        <v>3.8995137885559528</v>
      </c>
      <c r="J38" s="112">
        <v>2.9894549530785186</v>
      </c>
      <c r="K38" s="68">
        <v>2.5047234865490209</v>
      </c>
    </row>
    <row r="39" spans="1:13" x14ac:dyDescent="0.25">
      <c r="A39" s="24" t="s">
        <v>101</v>
      </c>
      <c r="B39" s="25"/>
      <c r="C39" s="25"/>
      <c r="D39" s="95"/>
      <c r="E39" s="88">
        <v>4.5455697912704096</v>
      </c>
      <c r="F39" s="112">
        <v>-0.48279291904168575</v>
      </c>
      <c r="G39" s="112">
        <v>6.638013792585129</v>
      </c>
      <c r="H39" s="68">
        <v>3.8981151862238272</v>
      </c>
      <c r="I39" s="112">
        <v>-9.175831046586147E-2</v>
      </c>
      <c r="J39" s="112">
        <v>5.3266131298830288</v>
      </c>
      <c r="K39" s="68">
        <v>3.3862093306193719</v>
      </c>
    </row>
    <row r="40" spans="1:13" x14ac:dyDescent="0.25">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workbookViewId="0">
      <selection activeCell="F27" sqref="F27"/>
    </sheetView>
  </sheetViews>
  <sheetFormatPr baseColWidth="10" defaultRowHeight="13.2" x14ac:dyDescent="0.25"/>
  <cols>
    <col min="1" max="2" width="2.6640625" customWidth="1"/>
    <col min="3" max="3" width="52.6640625" customWidth="1"/>
    <col min="4" max="4" width="13.88671875" customWidth="1"/>
    <col min="5" max="5" width="10.44140625" bestFit="1" customWidth="1"/>
    <col min="6" max="6" width="9.6640625" bestFit="1" customWidth="1"/>
    <col min="7" max="7" width="10.33203125" bestFit="1" customWidth="1"/>
    <col min="8" max="8" width="10.6640625" bestFit="1" customWidth="1"/>
    <col min="9" max="9" width="9.6640625" bestFit="1" customWidth="1"/>
    <col min="10" max="10" width="10.33203125" bestFit="1" customWidth="1"/>
    <col min="11" max="11" width="10.6640625" style="17" customWidth="1"/>
    <col min="12" max="12" width="6.6640625" bestFit="1" customWidth="1"/>
  </cols>
  <sheetData>
    <row r="1" spans="1:12" ht="29.4" x14ac:dyDescent="0.25">
      <c r="L1" s="205">
        <v>5</v>
      </c>
    </row>
    <row r="2" spans="1:12" x14ac:dyDescent="0.25">
      <c r="A2" s="1" t="s">
        <v>53</v>
      </c>
      <c r="B2" s="2"/>
      <c r="C2" s="2"/>
      <c r="D2" s="3"/>
      <c r="E2" s="2"/>
      <c r="F2" s="2"/>
      <c r="G2" s="2"/>
      <c r="H2" s="2"/>
      <c r="I2" s="2"/>
      <c r="J2" s="2"/>
      <c r="K2" s="46"/>
    </row>
    <row r="3" spans="1:12" x14ac:dyDescent="0.25">
      <c r="A3" s="4" t="str">
        <f>+Total!A3</f>
        <v>ESTADO DE OPERACIONES DE GOBIERNO  2019</v>
      </c>
      <c r="B3" s="5"/>
      <c r="C3" s="5"/>
      <c r="D3" s="6"/>
      <c r="E3" s="5"/>
      <c r="F3" s="2"/>
      <c r="G3" s="2"/>
      <c r="H3" s="2"/>
      <c r="I3" s="2"/>
      <c r="J3" s="2"/>
      <c r="K3" s="46"/>
    </row>
    <row r="4" spans="1:12" x14ac:dyDescent="0.25">
      <c r="A4" s="1" t="s">
        <v>1</v>
      </c>
      <c r="B4" s="2"/>
      <c r="C4" s="2"/>
      <c r="D4" s="3"/>
      <c r="E4" s="2"/>
      <c r="F4" s="2"/>
      <c r="G4" s="2"/>
      <c r="H4" s="2"/>
      <c r="I4" s="2"/>
      <c r="J4" s="2"/>
      <c r="K4" s="46"/>
    </row>
    <row r="5" spans="1:12" x14ac:dyDescent="0.25">
      <c r="A5" s="1" t="s">
        <v>2</v>
      </c>
      <c r="B5" s="2"/>
      <c r="C5" s="7"/>
      <c r="D5" s="8"/>
      <c r="E5" s="2"/>
      <c r="F5" s="2"/>
      <c r="G5" s="2"/>
      <c r="H5" s="2"/>
      <c r="I5" s="2"/>
      <c r="J5" s="2"/>
      <c r="K5" s="46"/>
    </row>
    <row r="6" spans="1:12" x14ac:dyDescent="0.25">
      <c r="A6" s="1" t="s">
        <v>3</v>
      </c>
      <c r="B6" s="2"/>
      <c r="C6" s="7"/>
      <c r="D6" s="8"/>
      <c r="E6" s="2"/>
      <c r="F6" s="2"/>
      <c r="G6" s="2"/>
      <c r="H6" s="2"/>
      <c r="I6" s="2"/>
      <c r="J6" s="2"/>
      <c r="K6" s="46"/>
    </row>
    <row r="7" spans="1:12" x14ac:dyDescent="0.25">
      <c r="A7" s="9"/>
      <c r="B7" s="10"/>
      <c r="C7" s="11"/>
      <c r="D7" s="12"/>
      <c r="E7" s="124"/>
      <c r="F7" s="2"/>
      <c r="G7" s="2"/>
      <c r="H7" s="2"/>
      <c r="I7" s="2"/>
      <c r="J7" s="2"/>
      <c r="K7" s="46"/>
    </row>
    <row r="8" spans="1:12" x14ac:dyDescent="0.25">
      <c r="A8" s="13"/>
      <c r="B8" s="14"/>
      <c r="C8" s="14"/>
      <c r="D8" s="15" t="s">
        <v>4</v>
      </c>
      <c r="E8" s="80" t="s">
        <v>5</v>
      </c>
      <c r="F8" s="106" t="s">
        <v>85</v>
      </c>
      <c r="G8" s="106" t="s">
        <v>86</v>
      </c>
      <c r="H8" s="34" t="s">
        <v>94</v>
      </c>
      <c r="I8" s="106" t="s">
        <v>87</v>
      </c>
      <c r="J8" s="106" t="s">
        <v>89</v>
      </c>
      <c r="K8" s="34" t="s">
        <v>88</v>
      </c>
    </row>
    <row r="9" spans="1:12" x14ac:dyDescent="0.25">
      <c r="A9" s="16"/>
      <c r="B9" s="17"/>
      <c r="C9" s="17"/>
      <c r="D9" s="18"/>
      <c r="E9" s="98"/>
      <c r="F9" s="114"/>
      <c r="G9" s="114"/>
      <c r="H9" s="185"/>
      <c r="I9" s="114"/>
      <c r="J9" s="114"/>
      <c r="K9" s="185"/>
    </row>
    <row r="10" spans="1:12" x14ac:dyDescent="0.25">
      <c r="A10" s="19" t="s">
        <v>6</v>
      </c>
      <c r="B10" s="17"/>
      <c r="C10" s="17"/>
      <c r="D10" s="18"/>
      <c r="E10" s="91"/>
      <c r="F10" s="115"/>
      <c r="G10" s="115"/>
      <c r="H10" s="186"/>
      <c r="I10" s="115"/>
      <c r="J10" s="115"/>
      <c r="K10" s="186"/>
    </row>
    <row r="11" spans="1:12" x14ac:dyDescent="0.25">
      <c r="A11" s="20" t="s">
        <v>7</v>
      </c>
      <c r="B11" s="17"/>
      <c r="C11" s="17"/>
      <c r="D11" s="21">
        <v>43308519.295000002</v>
      </c>
      <c r="E11" s="99">
        <v>3735036.0129400003</v>
      </c>
      <c r="F11" s="116">
        <v>3395334.8255000003</v>
      </c>
      <c r="G11" s="116">
        <v>3285686.9931199988</v>
      </c>
      <c r="H11" s="187">
        <v>10416057.831559997</v>
      </c>
      <c r="I11" s="116">
        <v>6453474.2278000005</v>
      </c>
      <c r="J11" s="116">
        <v>1390449.2820000001</v>
      </c>
      <c r="K11" s="21">
        <f>+SUM(H11:J11)</f>
        <v>18259981.341359999</v>
      </c>
    </row>
    <row r="12" spans="1:12" x14ac:dyDescent="0.25">
      <c r="A12" s="20"/>
      <c r="B12" s="17" t="s">
        <v>8</v>
      </c>
      <c r="C12" s="17"/>
      <c r="D12" s="21">
        <v>36843885.979000002</v>
      </c>
      <c r="E12" s="99">
        <v>3156503.7910000002</v>
      </c>
      <c r="F12" s="116">
        <v>2841725.02</v>
      </c>
      <c r="G12" s="116">
        <v>2733193.8539999998</v>
      </c>
      <c r="H12" s="187">
        <v>8731422.665000001</v>
      </c>
      <c r="I12" s="116">
        <v>5922921.3770000003</v>
      </c>
      <c r="J12" s="116">
        <v>735129.61100000003</v>
      </c>
      <c r="K12" s="21">
        <f t="shared" ref="K12:K30" si="0">+SUM(H12:J12)</f>
        <v>15389473.653000001</v>
      </c>
    </row>
    <row r="13" spans="1:12" s="144" customFormat="1" x14ac:dyDescent="0.25">
      <c r="A13" s="77"/>
      <c r="B13" s="75"/>
      <c r="C13" s="75" t="s">
        <v>69</v>
      </c>
      <c r="D13" s="141">
        <v>1319885.49</v>
      </c>
      <c r="E13" s="142">
        <v>108924.87940309801</v>
      </c>
      <c r="F13" s="143">
        <v>121537.63741862001</v>
      </c>
      <c r="G13" s="143">
        <v>85584.699494194705</v>
      </c>
      <c r="H13" s="188">
        <v>316047.21631591272</v>
      </c>
      <c r="I13" s="143">
        <v>384313.79920113098</v>
      </c>
      <c r="J13" s="143">
        <v>404876.03987599997</v>
      </c>
      <c r="K13" s="21">
        <f t="shared" si="0"/>
        <v>1105237.0553930437</v>
      </c>
    </row>
    <row r="14" spans="1:12" s="144" customFormat="1" x14ac:dyDescent="0.25">
      <c r="A14" s="77"/>
      <c r="B14" s="75"/>
      <c r="C14" s="75" t="s">
        <v>59</v>
      </c>
      <c r="D14" s="141">
        <v>35524000.489</v>
      </c>
      <c r="E14" s="142">
        <v>3047578.9115969022</v>
      </c>
      <c r="F14" s="143">
        <v>2720187.3825813802</v>
      </c>
      <c r="G14" s="143">
        <v>2647609.1545058051</v>
      </c>
      <c r="H14" s="188">
        <v>8415375.4486840889</v>
      </c>
      <c r="I14" s="143">
        <v>5538607.5777988695</v>
      </c>
      <c r="J14" s="143">
        <v>330253.57112400007</v>
      </c>
      <c r="K14" s="21">
        <f t="shared" si="0"/>
        <v>14284236.597606959</v>
      </c>
    </row>
    <row r="15" spans="1:12" x14ac:dyDescent="0.25">
      <c r="A15" s="20"/>
      <c r="B15" s="17" t="s">
        <v>95</v>
      </c>
      <c r="C15" s="17"/>
      <c r="D15" s="21">
        <v>411190</v>
      </c>
      <c r="E15" s="99">
        <v>4580.3108999999995</v>
      </c>
      <c r="F15" s="116">
        <v>3174.5230999999994</v>
      </c>
      <c r="G15" s="116">
        <v>2794.9084800000001</v>
      </c>
      <c r="H15" s="187">
        <v>10549.742479999999</v>
      </c>
      <c r="I15" s="116">
        <v>4001.0630000000001</v>
      </c>
      <c r="J15" s="116">
        <v>4696.6040000000003</v>
      </c>
      <c r="K15" s="21">
        <f t="shared" si="0"/>
        <v>19247.409479999998</v>
      </c>
    </row>
    <row r="16" spans="1:12" x14ac:dyDescent="0.25">
      <c r="A16" s="20"/>
      <c r="B16" s="17" t="s">
        <v>9</v>
      </c>
      <c r="C16" s="17"/>
      <c r="D16" s="21">
        <v>2928773.7459999998</v>
      </c>
      <c r="E16" s="99">
        <v>258970.90400000001</v>
      </c>
      <c r="F16" s="116">
        <v>243719.978</v>
      </c>
      <c r="G16" s="116">
        <v>234005.45300000001</v>
      </c>
      <c r="H16" s="187">
        <v>736696.33499999996</v>
      </c>
      <c r="I16" s="116">
        <v>248919.573</v>
      </c>
      <c r="J16" s="116">
        <v>242629.74100000001</v>
      </c>
      <c r="K16" s="21">
        <f t="shared" si="0"/>
        <v>1228245.649</v>
      </c>
    </row>
    <row r="17" spans="1:11" x14ac:dyDescent="0.25">
      <c r="A17" s="20"/>
      <c r="B17" s="17" t="s">
        <v>56</v>
      </c>
      <c r="C17" s="17"/>
      <c r="D17" s="21">
        <v>136696.535</v>
      </c>
      <c r="E17" s="99">
        <v>19862.142</v>
      </c>
      <c r="F17" s="116">
        <v>11468.105</v>
      </c>
      <c r="G17" s="116">
        <v>6327.4229999999998</v>
      </c>
      <c r="H17" s="187">
        <v>37657.67</v>
      </c>
      <c r="I17" s="116">
        <v>26406.606</v>
      </c>
      <c r="J17" s="116">
        <v>33326.925000000003</v>
      </c>
      <c r="K17" s="21">
        <f t="shared" si="0"/>
        <v>97391.201000000001</v>
      </c>
    </row>
    <row r="18" spans="1:11" x14ac:dyDescent="0.25">
      <c r="A18" s="20"/>
      <c r="B18" s="75" t="s">
        <v>57</v>
      </c>
      <c r="C18" s="17"/>
      <c r="D18" s="21">
        <v>796279.49200000009</v>
      </c>
      <c r="E18" s="99">
        <v>52837.762999999992</v>
      </c>
      <c r="F18" s="116">
        <v>87681.772799999992</v>
      </c>
      <c r="G18" s="116">
        <v>66760.832159999991</v>
      </c>
      <c r="H18" s="187">
        <v>207280.36795999997</v>
      </c>
      <c r="I18" s="116">
        <v>52071.458200000001</v>
      </c>
      <c r="J18" s="116">
        <v>105111.54700000001</v>
      </c>
      <c r="K18" s="21">
        <f t="shared" si="0"/>
        <v>364463.37315999996</v>
      </c>
    </row>
    <row r="19" spans="1:11" x14ac:dyDescent="0.25">
      <c r="A19" s="20"/>
      <c r="B19" s="17" t="s">
        <v>10</v>
      </c>
      <c r="C19" s="17"/>
      <c r="D19" s="21">
        <v>976002.74</v>
      </c>
      <c r="E19" s="99">
        <v>85729.377160000004</v>
      </c>
      <c r="F19" s="116">
        <v>87274.234599999996</v>
      </c>
      <c r="G19" s="116">
        <v>95599.010120000006</v>
      </c>
      <c r="H19" s="187">
        <v>268602.62187999999</v>
      </c>
      <c r="I19" s="116">
        <v>83294.594400000002</v>
      </c>
      <c r="J19" s="116">
        <v>82247.358999999997</v>
      </c>
      <c r="K19" s="21">
        <f t="shared" si="0"/>
        <v>434144.57527999999</v>
      </c>
    </row>
    <row r="20" spans="1:11" x14ac:dyDescent="0.25">
      <c r="A20" s="20"/>
      <c r="B20" s="17" t="s">
        <v>11</v>
      </c>
      <c r="C20" s="17"/>
      <c r="D20" s="21">
        <v>1215690.8029999998</v>
      </c>
      <c r="E20" s="99">
        <v>156551.72488000002</v>
      </c>
      <c r="F20" s="116">
        <v>120291.19200000001</v>
      </c>
      <c r="G20" s="116">
        <v>147005.51235999999</v>
      </c>
      <c r="H20" s="187">
        <v>423848.42924000003</v>
      </c>
      <c r="I20" s="116">
        <v>115859.55619999999</v>
      </c>
      <c r="J20" s="116">
        <v>187307.495</v>
      </c>
      <c r="K20" s="21">
        <f t="shared" si="0"/>
        <v>727015.48043999996</v>
      </c>
    </row>
    <row r="21" spans="1:11" x14ac:dyDescent="0.25">
      <c r="A21" s="20"/>
      <c r="B21" s="17"/>
      <c r="C21" s="17"/>
      <c r="D21" s="18"/>
      <c r="E21" s="100"/>
      <c r="F21" s="45"/>
      <c r="G21" s="45"/>
      <c r="H21" s="189"/>
      <c r="I21" s="45"/>
      <c r="J21" s="45"/>
      <c r="K21" s="18"/>
    </row>
    <row r="22" spans="1:11" x14ac:dyDescent="0.25">
      <c r="A22" s="20" t="s">
        <v>12</v>
      </c>
      <c r="B22" s="17"/>
      <c r="C22" s="17"/>
      <c r="D22" s="21">
        <v>40110948.866000004</v>
      </c>
      <c r="E22" s="99">
        <v>2805713.1709000003</v>
      </c>
      <c r="F22" s="116">
        <v>2751609.4676000001</v>
      </c>
      <c r="G22" s="116">
        <v>4055121.4931599996</v>
      </c>
      <c r="H22" s="187">
        <v>9612444.1316600014</v>
      </c>
      <c r="I22" s="116">
        <v>3027837.6121999999</v>
      </c>
      <c r="J22" s="116">
        <v>3166923.4479999999</v>
      </c>
      <c r="K22" s="21">
        <f t="shared" si="0"/>
        <v>15807205.191860002</v>
      </c>
    </row>
    <row r="23" spans="1:11" x14ac:dyDescent="0.25">
      <c r="A23" s="20"/>
      <c r="B23" s="17" t="s">
        <v>13</v>
      </c>
      <c r="C23" s="17"/>
      <c r="D23" s="21">
        <v>9041472.2659999989</v>
      </c>
      <c r="E23" s="99">
        <v>752856.95747999998</v>
      </c>
      <c r="F23" s="116">
        <v>721967.22199999995</v>
      </c>
      <c r="G23" s="116">
        <v>951753.21579999989</v>
      </c>
      <c r="H23" s="187">
        <v>2426577.3952799998</v>
      </c>
      <c r="I23" s="116">
        <v>734873.86880000005</v>
      </c>
      <c r="J23" s="116">
        <v>720615.05500000005</v>
      </c>
      <c r="K23" s="21">
        <f t="shared" si="0"/>
        <v>3882066.3190800003</v>
      </c>
    </row>
    <row r="24" spans="1:11" x14ac:dyDescent="0.25">
      <c r="A24" s="20"/>
      <c r="B24" s="17" t="s">
        <v>14</v>
      </c>
      <c r="C24" s="17"/>
      <c r="D24" s="21">
        <v>3332471.5069999998</v>
      </c>
      <c r="E24" s="99">
        <v>193040.39652000001</v>
      </c>
      <c r="F24" s="116">
        <v>255373.76920000001</v>
      </c>
      <c r="G24" s="116">
        <v>330551.79467999999</v>
      </c>
      <c r="H24" s="187">
        <v>778965.96039999998</v>
      </c>
      <c r="I24" s="116">
        <v>291221.50219999999</v>
      </c>
      <c r="J24" s="116">
        <v>311526.36100000003</v>
      </c>
      <c r="K24" s="21">
        <f t="shared" si="0"/>
        <v>1381713.8236</v>
      </c>
    </row>
    <row r="25" spans="1:11" x14ac:dyDescent="0.25">
      <c r="A25" s="20"/>
      <c r="B25" s="17" t="s">
        <v>15</v>
      </c>
      <c r="C25" s="17"/>
      <c r="D25" s="21">
        <v>1821228.1060000001</v>
      </c>
      <c r="E25" s="99">
        <v>268899.01714000001</v>
      </c>
      <c r="F25" s="116">
        <v>50099.4444</v>
      </c>
      <c r="G25" s="116">
        <v>473632.28103999997</v>
      </c>
      <c r="H25" s="187">
        <v>792630.74257999996</v>
      </c>
      <c r="I25" s="116">
        <v>23955.249400000001</v>
      </c>
      <c r="J25" s="116">
        <v>30816.146999999997</v>
      </c>
      <c r="K25" s="21">
        <f t="shared" si="0"/>
        <v>847402.13897999993</v>
      </c>
    </row>
    <row r="26" spans="1:11" x14ac:dyDescent="0.25">
      <c r="A26" s="20"/>
      <c r="B26" s="17" t="s">
        <v>58</v>
      </c>
      <c r="C26" s="17"/>
      <c r="D26" s="21">
        <v>18736384.019000001</v>
      </c>
      <c r="E26" s="99">
        <v>971318.20045999996</v>
      </c>
      <c r="F26" s="116">
        <v>1085510.9849999999</v>
      </c>
      <c r="G26" s="116">
        <v>1601410.10996</v>
      </c>
      <c r="H26" s="187">
        <v>3658239.2954199999</v>
      </c>
      <c r="I26" s="116">
        <v>1375150.7076000001</v>
      </c>
      <c r="J26" s="116">
        <v>1453379.0430000001</v>
      </c>
      <c r="K26" s="21">
        <f t="shared" si="0"/>
        <v>6486769.0460199993</v>
      </c>
    </row>
    <row r="27" spans="1:11" x14ac:dyDescent="0.25">
      <c r="A27" s="20"/>
      <c r="B27" s="17" t="s">
        <v>60</v>
      </c>
      <c r="C27" s="17"/>
      <c r="D27" s="21">
        <v>7173421.1979999999</v>
      </c>
      <c r="E27" s="99">
        <v>615035.34230000002</v>
      </c>
      <c r="F27" s="116">
        <v>632595.30500000005</v>
      </c>
      <c r="G27" s="116">
        <v>689397.84867999994</v>
      </c>
      <c r="H27" s="187">
        <v>1937028.4959800001</v>
      </c>
      <c r="I27" s="116">
        <v>598447.09419999993</v>
      </c>
      <c r="J27" s="116">
        <v>641218.13</v>
      </c>
      <c r="K27" s="21">
        <f t="shared" si="0"/>
        <v>3176693.7201800002</v>
      </c>
    </row>
    <row r="28" spans="1:11" x14ac:dyDescent="0.25">
      <c r="A28" s="20"/>
      <c r="B28" s="17" t="s">
        <v>16</v>
      </c>
      <c r="C28" s="17"/>
      <c r="D28" s="21">
        <v>5971.77</v>
      </c>
      <c r="E28" s="99">
        <v>4563.2569999999996</v>
      </c>
      <c r="F28" s="116">
        <v>6062.7420000000002</v>
      </c>
      <c r="G28" s="116">
        <v>8376.2430000000004</v>
      </c>
      <c r="H28" s="187">
        <v>19002.241999999998</v>
      </c>
      <c r="I28" s="116">
        <v>4189.1899999999996</v>
      </c>
      <c r="J28" s="116">
        <v>9368.7119999999995</v>
      </c>
      <c r="K28" s="21">
        <f t="shared" si="0"/>
        <v>32560.143999999997</v>
      </c>
    </row>
    <row r="29" spans="1:11" x14ac:dyDescent="0.25">
      <c r="A29" s="20"/>
      <c r="B29" s="17"/>
      <c r="C29" s="17"/>
      <c r="D29" s="21"/>
      <c r="E29" s="99"/>
      <c r="F29" s="116"/>
      <c r="G29" s="116"/>
      <c r="H29" s="187"/>
      <c r="I29" s="116"/>
      <c r="J29" s="116"/>
      <c r="K29" s="21"/>
    </row>
    <row r="30" spans="1:11" x14ac:dyDescent="0.25">
      <c r="A30" s="22" t="s">
        <v>17</v>
      </c>
      <c r="B30" s="23"/>
      <c r="C30" s="23"/>
      <c r="D30" s="21">
        <v>3197570.429</v>
      </c>
      <c r="E30" s="99">
        <v>929322.84204000002</v>
      </c>
      <c r="F30" s="116">
        <v>643725.35790000018</v>
      </c>
      <c r="G30" s="116">
        <v>-769434.50004000077</v>
      </c>
      <c r="H30" s="187">
        <v>803613.6998999957</v>
      </c>
      <c r="I30" s="116">
        <v>3425636.6156000006</v>
      </c>
      <c r="J30" s="116">
        <v>-1776474.1659999997</v>
      </c>
      <c r="K30" s="21">
        <f t="shared" si="0"/>
        <v>2452776.149499997</v>
      </c>
    </row>
    <row r="31" spans="1:11" x14ac:dyDescent="0.25">
      <c r="A31" s="20"/>
      <c r="B31" s="17"/>
      <c r="C31" s="17"/>
      <c r="D31" s="21"/>
      <c r="E31" s="99"/>
      <c r="F31" s="116"/>
      <c r="G31" s="116"/>
      <c r="H31" s="187"/>
      <c r="I31" s="116"/>
      <c r="J31" s="116"/>
      <c r="K31" s="21"/>
    </row>
    <row r="32" spans="1:11" x14ac:dyDescent="0.25">
      <c r="A32" s="19" t="s">
        <v>18</v>
      </c>
      <c r="B32" s="17"/>
      <c r="C32" s="17"/>
      <c r="D32" s="21"/>
      <c r="E32" s="99"/>
      <c r="F32" s="116"/>
      <c r="G32" s="116"/>
      <c r="H32" s="187"/>
      <c r="I32" s="116"/>
      <c r="J32" s="116"/>
      <c r="K32" s="21"/>
    </row>
    <row r="33" spans="1:13" x14ac:dyDescent="0.25">
      <c r="A33" s="20" t="s">
        <v>19</v>
      </c>
      <c r="B33" s="17"/>
      <c r="C33" s="17"/>
      <c r="D33" s="21">
        <v>7335568.8080000002</v>
      </c>
      <c r="E33" s="99">
        <v>299751.13536000001</v>
      </c>
      <c r="F33" s="116">
        <v>411487.62439999997</v>
      </c>
      <c r="G33" s="116">
        <v>544727.14547999995</v>
      </c>
      <c r="H33" s="187">
        <v>1255965.90524</v>
      </c>
      <c r="I33" s="116">
        <v>511282.48840000003</v>
      </c>
      <c r="J33" s="116">
        <v>541053</v>
      </c>
      <c r="K33" s="21">
        <f t="shared" ref="K33:K36" si="1">+SUM(H33:J33)</f>
        <v>2308301.3936399999</v>
      </c>
    </row>
    <row r="34" spans="1:13" x14ac:dyDescent="0.25">
      <c r="A34" s="20"/>
      <c r="B34" s="17" t="s">
        <v>20</v>
      </c>
      <c r="C34" s="17"/>
      <c r="D34" s="21">
        <v>16739.937999999998</v>
      </c>
      <c r="E34" s="99">
        <v>1428.567</v>
      </c>
      <c r="F34" s="116">
        <v>1325.951</v>
      </c>
      <c r="G34" s="116">
        <v>416.81972000000002</v>
      </c>
      <c r="H34" s="187">
        <v>3171.33772</v>
      </c>
      <c r="I34" s="116">
        <v>381.71159999999998</v>
      </c>
      <c r="J34" s="116">
        <v>881.97</v>
      </c>
      <c r="K34" s="21">
        <f t="shared" si="1"/>
        <v>4435.0193200000003</v>
      </c>
    </row>
    <row r="35" spans="1:13" x14ac:dyDescent="0.25">
      <c r="A35" s="20"/>
      <c r="B35" s="17" t="s">
        <v>21</v>
      </c>
      <c r="C35" s="17"/>
      <c r="D35" s="21">
        <v>4010858.4849999999</v>
      </c>
      <c r="E35" s="99">
        <v>67916.500359999991</v>
      </c>
      <c r="F35" s="116">
        <v>213404.40640000001</v>
      </c>
      <c r="G35" s="116">
        <v>274013.02919999999</v>
      </c>
      <c r="H35" s="187">
        <v>555333.93595999992</v>
      </c>
      <c r="I35" s="116">
        <v>279945.967</v>
      </c>
      <c r="J35" s="116">
        <v>277946.74000000005</v>
      </c>
      <c r="K35" s="21">
        <f t="shared" si="1"/>
        <v>1113226.6429599999</v>
      </c>
    </row>
    <row r="36" spans="1:13" x14ac:dyDescent="0.25">
      <c r="A36" s="20"/>
      <c r="B36" s="17" t="s">
        <v>22</v>
      </c>
      <c r="C36" s="17"/>
      <c r="D36" s="21">
        <v>3341450.2609999999</v>
      </c>
      <c r="E36" s="99">
        <v>233263.20199999999</v>
      </c>
      <c r="F36" s="116">
        <v>199409.16899999999</v>
      </c>
      <c r="G36" s="116">
        <v>271130.93599999999</v>
      </c>
      <c r="H36" s="187">
        <v>703803.30700000003</v>
      </c>
      <c r="I36" s="116">
        <v>231718.23300000001</v>
      </c>
      <c r="J36" s="116">
        <v>263988.23</v>
      </c>
      <c r="K36" s="21">
        <f t="shared" si="1"/>
        <v>1199509.77</v>
      </c>
    </row>
    <row r="37" spans="1:13" x14ac:dyDescent="0.25">
      <c r="A37" s="20"/>
      <c r="B37" s="17"/>
      <c r="C37" s="17"/>
      <c r="D37" s="21"/>
      <c r="E37" s="99"/>
      <c r="F37" s="116"/>
      <c r="G37" s="116"/>
      <c r="H37" s="187"/>
      <c r="I37" s="116"/>
      <c r="J37" s="116"/>
      <c r="K37" s="21"/>
    </row>
    <row r="38" spans="1:13" x14ac:dyDescent="0.25">
      <c r="A38" s="24" t="s">
        <v>61</v>
      </c>
      <c r="B38" s="25"/>
      <c r="C38" s="25"/>
      <c r="D38" s="26">
        <v>43325259.233000003</v>
      </c>
      <c r="E38" s="101">
        <v>3736464.5799400001</v>
      </c>
      <c r="F38" s="117">
        <v>3396660.7765000002</v>
      </c>
      <c r="G38" s="117">
        <v>3286103.8128399989</v>
      </c>
      <c r="H38" s="190">
        <v>10419229.169279996</v>
      </c>
      <c r="I38" s="117">
        <v>6453855.9394000005</v>
      </c>
      <c r="J38" s="117">
        <v>1391331.2520000001</v>
      </c>
      <c r="K38" s="26">
        <f t="shared" ref="K38:K40" si="2">+SUM(H38:J38)</f>
        <v>18264416.360679995</v>
      </c>
    </row>
    <row r="39" spans="1:13" x14ac:dyDescent="0.25">
      <c r="A39" s="24" t="s">
        <v>62</v>
      </c>
      <c r="B39" s="25"/>
      <c r="C39" s="25"/>
      <c r="D39" s="26">
        <v>47463257.611999996</v>
      </c>
      <c r="E39" s="101">
        <v>3106892.8732600003</v>
      </c>
      <c r="F39" s="117">
        <v>3164423.0430000005</v>
      </c>
      <c r="G39" s="117">
        <v>4600265.4583599996</v>
      </c>
      <c r="H39" s="190">
        <v>10871581.374620002</v>
      </c>
      <c r="I39" s="117">
        <v>3539501.8122</v>
      </c>
      <c r="J39" s="117">
        <v>3708858.4180000001</v>
      </c>
      <c r="K39" s="26">
        <f t="shared" si="2"/>
        <v>18119941.604820002</v>
      </c>
      <c r="M39" s="200"/>
    </row>
    <row r="40" spans="1:13" x14ac:dyDescent="0.25">
      <c r="A40" s="24" t="s">
        <v>23</v>
      </c>
      <c r="B40" s="25"/>
      <c r="C40" s="25"/>
      <c r="D40" s="26">
        <v>-4137998.3789999997</v>
      </c>
      <c r="E40" s="101">
        <v>629571.70667999983</v>
      </c>
      <c r="F40" s="117">
        <v>232237.73349999962</v>
      </c>
      <c r="G40" s="117">
        <v>-1314161.6455200007</v>
      </c>
      <c r="H40" s="190">
        <v>-452352.20534000546</v>
      </c>
      <c r="I40" s="117">
        <v>2914354.1272000005</v>
      </c>
      <c r="J40" s="183">
        <v>-2317527.1660000002</v>
      </c>
      <c r="K40" s="26">
        <f t="shared" si="2"/>
        <v>144474.7558599948</v>
      </c>
    </row>
    <row r="41" spans="1:13" x14ac:dyDescent="0.25">
      <c r="A41" s="27"/>
      <c r="B41" s="28"/>
      <c r="C41" s="28"/>
      <c r="D41" s="29"/>
      <c r="E41" s="102"/>
      <c r="F41" s="118"/>
      <c r="G41" s="118"/>
      <c r="H41" s="191"/>
      <c r="I41" s="118"/>
      <c r="J41" s="118"/>
      <c r="K41" s="29"/>
    </row>
    <row r="42" spans="1:13" x14ac:dyDescent="0.25">
      <c r="A42" s="19" t="s">
        <v>24</v>
      </c>
      <c r="B42" s="17"/>
      <c r="C42" s="17"/>
      <c r="D42" s="18"/>
      <c r="E42" s="100"/>
      <c r="F42" s="45"/>
      <c r="G42" s="45"/>
      <c r="H42" s="189"/>
      <c r="I42" s="45"/>
      <c r="J42" s="45"/>
      <c r="K42" s="18"/>
    </row>
    <row r="43" spans="1:13" x14ac:dyDescent="0.25">
      <c r="A43" s="19"/>
      <c r="B43" s="17"/>
      <c r="C43" s="17"/>
      <c r="D43" s="18"/>
      <c r="E43" s="100"/>
      <c r="F43" s="45"/>
      <c r="G43" s="45"/>
      <c r="H43" s="189"/>
      <c r="I43" s="45"/>
      <c r="J43" s="45"/>
      <c r="K43" s="18"/>
    </row>
    <row r="44" spans="1:13" x14ac:dyDescent="0.25">
      <c r="A44" s="20" t="s">
        <v>25</v>
      </c>
      <c r="B44" s="17"/>
      <c r="C44" s="17"/>
      <c r="D44" s="21">
        <v>-928995.09999999986</v>
      </c>
      <c r="E44" s="92">
        <v>188929.90560000006</v>
      </c>
      <c r="F44" s="119">
        <v>174755.7665</v>
      </c>
      <c r="G44" s="119">
        <v>-642774.21563999995</v>
      </c>
      <c r="H44" s="21">
        <v>-279088.5435400001</v>
      </c>
      <c r="I44" s="119">
        <v>3456094.4819999998</v>
      </c>
      <c r="J44" s="119">
        <v>-882156.71199999982</v>
      </c>
      <c r="K44" s="21">
        <f t="shared" ref="K44:K57" si="3">+SUM(H44:J44)</f>
        <v>2294849.22646</v>
      </c>
    </row>
    <row r="45" spans="1:13" x14ac:dyDescent="0.25">
      <c r="A45" s="20" t="s">
        <v>26</v>
      </c>
      <c r="B45" s="17"/>
      <c r="C45" s="17"/>
      <c r="D45" s="21">
        <v>526125.17099999997</v>
      </c>
      <c r="E45" s="92">
        <v>-339507.36586000002</v>
      </c>
      <c r="F45" s="119">
        <v>12663.354099999997</v>
      </c>
      <c r="G45" s="119">
        <v>31161.801720000003</v>
      </c>
      <c r="H45" s="21">
        <v>-295682.21004000003</v>
      </c>
      <c r="I45" s="119">
        <v>26582.790599999993</v>
      </c>
      <c r="J45" s="119">
        <v>-6370.8220000000001</v>
      </c>
      <c r="K45" s="21">
        <f t="shared" si="3"/>
        <v>-275470.24144000001</v>
      </c>
    </row>
    <row r="46" spans="1:13" x14ac:dyDescent="0.25">
      <c r="A46" s="20"/>
      <c r="B46" s="17" t="s">
        <v>27</v>
      </c>
      <c r="C46" s="17"/>
      <c r="D46" s="21">
        <v>1168960.608</v>
      </c>
      <c r="E46" s="92">
        <v>43136.488320000004</v>
      </c>
      <c r="F46" s="119">
        <v>57902.081200000001</v>
      </c>
      <c r="G46" s="119">
        <v>100670.30704</v>
      </c>
      <c r="H46" s="21">
        <v>201708.87656</v>
      </c>
      <c r="I46" s="119">
        <v>71709.756599999993</v>
      </c>
      <c r="J46" s="119">
        <v>74024.894</v>
      </c>
      <c r="K46" s="21">
        <f t="shared" si="3"/>
        <v>347443.52715999994</v>
      </c>
    </row>
    <row r="47" spans="1:13" x14ac:dyDescent="0.25">
      <c r="A47" s="20"/>
      <c r="B47" s="17" t="s">
        <v>28</v>
      </c>
      <c r="C47" s="17"/>
      <c r="D47" s="21">
        <v>642835.43700000003</v>
      </c>
      <c r="E47" s="92">
        <v>382643.85418000002</v>
      </c>
      <c r="F47" s="119">
        <v>45238.727100000004</v>
      </c>
      <c r="G47" s="119">
        <v>69508.505319999997</v>
      </c>
      <c r="H47" s="21">
        <v>497391.08660000004</v>
      </c>
      <c r="I47" s="119">
        <v>45126.966</v>
      </c>
      <c r="J47" s="119">
        <v>80395.716</v>
      </c>
      <c r="K47" s="21">
        <f t="shared" si="3"/>
        <v>622913.76860000007</v>
      </c>
    </row>
    <row r="48" spans="1:13" x14ac:dyDescent="0.25">
      <c r="A48" s="20" t="s">
        <v>29</v>
      </c>
      <c r="B48" s="17"/>
      <c r="C48" s="17"/>
      <c r="D48" s="21">
        <v>-1429488.767</v>
      </c>
      <c r="E48" s="92">
        <v>822956.24726000009</v>
      </c>
      <c r="F48" s="119">
        <v>59168.892799999972</v>
      </c>
      <c r="G48" s="119">
        <v>-660352.76115999999</v>
      </c>
      <c r="H48" s="21">
        <v>221772.37889999989</v>
      </c>
      <c r="I48" s="119">
        <v>1413144.7406000001</v>
      </c>
      <c r="J48" s="119">
        <v>1312945.5990000002</v>
      </c>
      <c r="K48" s="21">
        <f t="shared" si="3"/>
        <v>2947862.7185000004</v>
      </c>
    </row>
    <row r="49" spans="1:11" x14ac:dyDescent="0.25">
      <c r="A49" s="20"/>
      <c r="B49" s="17" t="s">
        <v>30</v>
      </c>
      <c r="C49" s="17"/>
      <c r="D49" s="21">
        <v>4735173.193</v>
      </c>
      <c r="E49" s="92">
        <v>3896058.4792199996</v>
      </c>
      <c r="F49" s="119">
        <v>303497.93129999994</v>
      </c>
      <c r="G49" s="119">
        <v>-206843.10520000002</v>
      </c>
      <c r="H49" s="21">
        <v>3992713.3053199993</v>
      </c>
      <c r="I49" s="119">
        <v>1440492.2926</v>
      </c>
      <c r="J49" s="119">
        <v>1332413.6830000002</v>
      </c>
      <c r="K49" s="21">
        <f t="shared" si="3"/>
        <v>6765619.2809199998</v>
      </c>
    </row>
    <row r="50" spans="1:11" x14ac:dyDescent="0.25">
      <c r="A50" s="20"/>
      <c r="B50" s="17" t="s">
        <v>31</v>
      </c>
      <c r="C50" s="17"/>
      <c r="D50" s="21">
        <v>6164661.96</v>
      </c>
      <c r="E50" s="92">
        <v>3073102.2319599995</v>
      </c>
      <c r="F50" s="119">
        <v>244329.03849999997</v>
      </c>
      <c r="G50" s="119">
        <v>453509.65596</v>
      </c>
      <c r="H50" s="21">
        <v>3770940.9264199995</v>
      </c>
      <c r="I50" s="119">
        <v>27347.552</v>
      </c>
      <c r="J50" s="119">
        <v>19468.083999999999</v>
      </c>
      <c r="K50" s="21">
        <f t="shared" si="3"/>
        <v>3817756.5624199994</v>
      </c>
    </row>
    <row r="51" spans="1:11" x14ac:dyDescent="0.25">
      <c r="A51" s="20" t="s">
        <v>32</v>
      </c>
      <c r="B51" s="17"/>
      <c r="C51" s="17"/>
      <c r="D51" s="21">
        <v>-61.876999999862164</v>
      </c>
      <c r="E51" s="92">
        <v>303.10245999999461</v>
      </c>
      <c r="F51" s="119">
        <v>967.36190000001807</v>
      </c>
      <c r="G51" s="119">
        <v>2949.0207199999713</v>
      </c>
      <c r="H51" s="21">
        <v>4219.485079999984</v>
      </c>
      <c r="I51" s="119">
        <v>4863.8836000000592</v>
      </c>
      <c r="J51" s="119">
        <v>-6197.5860000000102</v>
      </c>
      <c r="K51" s="21">
        <f t="shared" si="3"/>
        <v>2885.782680000033</v>
      </c>
    </row>
    <row r="52" spans="1:11" x14ac:dyDescent="0.25">
      <c r="A52" s="20" t="s">
        <v>33</v>
      </c>
      <c r="B52" s="17"/>
      <c r="C52" s="17"/>
      <c r="D52" s="21">
        <v>-25569.627</v>
      </c>
      <c r="E52" s="92">
        <v>-294822.07825999998</v>
      </c>
      <c r="F52" s="119">
        <v>101956.15770000001</v>
      </c>
      <c r="G52" s="119">
        <v>-16532.27692</v>
      </c>
      <c r="H52" s="21">
        <v>-209398.19747999997</v>
      </c>
      <c r="I52" s="119">
        <v>2011503.0671999999</v>
      </c>
      <c r="J52" s="119">
        <v>-2182533.9029999999</v>
      </c>
      <c r="K52" s="21">
        <f t="shared" si="3"/>
        <v>-380429.03328000009</v>
      </c>
    </row>
    <row r="53" spans="1:11" x14ac:dyDescent="0.25">
      <c r="A53" s="35" t="s">
        <v>90</v>
      </c>
      <c r="B53" s="33"/>
      <c r="C53" s="33"/>
      <c r="D53" s="21">
        <v>0</v>
      </c>
      <c r="E53" s="92">
        <v>0</v>
      </c>
      <c r="F53" s="119">
        <v>0</v>
      </c>
      <c r="G53" s="119">
        <v>0</v>
      </c>
      <c r="H53" s="21">
        <v>0</v>
      </c>
      <c r="I53" s="119">
        <v>0</v>
      </c>
      <c r="J53" s="119">
        <v>0</v>
      </c>
      <c r="K53" s="21">
        <f t="shared" si="3"/>
        <v>0</v>
      </c>
    </row>
    <row r="54" spans="1:11" x14ac:dyDescent="0.25">
      <c r="A54" s="35"/>
      <c r="B54" s="33" t="s">
        <v>34</v>
      </c>
      <c r="C54" s="33"/>
      <c r="D54" s="21">
        <v>0</v>
      </c>
      <c r="E54" s="92">
        <v>0</v>
      </c>
      <c r="F54" s="119">
        <v>0</v>
      </c>
      <c r="G54" s="119">
        <v>0</v>
      </c>
      <c r="H54" s="21">
        <v>0</v>
      </c>
      <c r="I54" s="119">
        <v>0</v>
      </c>
      <c r="J54" s="119">
        <v>0</v>
      </c>
      <c r="K54" s="21">
        <f t="shared" si="3"/>
        <v>0</v>
      </c>
    </row>
    <row r="55" spans="1:11" x14ac:dyDescent="0.25">
      <c r="A55" s="35"/>
      <c r="B55" s="33" t="s">
        <v>35</v>
      </c>
      <c r="C55" s="33"/>
      <c r="D55" s="21">
        <v>0</v>
      </c>
      <c r="E55" s="92">
        <v>0</v>
      </c>
      <c r="F55" s="119">
        <v>0</v>
      </c>
      <c r="G55" s="119">
        <v>0</v>
      </c>
      <c r="H55" s="21">
        <v>0</v>
      </c>
      <c r="I55" s="119">
        <v>0</v>
      </c>
      <c r="J55" s="119">
        <v>0</v>
      </c>
      <c r="K55" s="21">
        <f t="shared" si="3"/>
        <v>0</v>
      </c>
    </row>
    <row r="56" spans="1:11" x14ac:dyDescent="0.25">
      <c r="A56" s="76" t="s">
        <v>91</v>
      </c>
      <c r="B56" s="33"/>
      <c r="C56" s="33"/>
      <c r="D56" s="21">
        <v>0</v>
      </c>
      <c r="E56" s="92">
        <v>0</v>
      </c>
      <c r="F56" s="119">
        <v>0</v>
      </c>
      <c r="G56" s="119">
        <v>0</v>
      </c>
      <c r="H56" s="21">
        <v>0</v>
      </c>
      <c r="I56" s="119">
        <v>0</v>
      </c>
      <c r="J56" s="119">
        <v>0</v>
      </c>
      <c r="K56" s="21">
        <f t="shared" si="3"/>
        <v>0</v>
      </c>
    </row>
    <row r="57" spans="1:11" x14ac:dyDescent="0.25">
      <c r="A57" s="20" t="s">
        <v>36</v>
      </c>
      <c r="B57" s="17"/>
      <c r="C57" s="17"/>
      <c r="D57" s="21">
        <v>0</v>
      </c>
      <c r="E57" s="92">
        <v>0</v>
      </c>
      <c r="F57" s="119">
        <v>0</v>
      </c>
      <c r="G57" s="119">
        <v>0</v>
      </c>
      <c r="H57" s="21">
        <v>0</v>
      </c>
      <c r="I57" s="119">
        <v>0</v>
      </c>
      <c r="J57" s="119">
        <v>0</v>
      </c>
      <c r="K57" s="21">
        <f t="shared" si="3"/>
        <v>0</v>
      </c>
    </row>
    <row r="58" spans="1:11" x14ac:dyDescent="0.25">
      <c r="A58" s="20"/>
      <c r="B58" s="17"/>
      <c r="C58" s="17"/>
      <c r="D58" s="21"/>
      <c r="E58" s="99"/>
      <c r="F58" s="116"/>
      <c r="G58" s="116"/>
      <c r="H58" s="187"/>
      <c r="I58" s="116"/>
      <c r="J58" s="116"/>
      <c r="K58" s="21"/>
    </row>
    <row r="59" spans="1:11" x14ac:dyDescent="0.25">
      <c r="A59" s="20" t="s">
        <v>37</v>
      </c>
      <c r="B59" s="17"/>
      <c r="C59" s="17"/>
      <c r="D59" s="21">
        <v>3209003.2790000001</v>
      </c>
      <c r="E59" s="92">
        <v>-440641.80107999989</v>
      </c>
      <c r="F59" s="119">
        <v>-57481.967000000004</v>
      </c>
      <c r="G59" s="119">
        <v>671387.42987999995</v>
      </c>
      <c r="H59" s="21">
        <v>173263.6618</v>
      </c>
      <c r="I59" s="119">
        <v>541740.35480000009</v>
      </c>
      <c r="J59" s="119">
        <v>1435370.4540000001</v>
      </c>
      <c r="K59" s="21">
        <f t="shared" ref="K59:K70" si="4">+SUM(H59:J59)</f>
        <v>2150374.4706000001</v>
      </c>
    </row>
    <row r="60" spans="1:11" x14ac:dyDescent="0.25">
      <c r="A60" s="20" t="s">
        <v>38</v>
      </c>
      <c r="B60" s="17"/>
      <c r="C60" s="17"/>
      <c r="D60" s="21">
        <v>138386.698</v>
      </c>
      <c r="E60" s="92">
        <v>2561.3900599999997</v>
      </c>
      <c r="F60" s="119">
        <v>-1414.433</v>
      </c>
      <c r="G60" s="119">
        <v>-10332.449119999999</v>
      </c>
      <c r="H60" s="21">
        <v>-9185.4920600000005</v>
      </c>
      <c r="I60" s="119">
        <v>-4293.7052000000003</v>
      </c>
      <c r="J60" s="119">
        <v>-58205.81</v>
      </c>
      <c r="K60" s="21">
        <f t="shared" si="4"/>
        <v>-71685.007259999998</v>
      </c>
    </row>
    <row r="61" spans="1:11" x14ac:dyDescent="0.25">
      <c r="A61" s="20"/>
      <c r="B61" s="17" t="s">
        <v>39</v>
      </c>
      <c r="C61" s="17"/>
      <c r="D61" s="21">
        <v>204676.66700000002</v>
      </c>
      <c r="E61" s="92">
        <v>4218.4759999999997</v>
      </c>
      <c r="F61" s="119">
        <v>0</v>
      </c>
      <c r="G61" s="119">
        <v>0</v>
      </c>
      <c r="H61" s="21">
        <v>4218.4759999999997</v>
      </c>
      <c r="I61" s="119">
        <v>0</v>
      </c>
      <c r="J61" s="119">
        <v>0</v>
      </c>
      <c r="K61" s="21">
        <f t="shared" si="4"/>
        <v>4218.4759999999997</v>
      </c>
    </row>
    <row r="62" spans="1:11" x14ac:dyDescent="0.25">
      <c r="A62" s="20"/>
      <c r="B62" s="17"/>
      <c r="C62" s="17" t="s">
        <v>40</v>
      </c>
      <c r="D62" s="21"/>
      <c r="E62" s="92">
        <v>0</v>
      </c>
      <c r="F62" s="119">
        <v>0</v>
      </c>
      <c r="G62" s="119">
        <v>0</v>
      </c>
      <c r="H62" s="21">
        <v>0</v>
      </c>
      <c r="I62" s="119">
        <v>0</v>
      </c>
      <c r="J62" s="119">
        <v>0</v>
      </c>
      <c r="K62" s="21">
        <f t="shared" si="4"/>
        <v>0</v>
      </c>
    </row>
    <row r="63" spans="1:11" x14ac:dyDescent="0.25">
      <c r="A63" s="20"/>
      <c r="B63" s="17"/>
      <c r="C63" s="17" t="s">
        <v>41</v>
      </c>
      <c r="D63" s="21"/>
      <c r="E63" s="92">
        <v>4218.4759999999997</v>
      </c>
      <c r="F63" s="119">
        <v>0</v>
      </c>
      <c r="G63" s="119">
        <v>0</v>
      </c>
      <c r="H63" s="21">
        <v>4218.4759999999997</v>
      </c>
      <c r="I63" s="119">
        <v>0</v>
      </c>
      <c r="J63" s="119">
        <v>0</v>
      </c>
      <c r="K63" s="21">
        <f t="shared" si="4"/>
        <v>4218.4759999999997</v>
      </c>
    </row>
    <row r="64" spans="1:11" x14ac:dyDescent="0.25">
      <c r="A64" s="20"/>
      <c r="B64" s="17" t="s">
        <v>42</v>
      </c>
      <c r="C64" s="17"/>
      <c r="D64" s="21">
        <v>66289.968999999997</v>
      </c>
      <c r="E64" s="92">
        <v>1657.0859399999999</v>
      </c>
      <c r="F64" s="119">
        <v>1414.433</v>
      </c>
      <c r="G64" s="119">
        <v>10332.449119999999</v>
      </c>
      <c r="H64" s="21">
        <v>13403.968059999999</v>
      </c>
      <c r="I64" s="119">
        <v>4293.7052000000003</v>
      </c>
      <c r="J64" s="119">
        <v>58205.81</v>
      </c>
      <c r="K64" s="21">
        <f t="shared" si="4"/>
        <v>75903.483259999994</v>
      </c>
    </row>
    <row r="65" spans="1:14" x14ac:dyDescent="0.25">
      <c r="A65" s="20" t="s">
        <v>43</v>
      </c>
      <c r="B65" s="17"/>
      <c r="C65" s="17"/>
      <c r="D65" s="21">
        <v>3592354.43</v>
      </c>
      <c r="E65" s="92">
        <v>-398077.81913999992</v>
      </c>
      <c r="F65" s="119">
        <v>-18001.415000000001</v>
      </c>
      <c r="G65" s="119">
        <v>721825.30599999998</v>
      </c>
      <c r="H65" s="21">
        <v>305746.07186000003</v>
      </c>
      <c r="I65" s="119">
        <v>585149.64600000007</v>
      </c>
      <c r="J65" s="119">
        <v>1534040.3260000001</v>
      </c>
      <c r="K65" s="21">
        <f t="shared" si="4"/>
        <v>2424936.0438600001</v>
      </c>
    </row>
    <row r="66" spans="1:14" x14ac:dyDescent="0.25">
      <c r="A66" s="20"/>
      <c r="B66" s="17" t="s">
        <v>39</v>
      </c>
      <c r="C66" s="17"/>
      <c r="D66" s="21">
        <v>4550000</v>
      </c>
      <c r="E66" s="92">
        <v>746548.67</v>
      </c>
      <c r="F66" s="119">
        <v>0</v>
      </c>
      <c r="G66" s="119">
        <v>784914.16099999996</v>
      </c>
      <c r="H66" s="21">
        <v>1531462.831</v>
      </c>
      <c r="I66" s="119">
        <v>609866.58900000004</v>
      </c>
      <c r="J66" s="119">
        <v>1790390.4240000001</v>
      </c>
      <c r="K66" s="21">
        <f t="shared" si="4"/>
        <v>3931719.844</v>
      </c>
    </row>
    <row r="67" spans="1:14" x14ac:dyDescent="0.25">
      <c r="A67" s="20"/>
      <c r="B67" s="17"/>
      <c r="C67" s="17" t="s">
        <v>40</v>
      </c>
      <c r="D67" s="21"/>
      <c r="E67" s="92">
        <v>746548.67</v>
      </c>
      <c r="F67" s="119">
        <v>0</v>
      </c>
      <c r="G67" s="119">
        <v>784914.16099999996</v>
      </c>
      <c r="H67" s="21">
        <v>1531462.831</v>
      </c>
      <c r="I67" s="119">
        <v>609866.58900000004</v>
      </c>
      <c r="J67" s="119">
        <v>1790390.4240000001</v>
      </c>
      <c r="K67" s="21">
        <f t="shared" si="4"/>
        <v>3931719.844</v>
      </c>
    </row>
    <row r="68" spans="1:14" x14ac:dyDescent="0.25">
      <c r="A68" s="20"/>
      <c r="B68" s="17"/>
      <c r="C68" s="17" t="s">
        <v>41</v>
      </c>
      <c r="D68" s="21"/>
      <c r="E68" s="92">
        <v>0</v>
      </c>
      <c r="F68" s="119">
        <v>0</v>
      </c>
      <c r="G68" s="119">
        <v>0</v>
      </c>
      <c r="H68" s="21">
        <v>0</v>
      </c>
      <c r="I68" s="119">
        <v>0</v>
      </c>
      <c r="J68" s="119">
        <v>0</v>
      </c>
      <c r="K68" s="21">
        <f t="shared" si="4"/>
        <v>0</v>
      </c>
    </row>
    <row r="69" spans="1:14" x14ac:dyDescent="0.25">
      <c r="A69" s="20"/>
      <c r="B69" s="17" t="s">
        <v>42</v>
      </c>
      <c r="C69" s="17"/>
      <c r="D69" s="21">
        <v>957645.57</v>
      </c>
      <c r="E69" s="92">
        <v>1144626.48914</v>
      </c>
      <c r="F69" s="119">
        <v>18001.415000000001</v>
      </c>
      <c r="G69" s="119">
        <v>63088.855000000003</v>
      </c>
      <c r="H69" s="21">
        <v>1225716.75914</v>
      </c>
      <c r="I69" s="119">
        <v>24716.942999999999</v>
      </c>
      <c r="J69" s="119">
        <v>256350.098</v>
      </c>
      <c r="K69" s="21">
        <f t="shared" si="4"/>
        <v>1506783.8001399999</v>
      </c>
    </row>
    <row r="70" spans="1:14" x14ac:dyDescent="0.25">
      <c r="A70" s="20" t="s">
        <v>44</v>
      </c>
      <c r="B70" s="17"/>
      <c r="C70" s="17"/>
      <c r="D70" s="21">
        <v>-521737.84899999999</v>
      </c>
      <c r="E70" s="92">
        <v>-45125.372000000003</v>
      </c>
      <c r="F70" s="119">
        <v>-38066.118999999999</v>
      </c>
      <c r="G70" s="119">
        <v>-40105.427000000003</v>
      </c>
      <c r="H70" s="21">
        <v>-123296.91800000001</v>
      </c>
      <c r="I70" s="119">
        <v>-39115.586000000003</v>
      </c>
      <c r="J70" s="119">
        <v>-40464.061999999998</v>
      </c>
      <c r="K70" s="21">
        <f t="shared" si="4"/>
        <v>-202876.56600000002</v>
      </c>
    </row>
    <row r="71" spans="1:14" x14ac:dyDescent="0.25">
      <c r="A71" s="20"/>
      <c r="B71" s="17"/>
      <c r="C71" s="17"/>
      <c r="D71" s="21"/>
      <c r="E71" s="99"/>
      <c r="F71" s="116"/>
      <c r="G71" s="116"/>
      <c r="H71" s="187"/>
      <c r="I71" s="116"/>
      <c r="J71" s="116"/>
      <c r="K71" s="21"/>
    </row>
    <row r="72" spans="1:14" x14ac:dyDescent="0.25">
      <c r="A72" s="24" t="s">
        <v>45</v>
      </c>
      <c r="B72" s="25"/>
      <c r="C72" s="25"/>
      <c r="D72" s="26">
        <v>-4137998.3789999997</v>
      </c>
      <c r="E72" s="101">
        <v>629571.70667999994</v>
      </c>
      <c r="F72" s="117">
        <v>232237.7335</v>
      </c>
      <c r="G72" s="117">
        <v>-1314161.6455199998</v>
      </c>
      <c r="H72" s="190">
        <v>-452352.2053400001</v>
      </c>
      <c r="I72" s="117">
        <v>2914354.1272</v>
      </c>
      <c r="J72" s="117">
        <v>-2317527.1660000002</v>
      </c>
      <c r="K72" s="26">
        <f t="shared" ref="K72" si="5">+SUM(H72:J72)</f>
        <v>144474.75585999992</v>
      </c>
    </row>
    <row r="73" spans="1:14" x14ac:dyDescent="0.25">
      <c r="A73" s="30"/>
      <c r="B73" s="31"/>
      <c r="C73" s="31"/>
      <c r="D73" s="32"/>
      <c r="E73" s="102"/>
      <c r="F73" s="118"/>
      <c r="G73" s="118"/>
      <c r="H73" s="191"/>
      <c r="I73" s="118"/>
      <c r="J73" s="118"/>
      <c r="K73" s="32"/>
    </row>
    <row r="74" spans="1:14" s="40" customFormat="1" ht="12.75" customHeight="1" x14ac:dyDescent="0.25">
      <c r="A74" s="17" t="s">
        <v>46</v>
      </c>
      <c r="B74" s="37" t="s">
        <v>49</v>
      </c>
      <c r="C74" s="37"/>
      <c r="D74" s="43"/>
      <c r="E74" s="44"/>
      <c r="F74" s="44"/>
      <c r="G74" s="44"/>
      <c r="H74" s="44"/>
      <c r="I74" s="44"/>
      <c r="J74" s="44"/>
      <c r="K74" s="45"/>
      <c r="L74" s="45"/>
      <c r="M74" s="45"/>
      <c r="N74" s="39"/>
    </row>
    <row r="75" spans="1:14" s="40" customFormat="1" ht="12.75" customHeight="1" x14ac:dyDescent="0.25">
      <c r="A75" s="36" t="s">
        <v>47</v>
      </c>
      <c r="B75" s="42" t="s">
        <v>63</v>
      </c>
      <c r="C75" s="42"/>
      <c r="D75" s="42"/>
      <c r="E75" s="42"/>
      <c r="F75" s="42"/>
      <c r="G75" s="42"/>
      <c r="H75" s="42"/>
      <c r="I75" s="42"/>
      <c r="J75" s="42"/>
      <c r="K75" s="37"/>
      <c r="L75" s="41"/>
      <c r="M75" s="41"/>
      <c r="N75" s="39"/>
    </row>
    <row r="76" spans="1:14" s="40" customFormat="1" ht="12.75" customHeight="1" x14ac:dyDescent="0.25">
      <c r="A76" s="36" t="s">
        <v>48</v>
      </c>
      <c r="B76" s="42" t="s">
        <v>82</v>
      </c>
      <c r="C76" s="42"/>
      <c r="D76" s="42"/>
      <c r="E76" s="42"/>
      <c r="F76" s="42"/>
      <c r="G76" s="42"/>
      <c r="H76" s="42"/>
      <c r="I76" s="42"/>
      <c r="J76" s="42"/>
      <c r="K76" s="37"/>
      <c r="L76" s="41"/>
      <c r="M76" s="41"/>
      <c r="N76" s="39"/>
    </row>
    <row r="77" spans="1:14" s="196" customFormat="1" ht="23.25" customHeight="1" x14ac:dyDescent="0.25">
      <c r="A77" s="70" t="s">
        <v>50</v>
      </c>
      <c r="B77" s="125" t="s">
        <v>65</v>
      </c>
      <c r="C77" s="70"/>
      <c r="D77" s="125"/>
      <c r="E77" s="70"/>
      <c r="F77" s="70"/>
      <c r="G77" s="70"/>
      <c r="H77" s="70"/>
      <c r="I77" s="70"/>
      <c r="J77" s="70"/>
      <c r="K77" s="36"/>
      <c r="L77" s="199"/>
      <c r="M77" s="36"/>
    </row>
    <row r="78" spans="1:14" s="127" customFormat="1" ht="25.5" customHeight="1" x14ac:dyDescent="0.25">
      <c r="A78" s="125"/>
      <c r="B78" s="242"/>
      <c r="C78" s="243"/>
      <c r="D78" s="243"/>
      <c r="E78" s="243"/>
      <c r="F78" s="243"/>
      <c r="G78" s="243"/>
      <c r="H78" s="180"/>
      <c r="I78" s="126"/>
      <c r="J78" s="126"/>
      <c r="K78" s="43"/>
      <c r="L78" s="43"/>
      <c r="M78" s="43"/>
    </row>
    <row r="79" spans="1:14" s="40" customFormat="1" ht="25.5" customHeight="1" x14ac:dyDescent="0.25">
      <c r="A79" s="74"/>
      <c r="K79" s="39"/>
    </row>
    <row r="80" spans="1:14"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workbookViewId="0">
      <selection activeCell="H35" sqref="H35"/>
    </sheetView>
  </sheetViews>
  <sheetFormatPr baseColWidth="10" defaultRowHeight="13.2" x14ac:dyDescent="0.25"/>
  <cols>
    <col min="1" max="2" width="2.6640625" customWidth="1"/>
    <col min="3" max="3" width="52.88671875" customWidth="1"/>
    <col min="4" max="9" width="11" customWidth="1"/>
    <col min="10" max="10" width="11" style="17" customWidth="1"/>
    <col min="11" max="11" width="6.6640625" bestFit="1" customWidth="1"/>
  </cols>
  <sheetData>
    <row r="1" spans="1:12" ht="29.4" x14ac:dyDescent="0.25">
      <c r="K1" s="206">
        <v>6</v>
      </c>
    </row>
    <row r="2" spans="1:12" x14ac:dyDescent="0.25">
      <c r="A2" s="1" t="s">
        <v>71</v>
      </c>
      <c r="B2" s="2"/>
      <c r="C2" s="2"/>
      <c r="D2" s="2"/>
      <c r="E2" s="2"/>
      <c r="F2" s="2"/>
      <c r="G2" s="2"/>
      <c r="H2" s="2"/>
      <c r="I2" s="2"/>
      <c r="J2" s="46"/>
    </row>
    <row r="3" spans="1:12" x14ac:dyDescent="0.25">
      <c r="A3" s="4" t="str">
        <f>+Total!A3</f>
        <v>ESTADO DE OPERACIONES DE GOBIERNO  2019</v>
      </c>
      <c r="B3" s="5"/>
      <c r="C3" s="5"/>
      <c r="D3" s="2"/>
      <c r="E3" s="2"/>
      <c r="F3" s="2"/>
      <c r="G3" s="2"/>
      <c r="H3" s="2"/>
      <c r="I3" s="2"/>
      <c r="J3" s="46"/>
    </row>
    <row r="4" spans="1:12" x14ac:dyDescent="0.25">
      <c r="A4" s="1" t="s">
        <v>1</v>
      </c>
      <c r="B4" s="2"/>
      <c r="C4" s="2"/>
      <c r="D4" s="2"/>
      <c r="E4" s="2"/>
      <c r="F4" s="2"/>
      <c r="G4" s="2"/>
      <c r="H4" s="2"/>
      <c r="I4" s="2"/>
      <c r="J4" s="46"/>
    </row>
    <row r="5" spans="1:12" x14ac:dyDescent="0.25">
      <c r="A5" s="1" t="s">
        <v>52</v>
      </c>
      <c r="B5" s="2"/>
      <c r="C5" s="7"/>
      <c r="D5" s="2"/>
      <c r="E5" s="2"/>
      <c r="F5" s="2"/>
      <c r="G5" s="2"/>
      <c r="H5" s="2"/>
      <c r="I5" s="2"/>
      <c r="J5" s="46"/>
    </row>
    <row r="6" spans="1:12" x14ac:dyDescent="0.25">
      <c r="A6" s="1" t="s">
        <v>3</v>
      </c>
      <c r="B6" s="2"/>
      <c r="C6" s="7"/>
      <c r="D6" s="2"/>
      <c r="E6" s="2"/>
      <c r="F6" s="2"/>
      <c r="G6" s="2"/>
      <c r="H6" s="2"/>
      <c r="I6" s="2"/>
      <c r="J6" s="46"/>
    </row>
    <row r="7" spans="1:12" x14ac:dyDescent="0.25">
      <c r="A7" s="9"/>
      <c r="B7" s="10"/>
      <c r="C7" s="11"/>
    </row>
    <row r="8" spans="1:12" ht="24.75" customHeight="1" x14ac:dyDescent="0.25">
      <c r="A8" s="13"/>
      <c r="B8" s="14"/>
      <c r="C8" s="14"/>
      <c r="D8" s="15" t="s">
        <v>5</v>
      </c>
      <c r="E8" s="107" t="s">
        <v>85</v>
      </c>
      <c r="F8" s="107" t="s">
        <v>86</v>
      </c>
      <c r="G8" s="133" t="s">
        <v>94</v>
      </c>
      <c r="H8" s="107" t="s">
        <v>87</v>
      </c>
      <c r="I8" s="107" t="s">
        <v>89</v>
      </c>
      <c r="J8" s="34" t="s">
        <v>88</v>
      </c>
    </row>
    <row r="9" spans="1:12" x14ac:dyDescent="0.25">
      <c r="A9" s="16"/>
      <c r="B9" s="17"/>
      <c r="C9" s="17"/>
      <c r="D9" s="97"/>
      <c r="E9" s="120"/>
      <c r="F9" s="120"/>
      <c r="G9" s="192"/>
      <c r="H9" s="120"/>
      <c r="I9" s="120"/>
      <c r="J9" s="185"/>
    </row>
    <row r="10" spans="1:12" x14ac:dyDescent="0.25">
      <c r="A10" s="19" t="s">
        <v>6</v>
      </c>
      <c r="B10" s="17"/>
      <c r="C10" s="17"/>
      <c r="D10" s="91"/>
      <c r="E10" s="115"/>
      <c r="F10" s="115"/>
      <c r="G10" s="186"/>
      <c r="H10" s="115"/>
      <c r="I10" s="115"/>
      <c r="J10" s="186"/>
    </row>
    <row r="11" spans="1:12" x14ac:dyDescent="0.25">
      <c r="A11" s="20" t="s">
        <v>7</v>
      </c>
      <c r="B11" s="17"/>
      <c r="C11" s="17"/>
      <c r="D11" s="92">
        <v>3700980.5720000002</v>
      </c>
      <c r="E11" s="119">
        <v>3363087.5250000004</v>
      </c>
      <c r="F11" s="119">
        <v>3246938.8520000009</v>
      </c>
      <c r="G11" s="21">
        <v>10311006.949000005</v>
      </c>
      <c r="H11" s="119">
        <v>6422712.4270000029</v>
      </c>
      <c r="I11" s="119">
        <v>1351153.37</v>
      </c>
      <c r="J11" s="21">
        <f>+SUM(G11:I11)</f>
        <v>18084872.746000007</v>
      </c>
      <c r="L11" s="200"/>
    </row>
    <row r="12" spans="1:12" x14ac:dyDescent="0.25">
      <c r="A12" s="20"/>
      <c r="B12" s="17" t="s">
        <v>8</v>
      </c>
      <c r="C12" s="17"/>
      <c r="D12" s="92">
        <v>3156503.7910000002</v>
      </c>
      <c r="E12" s="119">
        <v>2841725.02</v>
      </c>
      <c r="F12" s="119">
        <v>2733193.8539999998</v>
      </c>
      <c r="G12" s="21">
        <v>8731422.665000001</v>
      </c>
      <c r="H12" s="119">
        <v>5922921.3770000003</v>
      </c>
      <c r="I12" s="119">
        <v>735129.61100000003</v>
      </c>
      <c r="J12" s="21">
        <f t="shared" ref="J12:J30" si="0">+SUM(G12:I12)</f>
        <v>15389473.653000001</v>
      </c>
    </row>
    <row r="13" spans="1:12" s="144" customFormat="1" x14ac:dyDescent="0.25">
      <c r="A13" s="77"/>
      <c r="B13" s="75"/>
      <c r="C13" s="75" t="s">
        <v>69</v>
      </c>
      <c r="D13" s="145">
        <v>108924.87940309801</v>
      </c>
      <c r="E13" s="146">
        <v>121537.63741862001</v>
      </c>
      <c r="F13" s="146">
        <v>85584.699494194705</v>
      </c>
      <c r="G13" s="141">
        <v>316047.21631591272</v>
      </c>
      <c r="H13" s="146">
        <v>384313.79920113098</v>
      </c>
      <c r="I13" s="146">
        <v>404876.03987599997</v>
      </c>
      <c r="J13" s="21">
        <f t="shared" si="0"/>
        <v>1105237.0553930437</v>
      </c>
    </row>
    <row r="14" spans="1:12" s="144" customFormat="1" x14ac:dyDescent="0.25">
      <c r="A14" s="77"/>
      <c r="B14" s="75"/>
      <c r="C14" s="75" t="s">
        <v>59</v>
      </c>
      <c r="D14" s="145">
        <v>3047578.9115969022</v>
      </c>
      <c r="E14" s="146">
        <v>2720187.3825813802</v>
      </c>
      <c r="F14" s="146">
        <v>2647609.1545058051</v>
      </c>
      <c r="G14" s="141">
        <v>8415375.4486840889</v>
      </c>
      <c r="H14" s="146">
        <v>5538607.5777988695</v>
      </c>
      <c r="I14" s="146">
        <v>330253.57112400007</v>
      </c>
      <c r="J14" s="21">
        <f t="shared" si="0"/>
        <v>14284236.597606959</v>
      </c>
    </row>
    <row r="15" spans="1:12" x14ac:dyDescent="0.25">
      <c r="A15" s="20"/>
      <c r="B15" s="17" t="s">
        <v>95</v>
      </c>
      <c r="C15" s="17"/>
      <c r="D15" s="92">
        <v>0</v>
      </c>
      <c r="E15" s="119">
        <v>0</v>
      </c>
      <c r="F15" s="119">
        <v>0</v>
      </c>
      <c r="G15" s="21">
        <v>0</v>
      </c>
      <c r="H15" s="119">
        <v>0</v>
      </c>
      <c r="I15" s="119">
        <v>0</v>
      </c>
      <c r="J15" s="21">
        <f t="shared" si="0"/>
        <v>0</v>
      </c>
    </row>
    <row r="16" spans="1:12" x14ac:dyDescent="0.25">
      <c r="A16" s="20"/>
      <c r="B16" s="17" t="s">
        <v>9</v>
      </c>
      <c r="C16" s="17"/>
      <c r="D16" s="92">
        <v>258970.90400000001</v>
      </c>
      <c r="E16" s="119">
        <v>243719.978</v>
      </c>
      <c r="F16" s="119">
        <v>234005.45300000001</v>
      </c>
      <c r="G16" s="21">
        <v>736696.33499999996</v>
      </c>
      <c r="H16" s="119">
        <v>248919.573</v>
      </c>
      <c r="I16" s="119">
        <v>242629.74100000001</v>
      </c>
      <c r="J16" s="21">
        <f t="shared" si="0"/>
        <v>1228245.649</v>
      </c>
    </row>
    <row r="17" spans="1:10" x14ac:dyDescent="0.25">
      <c r="A17" s="20"/>
      <c r="B17" s="17" t="s">
        <v>66</v>
      </c>
      <c r="C17" s="17"/>
      <c r="D17" s="92">
        <v>19862.142</v>
      </c>
      <c r="E17" s="119">
        <v>11468.105</v>
      </c>
      <c r="F17" s="119">
        <v>6327.4229999999998</v>
      </c>
      <c r="G17" s="21">
        <v>37657.67</v>
      </c>
      <c r="H17" s="119">
        <v>26406.606</v>
      </c>
      <c r="I17" s="119">
        <v>33326.925000000003</v>
      </c>
      <c r="J17" s="21">
        <f t="shared" si="0"/>
        <v>97391.201000000001</v>
      </c>
    </row>
    <row r="18" spans="1:10" x14ac:dyDescent="0.25">
      <c r="A18" s="20"/>
      <c r="B18" s="17" t="s">
        <v>67</v>
      </c>
      <c r="C18" s="17"/>
      <c r="D18" s="92">
        <v>24164.272000000001</v>
      </c>
      <c r="E18" s="119">
        <v>62265.898999999998</v>
      </c>
      <c r="F18" s="119">
        <v>33368.82</v>
      </c>
      <c r="G18" s="21">
        <v>119798.99100000001</v>
      </c>
      <c r="H18" s="119">
        <v>26661.538</v>
      </c>
      <c r="I18" s="119">
        <v>71041.619000000006</v>
      </c>
      <c r="J18" s="21">
        <f t="shared" si="0"/>
        <v>217502.14800000002</v>
      </c>
    </row>
    <row r="19" spans="1:10" x14ac:dyDescent="0.25">
      <c r="A19" s="20"/>
      <c r="B19" s="17" t="s">
        <v>10</v>
      </c>
      <c r="C19" s="17"/>
      <c r="D19" s="92">
        <v>85468.032000000007</v>
      </c>
      <c r="E19" s="119">
        <v>86964.460999999996</v>
      </c>
      <c r="F19" s="119">
        <v>95275.853000000003</v>
      </c>
      <c r="G19" s="21">
        <v>267708.34600000002</v>
      </c>
      <c r="H19" s="119">
        <v>83043.652000000002</v>
      </c>
      <c r="I19" s="119">
        <v>82027.303</v>
      </c>
      <c r="J19" s="21">
        <f t="shared" si="0"/>
        <v>432779.30100000004</v>
      </c>
    </row>
    <row r="20" spans="1:10" x14ac:dyDescent="0.25">
      <c r="A20" s="20"/>
      <c r="B20" s="17" t="s">
        <v>11</v>
      </c>
      <c r="C20" s="17"/>
      <c r="D20" s="92">
        <v>156011.43100000001</v>
      </c>
      <c r="E20" s="119">
        <v>116944.06200000001</v>
      </c>
      <c r="F20" s="119">
        <v>144767.44899999999</v>
      </c>
      <c r="G20" s="21">
        <v>417722.94200000004</v>
      </c>
      <c r="H20" s="119">
        <v>114759.681</v>
      </c>
      <c r="I20" s="119">
        <v>186998.171</v>
      </c>
      <c r="J20" s="21">
        <f t="shared" si="0"/>
        <v>719480.79399999999</v>
      </c>
    </row>
    <row r="21" spans="1:10" x14ac:dyDescent="0.25">
      <c r="A21" s="20"/>
      <c r="B21" s="17"/>
      <c r="C21" s="17"/>
      <c r="D21" s="90"/>
      <c r="E21" s="121"/>
      <c r="F21" s="121"/>
      <c r="G21" s="193"/>
      <c r="H21" s="121"/>
      <c r="I21" s="121"/>
      <c r="J21" s="21"/>
    </row>
    <row r="22" spans="1:10" x14ac:dyDescent="0.25">
      <c r="A22" s="20" t="s">
        <v>12</v>
      </c>
      <c r="B22" s="17"/>
      <c r="C22" s="17"/>
      <c r="D22" s="92">
        <v>2733934.6550000003</v>
      </c>
      <c r="E22" s="119">
        <v>2696702.0970000001</v>
      </c>
      <c r="F22" s="119">
        <v>4031510.9929999998</v>
      </c>
      <c r="G22" s="21">
        <v>9462147.7449999992</v>
      </c>
      <c r="H22" s="119">
        <v>2992783.7619999996</v>
      </c>
      <c r="I22" s="119">
        <v>3117399.0839999998</v>
      </c>
      <c r="J22" s="21">
        <f t="shared" si="0"/>
        <v>15572330.590999998</v>
      </c>
    </row>
    <row r="23" spans="1:10" x14ac:dyDescent="0.25">
      <c r="A23" s="20"/>
      <c r="B23" s="17" t="s">
        <v>13</v>
      </c>
      <c r="C23" s="17"/>
      <c r="D23" s="92">
        <v>746588.73600000003</v>
      </c>
      <c r="E23" s="119">
        <v>715555.17099999997</v>
      </c>
      <c r="F23" s="119">
        <v>945119.81499999994</v>
      </c>
      <c r="G23" s="21">
        <v>2407263.7220000001</v>
      </c>
      <c r="H23" s="119">
        <v>728065.054</v>
      </c>
      <c r="I23" s="119">
        <v>713095.78300000005</v>
      </c>
      <c r="J23" s="21">
        <f t="shared" si="0"/>
        <v>3848424.5590000004</v>
      </c>
    </row>
    <row r="24" spans="1:10" x14ac:dyDescent="0.25">
      <c r="A24" s="20"/>
      <c r="B24" s="17" t="s">
        <v>14</v>
      </c>
      <c r="C24" s="17"/>
      <c r="D24" s="92">
        <v>182111.29399999999</v>
      </c>
      <c r="E24" s="119">
        <v>239304.92</v>
      </c>
      <c r="F24" s="119">
        <v>326027.59499999997</v>
      </c>
      <c r="G24" s="21">
        <v>747443.80900000001</v>
      </c>
      <c r="H24" s="119">
        <v>278031.67599999998</v>
      </c>
      <c r="I24" s="119">
        <v>298357.60100000002</v>
      </c>
      <c r="J24" s="21">
        <f t="shared" si="0"/>
        <v>1323833.0860000001</v>
      </c>
    </row>
    <row r="25" spans="1:10" x14ac:dyDescent="0.25">
      <c r="A25" s="20"/>
      <c r="B25" s="17" t="s">
        <v>15</v>
      </c>
      <c r="C25" s="17"/>
      <c r="D25" s="92">
        <v>214619.79399999999</v>
      </c>
      <c r="E25" s="119">
        <v>18414.593000000001</v>
      </c>
      <c r="F25" s="119">
        <v>461728.88199999998</v>
      </c>
      <c r="G25" s="21">
        <v>694763.26899999997</v>
      </c>
      <c r="H25" s="119">
        <v>11077.099</v>
      </c>
      <c r="I25" s="119">
        <v>4485.5469999999996</v>
      </c>
      <c r="J25" s="21">
        <f t="shared" si="0"/>
        <v>710325.91500000004</v>
      </c>
    </row>
    <row r="26" spans="1:10" x14ac:dyDescent="0.25">
      <c r="A26" s="20"/>
      <c r="B26" s="17" t="s">
        <v>68</v>
      </c>
      <c r="C26" s="17"/>
      <c r="D26" s="92">
        <v>971019.61699999997</v>
      </c>
      <c r="E26" s="119">
        <v>1084769.3659999999</v>
      </c>
      <c r="F26" s="119">
        <v>1600861.277</v>
      </c>
      <c r="G26" s="21">
        <v>3656650.26</v>
      </c>
      <c r="H26" s="119">
        <v>1372975.6510000001</v>
      </c>
      <c r="I26" s="119">
        <v>1450873.311</v>
      </c>
      <c r="J26" s="21">
        <f t="shared" si="0"/>
        <v>6480499.2220000001</v>
      </c>
    </row>
    <row r="27" spans="1:10" x14ac:dyDescent="0.25">
      <c r="A27" s="20"/>
      <c r="B27" s="17" t="s">
        <v>60</v>
      </c>
      <c r="C27" s="17"/>
      <c r="D27" s="92">
        <v>615031.95700000005</v>
      </c>
      <c r="E27" s="119">
        <v>632595.30500000005</v>
      </c>
      <c r="F27" s="119">
        <v>689397.18099999998</v>
      </c>
      <c r="G27" s="21">
        <v>1937024.443</v>
      </c>
      <c r="H27" s="119">
        <v>598445.09199999995</v>
      </c>
      <c r="I27" s="119">
        <v>641218.13</v>
      </c>
      <c r="J27" s="21">
        <f t="shared" si="0"/>
        <v>3176687.665</v>
      </c>
    </row>
    <row r="28" spans="1:10" x14ac:dyDescent="0.25">
      <c r="A28" s="20"/>
      <c r="B28" s="17" t="s">
        <v>16</v>
      </c>
      <c r="C28" s="17"/>
      <c r="D28" s="92">
        <v>4563.2569999999996</v>
      </c>
      <c r="E28" s="119">
        <v>6062.7420000000002</v>
      </c>
      <c r="F28" s="119">
        <v>8376.2430000000004</v>
      </c>
      <c r="G28" s="21">
        <v>19002.241999999998</v>
      </c>
      <c r="H28" s="119">
        <v>4189.1899999999996</v>
      </c>
      <c r="I28" s="119">
        <v>9368.7119999999995</v>
      </c>
      <c r="J28" s="21">
        <f t="shared" si="0"/>
        <v>32560.143999999997</v>
      </c>
    </row>
    <row r="29" spans="1:10" x14ac:dyDescent="0.25">
      <c r="A29" s="20"/>
      <c r="B29" s="17"/>
      <c r="C29" s="17"/>
      <c r="D29" s="92"/>
      <c r="E29" s="119"/>
      <c r="F29" s="119"/>
      <c r="G29" s="21"/>
      <c r="H29" s="119"/>
      <c r="I29" s="119"/>
      <c r="J29" s="21"/>
    </row>
    <row r="30" spans="1:10" x14ac:dyDescent="0.25">
      <c r="A30" s="22" t="s">
        <v>17</v>
      </c>
      <c r="B30" s="23"/>
      <c r="C30" s="23"/>
      <c r="D30" s="92">
        <v>967045.9169999999</v>
      </c>
      <c r="E30" s="119">
        <v>666385.42800000031</v>
      </c>
      <c r="F30" s="119">
        <v>-784572.1409999989</v>
      </c>
      <c r="G30" s="21">
        <v>848859.2040000055</v>
      </c>
      <c r="H30" s="119">
        <v>3429928.6650000033</v>
      </c>
      <c r="I30" s="119">
        <v>-1766245.7139999997</v>
      </c>
      <c r="J30" s="21">
        <f t="shared" si="0"/>
        <v>2512542.1550000086</v>
      </c>
    </row>
    <row r="31" spans="1:10" x14ac:dyDescent="0.25">
      <c r="A31" s="20"/>
      <c r="B31" s="17"/>
      <c r="C31" s="17"/>
      <c r="D31" s="92"/>
      <c r="E31" s="119"/>
      <c r="F31" s="119"/>
      <c r="G31" s="21"/>
      <c r="H31" s="119"/>
      <c r="I31" s="119"/>
      <c r="J31" s="21"/>
    </row>
    <row r="32" spans="1:10" x14ac:dyDescent="0.25">
      <c r="A32" s="19" t="s">
        <v>18</v>
      </c>
      <c r="B32" s="17"/>
      <c r="C32" s="17"/>
      <c r="D32" s="92"/>
      <c r="E32" s="119"/>
      <c r="F32" s="119"/>
      <c r="G32" s="21"/>
      <c r="H32" s="119"/>
      <c r="I32" s="119"/>
      <c r="J32" s="21"/>
    </row>
    <row r="33" spans="1:12" x14ac:dyDescent="0.25">
      <c r="A33" s="20" t="s">
        <v>19</v>
      </c>
      <c r="B33" s="17"/>
      <c r="C33" s="17"/>
      <c r="D33" s="92">
        <v>299611.66100000002</v>
      </c>
      <c r="E33" s="119">
        <v>411390.49199999997</v>
      </c>
      <c r="F33" s="119">
        <v>544703.10899999994</v>
      </c>
      <c r="G33" s="21">
        <v>1255705.2620000001</v>
      </c>
      <c r="H33" s="119">
        <v>508465.39300000004</v>
      </c>
      <c r="I33" s="119">
        <v>533439.61600000004</v>
      </c>
      <c r="J33" s="21">
        <f t="shared" ref="J33:J36" si="1">+SUM(G33:I33)</f>
        <v>2297610.2710000002</v>
      </c>
    </row>
    <row r="34" spans="1:12" x14ac:dyDescent="0.25">
      <c r="A34" s="20"/>
      <c r="B34" s="17" t="s">
        <v>20</v>
      </c>
      <c r="C34" s="17"/>
      <c r="D34" s="92">
        <v>1428.567</v>
      </c>
      <c r="E34" s="119">
        <v>1325.951</v>
      </c>
      <c r="F34" s="119">
        <v>414.149</v>
      </c>
      <c r="G34" s="21">
        <v>3168.6669999999999</v>
      </c>
      <c r="H34" s="119">
        <v>372.36799999999999</v>
      </c>
      <c r="I34" s="119">
        <v>881.97</v>
      </c>
      <c r="J34" s="21">
        <f t="shared" si="1"/>
        <v>4423.0050000000001</v>
      </c>
    </row>
    <row r="35" spans="1:12" x14ac:dyDescent="0.25">
      <c r="A35" s="20"/>
      <c r="B35" s="17" t="s">
        <v>21</v>
      </c>
      <c r="C35" s="17"/>
      <c r="D35" s="92">
        <v>67777.025999999998</v>
      </c>
      <c r="E35" s="119">
        <v>213307.274</v>
      </c>
      <c r="F35" s="119">
        <v>273986.32199999999</v>
      </c>
      <c r="G35" s="21">
        <v>555070.62199999997</v>
      </c>
      <c r="H35" s="119">
        <v>277319.74800000002</v>
      </c>
      <c r="I35" s="119">
        <v>270333.35600000003</v>
      </c>
      <c r="J35" s="21">
        <f t="shared" si="1"/>
        <v>1102723.726</v>
      </c>
    </row>
    <row r="36" spans="1:12" x14ac:dyDescent="0.25">
      <c r="A36" s="20"/>
      <c r="B36" s="17" t="s">
        <v>22</v>
      </c>
      <c r="C36" s="17"/>
      <c r="D36" s="92">
        <v>233263.20199999999</v>
      </c>
      <c r="E36" s="119">
        <v>199409.16899999999</v>
      </c>
      <c r="F36" s="119">
        <v>271130.93599999999</v>
      </c>
      <c r="G36" s="21">
        <v>703803.30700000003</v>
      </c>
      <c r="H36" s="119">
        <v>231518.01300000001</v>
      </c>
      <c r="I36" s="119">
        <v>263988.23</v>
      </c>
      <c r="J36" s="21">
        <f t="shared" si="1"/>
        <v>1199309.55</v>
      </c>
    </row>
    <row r="37" spans="1:12" x14ac:dyDescent="0.25">
      <c r="A37" s="20"/>
      <c r="B37" s="17"/>
      <c r="C37" s="17"/>
      <c r="D37" s="92"/>
      <c r="E37" s="119"/>
      <c r="F37" s="119"/>
      <c r="G37" s="21"/>
      <c r="H37" s="119"/>
      <c r="I37" s="119"/>
      <c r="J37" s="21"/>
    </row>
    <row r="38" spans="1:12" x14ac:dyDescent="0.25">
      <c r="A38" s="24" t="s">
        <v>61</v>
      </c>
      <c r="B38" s="25"/>
      <c r="C38" s="25"/>
      <c r="D38" s="94">
        <v>3702409.139</v>
      </c>
      <c r="E38" s="122">
        <v>3364413.4760000003</v>
      </c>
      <c r="F38" s="122">
        <v>3247353.0010000011</v>
      </c>
      <c r="G38" s="26">
        <v>10314175.616000004</v>
      </c>
      <c r="H38" s="122">
        <v>6423084.7950000027</v>
      </c>
      <c r="I38" s="122">
        <v>1352035.34</v>
      </c>
      <c r="J38" s="26">
        <f t="shared" ref="J38:J40" si="2">+SUM(G38:I38)</f>
        <v>18089295.751000006</v>
      </c>
    </row>
    <row r="39" spans="1:12" x14ac:dyDescent="0.25">
      <c r="A39" s="24" t="s">
        <v>62</v>
      </c>
      <c r="B39" s="25"/>
      <c r="C39" s="25"/>
      <c r="D39" s="94">
        <v>3034974.8830000004</v>
      </c>
      <c r="E39" s="122">
        <v>3109418.54</v>
      </c>
      <c r="F39" s="122">
        <v>4576628.2509999992</v>
      </c>
      <c r="G39" s="26">
        <v>10721021.673999999</v>
      </c>
      <c r="H39" s="122">
        <v>3501621.5229999996</v>
      </c>
      <c r="I39" s="122">
        <v>3651720.67</v>
      </c>
      <c r="J39" s="26">
        <f t="shared" si="2"/>
        <v>17874363.866999999</v>
      </c>
      <c r="L39" s="200"/>
    </row>
    <row r="40" spans="1:12" x14ac:dyDescent="0.25">
      <c r="A40" s="24" t="s">
        <v>23</v>
      </c>
      <c r="B40" s="25"/>
      <c r="C40" s="25"/>
      <c r="D40" s="94">
        <v>667434.25599999959</v>
      </c>
      <c r="E40" s="122">
        <v>254994.93600000022</v>
      </c>
      <c r="F40" s="122">
        <v>-1329275.2499999981</v>
      </c>
      <c r="G40" s="26">
        <v>-406846.05799999461</v>
      </c>
      <c r="H40" s="122">
        <v>2921463.2720000031</v>
      </c>
      <c r="I40" s="122">
        <v>-2299685.33</v>
      </c>
      <c r="J40" s="26">
        <f t="shared" si="2"/>
        <v>214931.88400000846</v>
      </c>
    </row>
    <row r="41" spans="1:12" x14ac:dyDescent="0.25">
      <c r="A41" s="27"/>
      <c r="B41" s="28"/>
      <c r="C41" s="28"/>
      <c r="D41" s="96"/>
      <c r="E41" s="123"/>
      <c r="F41" s="123"/>
      <c r="G41" s="194"/>
      <c r="H41" s="123"/>
      <c r="I41" s="123"/>
      <c r="J41" s="29"/>
    </row>
    <row r="42" spans="1:12" x14ac:dyDescent="0.25">
      <c r="A42" s="19" t="s">
        <v>24</v>
      </c>
      <c r="B42" s="17"/>
      <c r="C42" s="17"/>
      <c r="D42" s="90"/>
      <c r="E42" s="121"/>
      <c r="F42" s="121"/>
      <c r="G42" s="193"/>
      <c r="H42" s="121"/>
      <c r="I42" s="121"/>
      <c r="J42" s="18"/>
    </row>
    <row r="43" spans="1:12" x14ac:dyDescent="0.25">
      <c r="A43" s="19"/>
      <c r="B43" s="17"/>
      <c r="C43" s="17"/>
      <c r="D43" s="90"/>
      <c r="E43" s="121"/>
      <c r="F43" s="121"/>
      <c r="G43" s="193"/>
      <c r="H43" s="121"/>
      <c r="I43" s="121"/>
      <c r="J43" s="18"/>
    </row>
    <row r="44" spans="1:12" x14ac:dyDescent="0.25">
      <c r="A44" s="20" t="s">
        <v>25</v>
      </c>
      <c r="B44" s="17"/>
      <c r="C44" s="17"/>
      <c r="D44" s="92">
        <v>229614.44099999993</v>
      </c>
      <c r="E44" s="119">
        <v>197512.96900000001</v>
      </c>
      <c r="F44" s="119">
        <v>-657230.82299999997</v>
      </c>
      <c r="G44" s="21">
        <v>-230103.41300000023</v>
      </c>
      <c r="H44" s="119">
        <v>3465211.1660000002</v>
      </c>
      <c r="I44" s="119">
        <v>-863584.81599999988</v>
      </c>
      <c r="J44" s="21">
        <f t="shared" ref="J44:J57" si="3">+SUM(G44:I44)</f>
        <v>2371522.9369999999</v>
      </c>
    </row>
    <row r="45" spans="1:12" x14ac:dyDescent="0.25">
      <c r="A45" s="20" t="s">
        <v>26</v>
      </c>
      <c r="B45" s="17"/>
      <c r="C45" s="17"/>
      <c r="D45" s="92">
        <v>-339283.25900000002</v>
      </c>
      <c r="E45" s="119">
        <v>12691.574999999997</v>
      </c>
      <c r="F45" s="119">
        <v>31209.206999999995</v>
      </c>
      <c r="G45" s="21">
        <v>-295382.47700000007</v>
      </c>
      <c r="H45" s="119">
        <v>26580.120999999999</v>
      </c>
      <c r="I45" s="119">
        <v>-6337.6059999999998</v>
      </c>
      <c r="J45" s="21">
        <f t="shared" si="3"/>
        <v>-275139.96200000006</v>
      </c>
    </row>
    <row r="46" spans="1:12" x14ac:dyDescent="0.25">
      <c r="A46" s="20"/>
      <c r="B46" s="17" t="s">
        <v>27</v>
      </c>
      <c r="C46" s="17"/>
      <c r="D46" s="92">
        <v>43053.887000000002</v>
      </c>
      <c r="E46" s="119">
        <v>57873.203999999998</v>
      </c>
      <c r="F46" s="119">
        <v>100651.61199999999</v>
      </c>
      <c r="G46" s="21">
        <v>201578.70299999998</v>
      </c>
      <c r="H46" s="119">
        <v>71600.303</v>
      </c>
      <c r="I46" s="119">
        <v>73989.601999999999</v>
      </c>
      <c r="J46" s="21">
        <f t="shared" si="3"/>
        <v>347168.60800000001</v>
      </c>
    </row>
    <row r="47" spans="1:12" x14ac:dyDescent="0.25">
      <c r="A47" s="20"/>
      <c r="B47" s="17" t="s">
        <v>28</v>
      </c>
      <c r="C47" s="17"/>
      <c r="D47" s="92">
        <v>382337.14600000001</v>
      </c>
      <c r="E47" s="119">
        <v>45181.629000000001</v>
      </c>
      <c r="F47" s="119">
        <v>69442.404999999999</v>
      </c>
      <c r="G47" s="21">
        <v>496961.18000000005</v>
      </c>
      <c r="H47" s="119">
        <v>45020.182000000001</v>
      </c>
      <c r="I47" s="119">
        <v>80327.207999999999</v>
      </c>
      <c r="J47" s="21">
        <f t="shared" si="3"/>
        <v>622308.57000000007</v>
      </c>
    </row>
    <row r="48" spans="1:12" x14ac:dyDescent="0.25">
      <c r="A48" s="20" t="s">
        <v>29</v>
      </c>
      <c r="B48" s="17"/>
      <c r="C48" s="17"/>
      <c r="D48" s="92">
        <v>927784.77</v>
      </c>
      <c r="E48" s="119">
        <v>-99429.94</v>
      </c>
      <c r="F48" s="119">
        <v>-416324.40100000001</v>
      </c>
      <c r="G48" s="21">
        <v>412030.42899999977</v>
      </c>
      <c r="H48" s="119">
        <v>1337515.6400000001</v>
      </c>
      <c r="I48" s="119">
        <v>1110396.507</v>
      </c>
      <c r="J48" s="21">
        <f t="shared" si="3"/>
        <v>2859942.5759999999</v>
      </c>
    </row>
    <row r="49" spans="1:10" x14ac:dyDescent="0.25">
      <c r="A49" s="20"/>
      <c r="B49" s="17" t="s">
        <v>30</v>
      </c>
      <c r="C49" s="17"/>
      <c r="D49" s="92">
        <v>2002533.5789999999</v>
      </c>
      <c r="E49" s="119">
        <v>-18818.218000000001</v>
      </c>
      <c r="F49" s="119">
        <v>-321957.81400000001</v>
      </c>
      <c r="G49" s="21">
        <v>1661757.5469999998</v>
      </c>
      <c r="H49" s="119">
        <v>1364579.547</v>
      </c>
      <c r="I49" s="119">
        <v>1129248.0190000001</v>
      </c>
      <c r="J49" s="21">
        <f t="shared" si="3"/>
        <v>4155585.1129999999</v>
      </c>
    </row>
    <row r="50" spans="1:10" x14ac:dyDescent="0.25">
      <c r="A50" s="20"/>
      <c r="B50" s="17" t="s">
        <v>31</v>
      </c>
      <c r="C50" s="17"/>
      <c r="D50" s="92">
        <v>1074748.8089999999</v>
      </c>
      <c r="E50" s="119">
        <v>80611.721999999994</v>
      </c>
      <c r="F50" s="119">
        <v>94366.587</v>
      </c>
      <c r="G50" s="21">
        <v>1249727.118</v>
      </c>
      <c r="H50" s="119">
        <v>27063.906999999999</v>
      </c>
      <c r="I50" s="119">
        <v>18851.511999999999</v>
      </c>
      <c r="J50" s="21">
        <f t="shared" si="3"/>
        <v>1295642.537</v>
      </c>
    </row>
    <row r="51" spans="1:10" x14ac:dyDescent="0.25">
      <c r="A51" s="20" t="s">
        <v>32</v>
      </c>
      <c r="B51" s="17"/>
      <c r="C51" s="17"/>
      <c r="D51" s="92">
        <v>-25452.937000000002</v>
      </c>
      <c r="E51" s="119">
        <v>177772.61300000001</v>
      </c>
      <c r="F51" s="119">
        <v>-237485.21799999999</v>
      </c>
      <c r="G51" s="21">
        <v>-85165.541999999987</v>
      </c>
      <c r="H51" s="119">
        <v>570145.67700000003</v>
      </c>
      <c r="I51" s="119">
        <v>-276112.87800000003</v>
      </c>
      <c r="J51" s="21">
        <f t="shared" si="3"/>
        <v>208867.25699999998</v>
      </c>
    </row>
    <row r="52" spans="1:10" x14ac:dyDescent="0.25">
      <c r="A52" s="20" t="s">
        <v>33</v>
      </c>
      <c r="B52" s="17"/>
      <c r="C52" s="17"/>
      <c r="D52" s="92">
        <v>-333434.13299999997</v>
      </c>
      <c r="E52" s="119">
        <v>106478.72100000001</v>
      </c>
      <c r="F52" s="119">
        <v>-34630.411</v>
      </c>
      <c r="G52" s="21">
        <v>-261585.82299999995</v>
      </c>
      <c r="H52" s="119">
        <v>1530969.7279999999</v>
      </c>
      <c r="I52" s="119">
        <v>-1691530.8389999999</v>
      </c>
      <c r="J52" s="21">
        <f t="shared" si="3"/>
        <v>-422146.93399999989</v>
      </c>
    </row>
    <row r="53" spans="1:10" x14ac:dyDescent="0.25">
      <c r="A53" s="20" t="s">
        <v>90</v>
      </c>
      <c r="B53" s="17"/>
      <c r="C53" s="17"/>
      <c r="D53" s="92">
        <v>0</v>
      </c>
      <c r="E53" s="119">
        <v>0</v>
      </c>
      <c r="F53" s="119">
        <v>0</v>
      </c>
      <c r="G53" s="21">
        <v>0</v>
      </c>
      <c r="H53" s="119">
        <v>0</v>
      </c>
      <c r="I53" s="119">
        <v>0</v>
      </c>
      <c r="J53" s="21">
        <f t="shared" si="3"/>
        <v>0</v>
      </c>
    </row>
    <row r="54" spans="1:10" x14ac:dyDescent="0.25">
      <c r="A54" s="20"/>
      <c r="B54" s="17" t="s">
        <v>34</v>
      </c>
      <c r="C54" s="17"/>
      <c r="D54" s="92">
        <v>0</v>
      </c>
      <c r="E54" s="119">
        <v>0</v>
      </c>
      <c r="F54" s="119">
        <v>0</v>
      </c>
      <c r="G54" s="21">
        <v>0</v>
      </c>
      <c r="H54" s="119">
        <v>0</v>
      </c>
      <c r="I54" s="119">
        <v>0</v>
      </c>
      <c r="J54" s="21">
        <f t="shared" si="3"/>
        <v>0</v>
      </c>
    </row>
    <row r="55" spans="1:10" x14ac:dyDescent="0.25">
      <c r="A55" s="20"/>
      <c r="B55" s="17" t="s">
        <v>35</v>
      </c>
      <c r="C55" s="17"/>
      <c r="D55" s="92">
        <v>0</v>
      </c>
      <c r="E55" s="119">
        <v>0</v>
      </c>
      <c r="F55" s="119">
        <v>0</v>
      </c>
      <c r="G55" s="21">
        <v>0</v>
      </c>
      <c r="H55" s="119">
        <v>0</v>
      </c>
      <c r="I55" s="119">
        <v>0</v>
      </c>
      <c r="J55" s="21">
        <f t="shared" si="3"/>
        <v>0</v>
      </c>
    </row>
    <row r="56" spans="1:10" x14ac:dyDescent="0.25">
      <c r="A56" s="77" t="s">
        <v>91</v>
      </c>
      <c r="B56" s="17"/>
      <c r="C56" s="17"/>
      <c r="D56" s="92">
        <v>0</v>
      </c>
      <c r="E56" s="119">
        <v>0</v>
      </c>
      <c r="F56" s="119">
        <v>0</v>
      </c>
      <c r="G56" s="21">
        <v>0</v>
      </c>
      <c r="H56" s="119">
        <v>0</v>
      </c>
      <c r="I56" s="119">
        <v>0</v>
      </c>
      <c r="J56" s="21">
        <f t="shared" si="3"/>
        <v>0</v>
      </c>
    </row>
    <row r="57" spans="1:10" x14ac:dyDescent="0.25">
      <c r="A57" s="20" t="s">
        <v>36</v>
      </c>
      <c r="B57" s="17"/>
      <c r="C57" s="17"/>
      <c r="D57" s="92">
        <v>0</v>
      </c>
      <c r="E57" s="119">
        <v>0</v>
      </c>
      <c r="F57" s="119">
        <v>0</v>
      </c>
      <c r="G57" s="21">
        <v>0</v>
      </c>
      <c r="H57" s="119">
        <v>0</v>
      </c>
      <c r="I57" s="119">
        <v>0</v>
      </c>
      <c r="J57" s="21">
        <f t="shared" si="3"/>
        <v>0</v>
      </c>
    </row>
    <row r="58" spans="1:10" x14ac:dyDescent="0.25">
      <c r="A58" s="20"/>
      <c r="B58" s="17"/>
      <c r="C58" s="17"/>
      <c r="D58" s="92"/>
      <c r="E58" s="119"/>
      <c r="F58" s="119"/>
      <c r="G58" s="21"/>
      <c r="H58" s="119"/>
      <c r="I58" s="119"/>
      <c r="J58" s="21"/>
    </row>
    <row r="59" spans="1:10" x14ac:dyDescent="0.25">
      <c r="A59" s="20" t="s">
        <v>37</v>
      </c>
      <c r="B59" s="17"/>
      <c r="C59" s="17"/>
      <c r="D59" s="92">
        <v>-437819.81499999994</v>
      </c>
      <c r="E59" s="119">
        <v>-57481.967000000004</v>
      </c>
      <c r="F59" s="119">
        <v>672044.42699999991</v>
      </c>
      <c r="G59" s="21">
        <v>176742.64499999996</v>
      </c>
      <c r="H59" s="119">
        <v>543747.89400000009</v>
      </c>
      <c r="I59" s="119">
        <v>1436100.5140000002</v>
      </c>
      <c r="J59" s="21">
        <f t="shared" ref="J59:J70" si="4">+SUM(G59:I59)</f>
        <v>2156591.0530000003</v>
      </c>
    </row>
    <row r="60" spans="1:10" x14ac:dyDescent="0.25">
      <c r="A60" s="20" t="s">
        <v>38</v>
      </c>
      <c r="B60" s="17"/>
      <c r="C60" s="17"/>
      <c r="D60" s="92">
        <v>2662.2719999999999</v>
      </c>
      <c r="E60" s="119">
        <v>-1414.433</v>
      </c>
      <c r="F60" s="119">
        <v>-9675.4519999999993</v>
      </c>
      <c r="G60" s="21">
        <v>-8427.6130000000012</v>
      </c>
      <c r="H60" s="119">
        <v>-2286.1660000000002</v>
      </c>
      <c r="I60" s="119">
        <v>-57475.75</v>
      </c>
      <c r="J60" s="21">
        <f t="shared" si="4"/>
        <v>-68189.52900000001</v>
      </c>
    </row>
    <row r="61" spans="1:10" x14ac:dyDescent="0.25">
      <c r="A61" s="20"/>
      <c r="B61" s="17" t="s">
        <v>39</v>
      </c>
      <c r="C61" s="17"/>
      <c r="D61" s="92">
        <v>4218.4759999999997</v>
      </c>
      <c r="E61" s="119">
        <v>0</v>
      </c>
      <c r="F61" s="119">
        <v>0</v>
      </c>
      <c r="G61" s="21">
        <v>4218.4759999999997</v>
      </c>
      <c r="H61" s="119">
        <v>0</v>
      </c>
      <c r="I61" s="119">
        <v>0</v>
      </c>
      <c r="J61" s="21">
        <f t="shared" si="4"/>
        <v>4218.4759999999997</v>
      </c>
    </row>
    <row r="62" spans="1:10" x14ac:dyDescent="0.25">
      <c r="A62" s="20"/>
      <c r="B62" s="17"/>
      <c r="C62" s="17" t="s">
        <v>40</v>
      </c>
      <c r="D62" s="92">
        <v>0</v>
      </c>
      <c r="E62" s="119">
        <v>0</v>
      </c>
      <c r="F62" s="119">
        <v>0</v>
      </c>
      <c r="G62" s="21">
        <v>0</v>
      </c>
      <c r="H62" s="119">
        <v>0</v>
      </c>
      <c r="I62" s="119">
        <v>0</v>
      </c>
      <c r="J62" s="21">
        <f t="shared" si="4"/>
        <v>0</v>
      </c>
    </row>
    <row r="63" spans="1:10" x14ac:dyDescent="0.25">
      <c r="A63" s="20"/>
      <c r="B63" s="17"/>
      <c r="C63" s="17" t="s">
        <v>41</v>
      </c>
      <c r="D63" s="92">
        <v>4218.4759999999997</v>
      </c>
      <c r="E63" s="119">
        <v>0</v>
      </c>
      <c r="F63" s="119">
        <v>0</v>
      </c>
      <c r="G63" s="21">
        <v>4218.4759999999997</v>
      </c>
      <c r="H63" s="119">
        <v>0</v>
      </c>
      <c r="I63" s="119">
        <v>0</v>
      </c>
      <c r="J63" s="21">
        <f t="shared" si="4"/>
        <v>4218.4759999999997</v>
      </c>
    </row>
    <row r="64" spans="1:10" x14ac:dyDescent="0.25">
      <c r="A64" s="20"/>
      <c r="B64" s="17" t="s">
        <v>42</v>
      </c>
      <c r="C64" s="17"/>
      <c r="D64" s="92">
        <v>1556.204</v>
      </c>
      <c r="E64" s="119">
        <v>1414.433</v>
      </c>
      <c r="F64" s="119">
        <v>9675.4519999999993</v>
      </c>
      <c r="G64" s="21">
        <v>12646.089</v>
      </c>
      <c r="H64" s="119">
        <v>2286.1660000000002</v>
      </c>
      <c r="I64" s="119">
        <v>57475.75</v>
      </c>
      <c r="J64" s="21">
        <f t="shared" si="4"/>
        <v>72408.005000000005</v>
      </c>
    </row>
    <row r="65" spans="1:11" x14ac:dyDescent="0.25">
      <c r="A65" s="20" t="s">
        <v>43</v>
      </c>
      <c r="B65" s="17"/>
      <c r="C65" s="17"/>
      <c r="D65" s="92">
        <v>-395356.71499999997</v>
      </c>
      <c r="E65" s="119">
        <v>-18001.415000000001</v>
      </c>
      <c r="F65" s="119">
        <v>721825.30599999998</v>
      </c>
      <c r="G65" s="21">
        <v>308467.17599999998</v>
      </c>
      <c r="H65" s="119">
        <v>585149.64600000007</v>
      </c>
      <c r="I65" s="119">
        <v>1534040.3260000001</v>
      </c>
      <c r="J65" s="21">
        <f t="shared" si="4"/>
        <v>2427657.148</v>
      </c>
    </row>
    <row r="66" spans="1:11" x14ac:dyDescent="0.25">
      <c r="A66" s="20"/>
      <c r="B66" s="17" t="s">
        <v>39</v>
      </c>
      <c r="C66" s="17"/>
      <c r="D66" s="92">
        <v>746548.67</v>
      </c>
      <c r="E66" s="119">
        <v>0</v>
      </c>
      <c r="F66" s="119">
        <v>784914.16099999996</v>
      </c>
      <c r="G66" s="21">
        <v>1531462.831</v>
      </c>
      <c r="H66" s="119">
        <v>609866.58900000004</v>
      </c>
      <c r="I66" s="119">
        <v>1790390.4240000001</v>
      </c>
      <c r="J66" s="21">
        <f t="shared" si="4"/>
        <v>3931719.844</v>
      </c>
    </row>
    <row r="67" spans="1:11" x14ac:dyDescent="0.25">
      <c r="A67" s="20"/>
      <c r="B67" s="17"/>
      <c r="C67" s="17" t="s">
        <v>40</v>
      </c>
      <c r="D67" s="92">
        <v>746548.67</v>
      </c>
      <c r="E67" s="119">
        <v>0</v>
      </c>
      <c r="F67" s="119">
        <v>784914.16099999996</v>
      </c>
      <c r="G67" s="21">
        <v>1531462.831</v>
      </c>
      <c r="H67" s="119">
        <v>609866.58900000004</v>
      </c>
      <c r="I67" s="119">
        <v>1790390.4240000001</v>
      </c>
      <c r="J67" s="21">
        <f t="shared" si="4"/>
        <v>3931719.844</v>
      </c>
    </row>
    <row r="68" spans="1:11" x14ac:dyDescent="0.25">
      <c r="A68" s="20"/>
      <c r="B68" s="17"/>
      <c r="C68" s="17" t="s">
        <v>41</v>
      </c>
      <c r="D68" s="92">
        <v>0</v>
      </c>
      <c r="E68" s="119">
        <v>0</v>
      </c>
      <c r="F68" s="119">
        <v>0</v>
      </c>
      <c r="G68" s="21">
        <v>0</v>
      </c>
      <c r="H68" s="119">
        <v>0</v>
      </c>
      <c r="I68" s="119">
        <v>0</v>
      </c>
      <c r="J68" s="21">
        <f t="shared" si="4"/>
        <v>0</v>
      </c>
    </row>
    <row r="69" spans="1:11" x14ac:dyDescent="0.25">
      <c r="A69" s="20"/>
      <c r="B69" s="17" t="s">
        <v>42</v>
      </c>
      <c r="C69" s="17"/>
      <c r="D69" s="92">
        <v>1141905.385</v>
      </c>
      <c r="E69" s="119">
        <v>18001.415000000001</v>
      </c>
      <c r="F69" s="119">
        <v>63088.855000000003</v>
      </c>
      <c r="G69" s="21">
        <v>1222995.655</v>
      </c>
      <c r="H69" s="119">
        <v>24716.942999999999</v>
      </c>
      <c r="I69" s="119">
        <v>256350.098</v>
      </c>
      <c r="J69" s="21">
        <f t="shared" si="4"/>
        <v>1504062.696</v>
      </c>
    </row>
    <row r="70" spans="1:11" x14ac:dyDescent="0.25">
      <c r="A70" s="20" t="s">
        <v>44</v>
      </c>
      <c r="B70" s="17"/>
      <c r="C70" s="17"/>
      <c r="D70" s="92">
        <v>-45125.372000000003</v>
      </c>
      <c r="E70" s="119">
        <v>-38066.118999999999</v>
      </c>
      <c r="F70" s="119">
        <v>-40105.427000000003</v>
      </c>
      <c r="G70" s="21">
        <v>-123296.91800000001</v>
      </c>
      <c r="H70" s="119">
        <v>-39115.586000000003</v>
      </c>
      <c r="I70" s="119">
        <v>-40464.061999999998</v>
      </c>
      <c r="J70" s="21">
        <f t="shared" si="4"/>
        <v>-202876.56600000002</v>
      </c>
    </row>
    <row r="71" spans="1:11" x14ac:dyDescent="0.25">
      <c r="A71" s="20"/>
      <c r="B71" s="17"/>
      <c r="C71" s="17"/>
      <c r="D71" s="92"/>
      <c r="E71" s="119"/>
      <c r="F71" s="119"/>
      <c r="G71" s="21"/>
      <c r="H71" s="119"/>
      <c r="I71" s="119"/>
      <c r="J71" s="21"/>
    </row>
    <row r="72" spans="1:11" x14ac:dyDescent="0.25">
      <c r="A72" s="24" t="s">
        <v>45</v>
      </c>
      <c r="B72" s="25"/>
      <c r="C72" s="25"/>
      <c r="D72" s="94">
        <v>667434.25599999982</v>
      </c>
      <c r="E72" s="122">
        <v>254994.93600000002</v>
      </c>
      <c r="F72" s="122">
        <v>-1329275.25</v>
      </c>
      <c r="G72" s="26">
        <v>-406846.05800000019</v>
      </c>
      <c r="H72" s="122">
        <v>2921463.2719999999</v>
      </c>
      <c r="I72" s="122">
        <v>-2299685.33</v>
      </c>
      <c r="J72" s="26">
        <f t="shared" ref="J72" si="5">+SUM(G72:I72)</f>
        <v>214931.88399999961</v>
      </c>
    </row>
    <row r="73" spans="1:11" x14ac:dyDescent="0.25">
      <c r="A73" s="30"/>
      <c r="B73" s="31"/>
      <c r="C73" s="31"/>
      <c r="D73" s="96"/>
      <c r="E73" s="123"/>
      <c r="F73" s="123"/>
      <c r="G73" s="194"/>
      <c r="H73" s="123"/>
      <c r="I73" s="123"/>
      <c r="J73" s="32"/>
    </row>
    <row r="74" spans="1:11" ht="13.65" customHeight="1" x14ac:dyDescent="0.25">
      <c r="A74" s="38" t="s">
        <v>46</v>
      </c>
      <c r="B74" s="244" t="s">
        <v>49</v>
      </c>
      <c r="C74" s="244"/>
      <c r="D74" s="244"/>
      <c r="E74" s="244"/>
      <c r="F74" s="244"/>
      <c r="G74" s="181"/>
    </row>
    <row r="75" spans="1:11" ht="12.75" customHeight="1" x14ac:dyDescent="0.25">
      <c r="A75" s="36" t="s">
        <v>47</v>
      </c>
      <c r="B75" s="246" t="s">
        <v>63</v>
      </c>
      <c r="C75" s="246"/>
      <c r="D75" s="246"/>
      <c r="E75" s="246"/>
      <c r="F75" s="246"/>
      <c r="G75" s="247"/>
      <c r="H75" s="247"/>
      <c r="I75" s="247"/>
      <c r="J75" s="247"/>
    </row>
    <row r="76" spans="1:11" ht="12.75" customHeight="1" x14ac:dyDescent="0.25">
      <c r="A76" s="36" t="s">
        <v>48</v>
      </c>
      <c r="B76" s="246" t="s">
        <v>82</v>
      </c>
      <c r="C76" s="246"/>
      <c r="D76" s="246"/>
      <c r="E76" s="246"/>
      <c r="F76" s="246"/>
      <c r="G76" s="247"/>
      <c r="H76" s="247"/>
      <c r="I76" s="247"/>
      <c r="J76" s="247"/>
    </row>
    <row r="77" spans="1:11" s="70" customFormat="1" ht="26.4" customHeight="1" x14ac:dyDescent="0.25">
      <c r="A77" s="36" t="s">
        <v>50</v>
      </c>
      <c r="B77" s="245" t="s">
        <v>65</v>
      </c>
      <c r="C77" s="245"/>
      <c r="D77" s="245"/>
      <c r="E77" s="245"/>
      <c r="F77" s="245"/>
      <c r="G77" s="197"/>
      <c r="J77" s="36"/>
      <c r="K77" s="199"/>
    </row>
    <row r="78" spans="1:11" x14ac:dyDescent="0.25">
      <c r="A78" s="17"/>
      <c r="B78" s="17"/>
      <c r="C78" s="17"/>
      <c r="D78" s="33"/>
      <c r="E78" s="17"/>
      <c r="F78" s="17"/>
      <c r="G78" s="17"/>
    </row>
    <row r="79" spans="1:11" x14ac:dyDescent="0.25">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workbookViewId="0">
      <selection activeCell="G21" sqref="G21"/>
    </sheetView>
  </sheetViews>
  <sheetFormatPr baseColWidth="10" defaultRowHeight="13.2" x14ac:dyDescent="0.25"/>
  <cols>
    <col min="1" max="2" width="2.88671875" customWidth="1"/>
    <col min="3" max="3" width="52.6640625" customWidth="1"/>
    <col min="4" max="10" width="11" customWidth="1"/>
    <col min="11" max="11" width="5.33203125" customWidth="1"/>
  </cols>
  <sheetData>
    <row r="1" spans="1:11" ht="29.4" x14ac:dyDescent="0.25">
      <c r="K1" s="207">
        <v>7</v>
      </c>
    </row>
    <row r="2" spans="1:11" x14ac:dyDescent="0.25">
      <c r="A2" s="1" t="s">
        <v>78</v>
      </c>
      <c r="B2" s="2"/>
      <c r="C2" s="2"/>
      <c r="D2" s="2"/>
      <c r="E2" s="2"/>
      <c r="F2" s="2"/>
      <c r="G2" s="2"/>
      <c r="H2" s="2"/>
      <c r="I2" s="2"/>
      <c r="J2" s="2"/>
    </row>
    <row r="3" spans="1:11" x14ac:dyDescent="0.25">
      <c r="A3" s="4" t="str">
        <f>+Total!A3</f>
        <v>ESTADO DE OPERACIONES DE GOBIERNO  2019</v>
      </c>
      <c r="B3" s="5"/>
      <c r="C3" s="5"/>
      <c r="D3" s="2"/>
      <c r="E3" s="2"/>
      <c r="F3" s="2"/>
      <c r="G3" s="2"/>
      <c r="H3" s="2"/>
      <c r="I3" s="2"/>
      <c r="J3" s="2"/>
    </row>
    <row r="4" spans="1:11" x14ac:dyDescent="0.25">
      <c r="A4" s="1" t="s">
        <v>1</v>
      </c>
      <c r="B4" s="2"/>
      <c r="C4" s="2"/>
      <c r="D4" s="2"/>
      <c r="E4" s="2"/>
      <c r="F4" s="2"/>
      <c r="G4" s="2"/>
      <c r="H4" s="2"/>
      <c r="I4" s="2"/>
      <c r="J4" s="2"/>
    </row>
    <row r="5" spans="1:11" x14ac:dyDescent="0.25">
      <c r="A5" s="1" t="s">
        <v>54</v>
      </c>
      <c r="B5" s="2"/>
      <c r="C5" s="7"/>
      <c r="D5" s="2"/>
      <c r="E5" s="2"/>
      <c r="F5" s="2"/>
      <c r="G5" s="2"/>
      <c r="H5" s="2"/>
      <c r="I5" s="2"/>
      <c r="J5" s="2"/>
    </row>
    <row r="6" spans="1:11" x14ac:dyDescent="0.25">
      <c r="A6" s="1" t="s">
        <v>55</v>
      </c>
      <c r="B6" s="2"/>
      <c r="C6" s="7"/>
      <c r="D6" s="2"/>
      <c r="E6" s="2"/>
      <c r="F6" s="2"/>
      <c r="G6" s="2"/>
      <c r="H6" s="2"/>
      <c r="I6" s="2"/>
      <c r="J6" s="2"/>
    </row>
    <row r="7" spans="1:11" x14ac:dyDescent="0.25">
      <c r="A7" s="9"/>
      <c r="B7" s="10"/>
      <c r="C7" s="11"/>
      <c r="D7" s="2"/>
      <c r="E7" s="2"/>
      <c r="F7" s="2"/>
      <c r="G7" s="2"/>
    </row>
    <row r="8" spans="1:11" ht="25.5" customHeight="1" x14ac:dyDescent="0.25">
      <c r="A8" s="13"/>
      <c r="B8" s="14"/>
      <c r="C8" s="14"/>
      <c r="D8" s="15" t="s">
        <v>5</v>
      </c>
      <c r="E8" s="107" t="s">
        <v>85</v>
      </c>
      <c r="F8" s="107" t="s">
        <v>86</v>
      </c>
      <c r="G8" s="133" t="s">
        <v>94</v>
      </c>
      <c r="H8" s="107" t="s">
        <v>87</v>
      </c>
      <c r="I8" s="107" t="s">
        <v>89</v>
      </c>
      <c r="J8" s="34" t="s">
        <v>88</v>
      </c>
    </row>
    <row r="9" spans="1:11" x14ac:dyDescent="0.25">
      <c r="A9" s="16"/>
      <c r="B9" s="17"/>
      <c r="C9" s="17"/>
      <c r="D9" s="90"/>
      <c r="E9" s="121"/>
      <c r="F9" s="121"/>
      <c r="G9" s="193"/>
      <c r="H9" s="121"/>
      <c r="I9" s="121"/>
      <c r="J9" s="185"/>
    </row>
    <row r="10" spans="1:11" x14ac:dyDescent="0.25">
      <c r="A10" s="19" t="s">
        <v>6</v>
      </c>
      <c r="B10" s="17"/>
      <c r="C10" s="17"/>
      <c r="D10" s="91"/>
      <c r="E10" s="115"/>
      <c r="F10" s="115"/>
      <c r="G10" s="186"/>
      <c r="H10" s="115"/>
      <c r="I10" s="115"/>
      <c r="J10" s="186"/>
    </row>
    <row r="11" spans="1:11" x14ac:dyDescent="0.25">
      <c r="A11" s="20" t="s">
        <v>7</v>
      </c>
      <c r="B11" s="17"/>
      <c r="C11" s="17"/>
      <c r="D11" s="92">
        <v>50299</v>
      </c>
      <c r="E11" s="119">
        <v>49135</v>
      </c>
      <c r="F11" s="119">
        <v>58034</v>
      </c>
      <c r="G11" s="21">
        <v>157468</v>
      </c>
      <c r="H11" s="119">
        <v>46092</v>
      </c>
      <c r="I11" s="119">
        <v>56786</v>
      </c>
      <c r="J11" s="21">
        <f>+SUM(G11:I11)</f>
        <v>260346</v>
      </c>
    </row>
    <row r="12" spans="1:11" x14ac:dyDescent="0.25">
      <c r="A12" s="20"/>
      <c r="B12" s="17" t="s">
        <v>83</v>
      </c>
      <c r="C12" s="17"/>
      <c r="D12" s="92">
        <v>0</v>
      </c>
      <c r="E12" s="119">
        <v>0</v>
      </c>
      <c r="F12" s="119">
        <v>0</v>
      </c>
      <c r="G12" s="21">
        <v>0</v>
      </c>
      <c r="H12" s="119">
        <v>0</v>
      </c>
      <c r="I12" s="119">
        <v>0</v>
      </c>
      <c r="J12" s="21">
        <f t="shared" ref="J12:J30" si="0">+SUM(G12:I12)</f>
        <v>0</v>
      </c>
    </row>
    <row r="13" spans="1:11" s="144" customFormat="1" x14ac:dyDescent="0.25">
      <c r="A13" s="77"/>
      <c r="B13" s="75"/>
      <c r="C13" s="75" t="s">
        <v>69</v>
      </c>
      <c r="D13" s="145">
        <v>0</v>
      </c>
      <c r="E13" s="146">
        <v>0</v>
      </c>
      <c r="F13" s="146">
        <v>0</v>
      </c>
      <c r="G13" s="141">
        <v>0</v>
      </c>
      <c r="H13" s="146">
        <v>0</v>
      </c>
      <c r="I13" s="146">
        <v>0</v>
      </c>
      <c r="J13" s="21">
        <f t="shared" si="0"/>
        <v>0</v>
      </c>
    </row>
    <row r="14" spans="1:11" s="144" customFormat="1" x14ac:dyDescent="0.25">
      <c r="A14" s="77"/>
      <c r="B14" s="75"/>
      <c r="C14" s="75" t="s">
        <v>84</v>
      </c>
      <c r="D14" s="145">
        <v>0</v>
      </c>
      <c r="E14" s="146">
        <v>0</v>
      </c>
      <c r="F14" s="146">
        <v>0</v>
      </c>
      <c r="G14" s="141">
        <v>0</v>
      </c>
      <c r="H14" s="146">
        <v>0</v>
      </c>
      <c r="I14" s="146">
        <v>0</v>
      </c>
      <c r="J14" s="21">
        <f t="shared" si="0"/>
        <v>0</v>
      </c>
    </row>
    <row r="15" spans="1:11" x14ac:dyDescent="0.25">
      <c r="A15" s="20"/>
      <c r="B15" s="17" t="s">
        <v>95</v>
      </c>
      <c r="C15" s="17"/>
      <c r="D15" s="92">
        <v>6765</v>
      </c>
      <c r="E15" s="119">
        <v>4837</v>
      </c>
      <c r="F15" s="119">
        <v>4186</v>
      </c>
      <c r="G15" s="21">
        <v>15788</v>
      </c>
      <c r="H15" s="119">
        <v>5995</v>
      </c>
      <c r="I15" s="119">
        <v>6787</v>
      </c>
      <c r="J15" s="21">
        <f t="shared" si="0"/>
        <v>28570</v>
      </c>
    </row>
    <row r="16" spans="1:11" x14ac:dyDescent="0.25">
      <c r="A16" s="20"/>
      <c r="B16" s="17" t="s">
        <v>9</v>
      </c>
      <c r="C16" s="17"/>
      <c r="D16" s="92">
        <v>0</v>
      </c>
      <c r="E16" s="119">
        <v>0</v>
      </c>
      <c r="F16" s="119">
        <v>0</v>
      </c>
      <c r="G16" s="21">
        <v>0</v>
      </c>
      <c r="H16" s="119">
        <v>0</v>
      </c>
      <c r="I16" s="119">
        <v>0</v>
      </c>
      <c r="J16" s="21">
        <f t="shared" si="0"/>
        <v>0</v>
      </c>
    </row>
    <row r="17" spans="1:10" x14ac:dyDescent="0.25">
      <c r="A17" s="20"/>
      <c r="B17" s="17" t="s">
        <v>56</v>
      </c>
      <c r="C17" s="17"/>
      <c r="D17" s="92">
        <v>0</v>
      </c>
      <c r="E17" s="119">
        <v>0</v>
      </c>
      <c r="F17" s="119">
        <v>0</v>
      </c>
      <c r="G17" s="21">
        <v>0</v>
      </c>
      <c r="H17" s="119">
        <v>0</v>
      </c>
      <c r="I17" s="119">
        <v>0</v>
      </c>
      <c r="J17" s="21">
        <f t="shared" si="0"/>
        <v>0</v>
      </c>
    </row>
    <row r="18" spans="1:10" x14ac:dyDescent="0.25">
      <c r="A18" s="20"/>
      <c r="B18" s="75" t="s">
        <v>57</v>
      </c>
      <c r="C18" s="17"/>
      <c r="D18" s="92">
        <v>42350</v>
      </c>
      <c r="E18" s="119">
        <v>38726</v>
      </c>
      <c r="F18" s="119">
        <v>50012</v>
      </c>
      <c r="G18" s="21">
        <v>131088</v>
      </c>
      <c r="H18" s="119">
        <v>38073</v>
      </c>
      <c r="I18" s="119">
        <v>49234</v>
      </c>
      <c r="J18" s="21">
        <f t="shared" si="0"/>
        <v>218395</v>
      </c>
    </row>
    <row r="19" spans="1:10" x14ac:dyDescent="0.25">
      <c r="A19" s="20"/>
      <c r="B19" s="17" t="s">
        <v>10</v>
      </c>
      <c r="C19" s="17"/>
      <c r="D19" s="92">
        <v>386</v>
      </c>
      <c r="E19" s="119">
        <v>472</v>
      </c>
      <c r="F19" s="119">
        <v>484</v>
      </c>
      <c r="G19" s="21">
        <v>1342</v>
      </c>
      <c r="H19" s="119">
        <v>376</v>
      </c>
      <c r="I19" s="119">
        <v>318</v>
      </c>
      <c r="J19" s="21">
        <f t="shared" si="0"/>
        <v>2036</v>
      </c>
    </row>
    <row r="20" spans="1:10" x14ac:dyDescent="0.25">
      <c r="A20" s="20"/>
      <c r="B20" s="17" t="s">
        <v>11</v>
      </c>
      <c r="C20" s="17"/>
      <c r="D20" s="92">
        <v>798</v>
      </c>
      <c r="E20" s="119">
        <v>5100</v>
      </c>
      <c r="F20" s="119">
        <v>3352</v>
      </c>
      <c r="G20" s="21">
        <v>9250</v>
      </c>
      <c r="H20" s="119">
        <v>1648</v>
      </c>
      <c r="I20" s="119">
        <v>447</v>
      </c>
      <c r="J20" s="21">
        <f t="shared" si="0"/>
        <v>11345</v>
      </c>
    </row>
    <row r="21" spans="1:10" x14ac:dyDescent="0.25">
      <c r="A21" s="20"/>
      <c r="B21" s="17"/>
      <c r="C21" s="17"/>
      <c r="D21" s="90"/>
      <c r="E21" s="121"/>
      <c r="F21" s="121"/>
      <c r="G21" s="193"/>
      <c r="H21" s="121"/>
      <c r="I21" s="121"/>
      <c r="J21" s="21"/>
    </row>
    <row r="22" spans="1:10" x14ac:dyDescent="0.25">
      <c r="A22" s="20" t="s">
        <v>12</v>
      </c>
      <c r="B22" s="17"/>
      <c r="C22" s="17"/>
      <c r="D22" s="92">
        <v>106015</v>
      </c>
      <c r="E22" s="119">
        <v>83662</v>
      </c>
      <c r="F22" s="119">
        <v>35362</v>
      </c>
      <c r="G22" s="21">
        <v>225039</v>
      </c>
      <c r="H22" s="119">
        <v>52523</v>
      </c>
      <c r="I22" s="119">
        <v>71567</v>
      </c>
      <c r="J22" s="21">
        <f t="shared" si="0"/>
        <v>349129</v>
      </c>
    </row>
    <row r="23" spans="1:10" x14ac:dyDescent="0.25">
      <c r="A23" s="20"/>
      <c r="B23" s="17" t="s">
        <v>13</v>
      </c>
      <c r="C23" s="17"/>
      <c r="D23" s="92">
        <v>9258</v>
      </c>
      <c r="E23" s="119">
        <v>9770</v>
      </c>
      <c r="F23" s="119">
        <v>9935</v>
      </c>
      <c r="G23" s="21">
        <v>28963</v>
      </c>
      <c r="H23" s="119">
        <v>10202</v>
      </c>
      <c r="I23" s="119">
        <v>10866</v>
      </c>
      <c r="J23" s="21">
        <f t="shared" si="0"/>
        <v>50031</v>
      </c>
    </row>
    <row r="24" spans="1:10" x14ac:dyDescent="0.25">
      <c r="A24" s="20"/>
      <c r="B24" s="17" t="s">
        <v>14</v>
      </c>
      <c r="C24" s="17"/>
      <c r="D24" s="92">
        <v>16142</v>
      </c>
      <c r="E24" s="119">
        <v>24484</v>
      </c>
      <c r="F24" s="119">
        <v>6776</v>
      </c>
      <c r="G24" s="21">
        <v>47402</v>
      </c>
      <c r="H24" s="119">
        <v>19763</v>
      </c>
      <c r="I24" s="119">
        <v>19030</v>
      </c>
      <c r="J24" s="21">
        <f t="shared" si="0"/>
        <v>86195</v>
      </c>
    </row>
    <row r="25" spans="1:10" x14ac:dyDescent="0.25">
      <c r="A25" s="20"/>
      <c r="B25" s="17" t="s">
        <v>15</v>
      </c>
      <c r="C25" s="17"/>
      <c r="D25" s="92">
        <v>80169</v>
      </c>
      <c r="E25" s="119">
        <v>48278</v>
      </c>
      <c r="F25" s="119">
        <v>17828</v>
      </c>
      <c r="G25" s="21">
        <v>146275</v>
      </c>
      <c r="H25" s="119">
        <v>19296</v>
      </c>
      <c r="I25" s="119">
        <v>38050</v>
      </c>
      <c r="J25" s="21">
        <f t="shared" si="0"/>
        <v>203621</v>
      </c>
    </row>
    <row r="26" spans="1:10" x14ac:dyDescent="0.25">
      <c r="A26" s="20"/>
      <c r="B26" s="17" t="s">
        <v>58</v>
      </c>
      <c r="C26" s="17"/>
      <c r="D26" s="92">
        <v>441</v>
      </c>
      <c r="E26" s="119">
        <v>1130</v>
      </c>
      <c r="F26" s="119">
        <v>822</v>
      </c>
      <c r="G26" s="21">
        <v>2393</v>
      </c>
      <c r="H26" s="119">
        <v>3259</v>
      </c>
      <c r="I26" s="119">
        <v>3621</v>
      </c>
      <c r="J26" s="21">
        <f t="shared" si="0"/>
        <v>9273</v>
      </c>
    </row>
    <row r="27" spans="1:10" x14ac:dyDescent="0.25">
      <c r="A27" s="20"/>
      <c r="B27" s="17" t="s">
        <v>60</v>
      </c>
      <c r="C27" s="17"/>
      <c r="D27" s="92">
        <v>5</v>
      </c>
      <c r="E27" s="119">
        <v>0</v>
      </c>
      <c r="F27" s="119">
        <v>1</v>
      </c>
      <c r="G27" s="21">
        <v>6</v>
      </c>
      <c r="H27" s="119">
        <v>3</v>
      </c>
      <c r="I27" s="119">
        <v>0</v>
      </c>
      <c r="J27" s="21">
        <f t="shared" si="0"/>
        <v>9</v>
      </c>
    </row>
    <row r="28" spans="1:10" x14ac:dyDescent="0.25">
      <c r="A28" s="20"/>
      <c r="B28" s="17" t="s">
        <v>16</v>
      </c>
      <c r="C28" s="17"/>
      <c r="D28" s="92">
        <v>0</v>
      </c>
      <c r="E28" s="119">
        <v>0</v>
      </c>
      <c r="F28" s="119">
        <v>0</v>
      </c>
      <c r="G28" s="21">
        <v>0</v>
      </c>
      <c r="H28" s="119">
        <v>0</v>
      </c>
      <c r="I28" s="119">
        <v>0</v>
      </c>
      <c r="J28" s="21">
        <f t="shared" si="0"/>
        <v>0</v>
      </c>
    </row>
    <row r="29" spans="1:10" x14ac:dyDescent="0.25">
      <c r="A29" s="20"/>
      <c r="B29" s="17"/>
      <c r="C29" s="17"/>
      <c r="D29" s="92"/>
      <c r="E29" s="119"/>
      <c r="F29" s="119"/>
      <c r="G29" s="21"/>
      <c r="H29" s="119"/>
      <c r="I29" s="119"/>
      <c r="J29" s="21"/>
    </row>
    <row r="30" spans="1:10" x14ac:dyDescent="0.25">
      <c r="A30" s="22" t="s">
        <v>17</v>
      </c>
      <c r="B30" s="23"/>
      <c r="C30" s="23"/>
      <c r="D30" s="92">
        <v>-55716</v>
      </c>
      <c r="E30" s="119">
        <v>-34527</v>
      </c>
      <c r="F30" s="119">
        <v>22672</v>
      </c>
      <c r="G30" s="21">
        <v>-67571</v>
      </c>
      <c r="H30" s="119">
        <v>-6431</v>
      </c>
      <c r="I30" s="119">
        <v>-14781</v>
      </c>
      <c r="J30" s="21">
        <f t="shared" si="0"/>
        <v>-88783</v>
      </c>
    </row>
    <row r="31" spans="1:10" x14ac:dyDescent="0.25">
      <c r="A31" s="20"/>
      <c r="B31" s="17"/>
      <c r="C31" s="17"/>
      <c r="D31" s="92"/>
      <c r="E31" s="119"/>
      <c r="F31" s="119"/>
      <c r="G31" s="21"/>
      <c r="H31" s="119"/>
      <c r="I31" s="119"/>
      <c r="J31" s="21"/>
    </row>
    <row r="32" spans="1:10" x14ac:dyDescent="0.25">
      <c r="A32" s="19" t="s">
        <v>18</v>
      </c>
      <c r="B32" s="17"/>
      <c r="C32" s="17"/>
      <c r="D32" s="92"/>
      <c r="E32" s="119"/>
      <c r="F32" s="119"/>
      <c r="G32" s="21"/>
      <c r="H32" s="119"/>
      <c r="I32" s="119"/>
      <c r="J32" s="21"/>
    </row>
    <row r="33" spans="1:10" x14ac:dyDescent="0.25">
      <c r="A33" s="20" t="s">
        <v>19</v>
      </c>
      <c r="B33" s="17"/>
      <c r="C33" s="17"/>
      <c r="D33" s="92">
        <v>206</v>
      </c>
      <c r="E33" s="119">
        <v>148</v>
      </c>
      <c r="F33" s="119">
        <v>36</v>
      </c>
      <c r="G33" s="21">
        <v>390</v>
      </c>
      <c r="H33" s="119">
        <v>4221</v>
      </c>
      <c r="I33" s="119">
        <v>11002</v>
      </c>
      <c r="J33" s="21">
        <f t="shared" ref="J33:J36" si="1">+SUM(G33:I33)</f>
        <v>15613</v>
      </c>
    </row>
    <row r="34" spans="1:10" x14ac:dyDescent="0.25">
      <c r="A34" s="20"/>
      <c r="B34" s="17" t="s">
        <v>20</v>
      </c>
      <c r="C34" s="17"/>
      <c r="D34" s="92">
        <v>0</v>
      </c>
      <c r="E34" s="119">
        <v>0</v>
      </c>
      <c r="F34" s="119">
        <v>4</v>
      </c>
      <c r="G34" s="21">
        <v>4</v>
      </c>
      <c r="H34" s="119">
        <v>14</v>
      </c>
      <c r="I34" s="119">
        <v>0</v>
      </c>
      <c r="J34" s="21">
        <f t="shared" si="1"/>
        <v>18</v>
      </c>
    </row>
    <row r="35" spans="1:10" x14ac:dyDescent="0.25">
      <c r="A35" s="20"/>
      <c r="B35" s="17" t="s">
        <v>21</v>
      </c>
      <c r="C35" s="17"/>
      <c r="D35" s="92">
        <v>206</v>
      </c>
      <c r="E35" s="119">
        <v>148</v>
      </c>
      <c r="F35" s="119">
        <v>40</v>
      </c>
      <c r="G35" s="21">
        <v>394</v>
      </c>
      <c r="H35" s="119">
        <v>3935</v>
      </c>
      <c r="I35" s="119">
        <v>11002</v>
      </c>
      <c r="J35" s="21">
        <f t="shared" si="1"/>
        <v>15331</v>
      </c>
    </row>
    <row r="36" spans="1:10" x14ac:dyDescent="0.25">
      <c r="A36" s="20"/>
      <c r="B36" s="17" t="s">
        <v>22</v>
      </c>
      <c r="C36" s="17"/>
      <c r="D36" s="92">
        <v>0</v>
      </c>
      <c r="E36" s="119">
        <v>0</v>
      </c>
      <c r="F36" s="119">
        <v>0</v>
      </c>
      <c r="G36" s="21">
        <v>0</v>
      </c>
      <c r="H36" s="119">
        <v>300</v>
      </c>
      <c r="I36" s="119">
        <v>0</v>
      </c>
      <c r="J36" s="21">
        <f t="shared" si="1"/>
        <v>300</v>
      </c>
    </row>
    <row r="37" spans="1:10" x14ac:dyDescent="0.25">
      <c r="A37" s="20"/>
      <c r="B37" s="17"/>
      <c r="C37" s="17"/>
      <c r="D37" s="92"/>
      <c r="E37" s="119"/>
      <c r="F37" s="119"/>
      <c r="G37" s="21"/>
      <c r="H37" s="119"/>
      <c r="I37" s="119"/>
      <c r="J37" s="21"/>
    </row>
    <row r="38" spans="1:10" x14ac:dyDescent="0.25">
      <c r="A38" s="24" t="s">
        <v>61</v>
      </c>
      <c r="B38" s="25"/>
      <c r="C38" s="25"/>
      <c r="D38" s="94">
        <v>50299</v>
      </c>
      <c r="E38" s="122">
        <v>49135</v>
      </c>
      <c r="F38" s="122">
        <v>58038</v>
      </c>
      <c r="G38" s="26">
        <v>157472</v>
      </c>
      <c r="H38" s="122">
        <v>46106</v>
      </c>
      <c r="I38" s="122">
        <v>56786</v>
      </c>
      <c r="J38" s="26">
        <f t="shared" ref="J38:J40" si="2">+SUM(G38:I38)</f>
        <v>260364</v>
      </c>
    </row>
    <row r="39" spans="1:10" x14ac:dyDescent="0.25">
      <c r="A39" s="24" t="s">
        <v>62</v>
      </c>
      <c r="B39" s="25"/>
      <c r="C39" s="25"/>
      <c r="D39" s="94">
        <v>106221</v>
      </c>
      <c r="E39" s="122">
        <v>83810</v>
      </c>
      <c r="F39" s="122">
        <v>35402</v>
      </c>
      <c r="G39" s="26">
        <v>225433</v>
      </c>
      <c r="H39" s="122">
        <v>56758</v>
      </c>
      <c r="I39" s="122">
        <v>82569</v>
      </c>
      <c r="J39" s="26">
        <f t="shared" si="2"/>
        <v>364760</v>
      </c>
    </row>
    <row r="40" spans="1:10" x14ac:dyDescent="0.25">
      <c r="A40" s="24" t="s">
        <v>23</v>
      </c>
      <c r="B40" s="25"/>
      <c r="C40" s="25"/>
      <c r="D40" s="94">
        <v>-55922</v>
      </c>
      <c r="E40" s="122">
        <v>-34675</v>
      </c>
      <c r="F40" s="122">
        <v>22636</v>
      </c>
      <c r="G40" s="26">
        <v>-67961</v>
      </c>
      <c r="H40" s="122">
        <v>-10652</v>
      </c>
      <c r="I40" s="122">
        <v>-25783</v>
      </c>
      <c r="J40" s="26">
        <f t="shared" si="2"/>
        <v>-104396</v>
      </c>
    </row>
    <row r="41" spans="1:10" x14ac:dyDescent="0.25">
      <c r="A41" s="27"/>
      <c r="B41" s="28"/>
      <c r="C41" s="28"/>
      <c r="D41" s="96"/>
      <c r="E41" s="123"/>
      <c r="F41" s="123"/>
      <c r="G41" s="194"/>
      <c r="H41" s="123"/>
      <c r="I41" s="123"/>
      <c r="J41" s="29"/>
    </row>
    <row r="42" spans="1:10" x14ac:dyDescent="0.25">
      <c r="A42" s="19" t="s">
        <v>24</v>
      </c>
      <c r="B42" s="17"/>
      <c r="C42" s="17"/>
      <c r="D42" s="90"/>
      <c r="E42" s="121"/>
      <c r="F42" s="121"/>
      <c r="G42" s="193"/>
      <c r="H42" s="121"/>
      <c r="I42" s="121"/>
      <c r="J42" s="18"/>
    </row>
    <row r="43" spans="1:10" x14ac:dyDescent="0.25">
      <c r="A43" s="19"/>
      <c r="B43" s="17"/>
      <c r="C43" s="17"/>
      <c r="D43" s="90"/>
      <c r="E43" s="121"/>
      <c r="F43" s="121"/>
      <c r="G43" s="193"/>
      <c r="H43" s="121"/>
      <c r="I43" s="121"/>
      <c r="J43" s="18"/>
    </row>
    <row r="44" spans="1:10" x14ac:dyDescent="0.25">
      <c r="A44" s="20" t="s">
        <v>25</v>
      </c>
      <c r="B44" s="17"/>
      <c r="C44" s="17"/>
      <c r="D44" s="92">
        <v>-60090</v>
      </c>
      <c r="E44" s="119">
        <v>-34675</v>
      </c>
      <c r="F44" s="119">
        <v>21652</v>
      </c>
      <c r="G44" s="21">
        <v>-73113</v>
      </c>
      <c r="H44" s="119">
        <v>-13660</v>
      </c>
      <c r="I44" s="119">
        <v>-26838</v>
      </c>
      <c r="J44" s="21">
        <f t="shared" ref="J44:J57" si="3">+SUM(G44:I44)</f>
        <v>-113611</v>
      </c>
    </row>
    <row r="45" spans="1:10" x14ac:dyDescent="0.25">
      <c r="A45" s="20" t="s">
        <v>26</v>
      </c>
      <c r="B45" s="17"/>
      <c r="C45" s="17"/>
      <c r="D45" s="92">
        <v>-331</v>
      </c>
      <c r="E45" s="119">
        <v>-43</v>
      </c>
      <c r="F45" s="119">
        <v>-71</v>
      </c>
      <c r="G45" s="21">
        <v>-445</v>
      </c>
      <c r="H45" s="119">
        <v>4</v>
      </c>
      <c r="I45" s="119">
        <v>-48</v>
      </c>
      <c r="J45" s="21">
        <f t="shared" si="3"/>
        <v>-489</v>
      </c>
    </row>
    <row r="46" spans="1:10" x14ac:dyDescent="0.25">
      <c r="A46" s="20"/>
      <c r="B46" s="17" t="s">
        <v>27</v>
      </c>
      <c r="C46" s="17"/>
      <c r="D46" s="92">
        <v>122</v>
      </c>
      <c r="E46" s="119">
        <v>44</v>
      </c>
      <c r="F46" s="119">
        <v>28</v>
      </c>
      <c r="G46" s="21">
        <v>194</v>
      </c>
      <c r="H46" s="119">
        <v>164</v>
      </c>
      <c r="I46" s="119">
        <v>51</v>
      </c>
      <c r="J46" s="21">
        <f t="shared" si="3"/>
        <v>409</v>
      </c>
    </row>
    <row r="47" spans="1:10" x14ac:dyDescent="0.25">
      <c r="A47" s="20"/>
      <c r="B47" s="17" t="s">
        <v>28</v>
      </c>
      <c r="C47" s="17"/>
      <c r="D47" s="92">
        <v>453</v>
      </c>
      <c r="E47" s="119">
        <v>87</v>
      </c>
      <c r="F47" s="119">
        <v>99</v>
      </c>
      <c r="G47" s="21">
        <v>639</v>
      </c>
      <c r="H47" s="119">
        <v>160</v>
      </c>
      <c r="I47" s="119">
        <v>99</v>
      </c>
      <c r="J47" s="21">
        <f t="shared" si="3"/>
        <v>898</v>
      </c>
    </row>
    <row r="48" spans="1:10" x14ac:dyDescent="0.25">
      <c r="A48" s="20" t="s">
        <v>29</v>
      </c>
      <c r="B48" s="17"/>
      <c r="C48" s="17"/>
      <c r="D48" s="92">
        <v>-154829</v>
      </c>
      <c r="E48" s="119">
        <v>241656</v>
      </c>
      <c r="F48" s="119">
        <v>-365487</v>
      </c>
      <c r="G48" s="21">
        <v>-278660</v>
      </c>
      <c r="H48" s="119">
        <v>113319</v>
      </c>
      <c r="I48" s="119">
        <v>292701</v>
      </c>
      <c r="J48" s="21">
        <f t="shared" si="3"/>
        <v>127360</v>
      </c>
    </row>
    <row r="49" spans="1:10" x14ac:dyDescent="0.25">
      <c r="A49" s="20"/>
      <c r="B49" s="17" t="s">
        <v>30</v>
      </c>
      <c r="C49" s="17"/>
      <c r="D49" s="92">
        <v>2796687</v>
      </c>
      <c r="E49" s="119">
        <v>491111</v>
      </c>
      <c r="F49" s="119">
        <v>172410</v>
      </c>
      <c r="G49" s="21">
        <v>3460208</v>
      </c>
      <c r="H49" s="119">
        <v>113744</v>
      </c>
      <c r="I49" s="119">
        <v>293592</v>
      </c>
      <c r="J49" s="21">
        <f t="shared" si="3"/>
        <v>3867544</v>
      </c>
    </row>
    <row r="50" spans="1:10" x14ac:dyDescent="0.25">
      <c r="A50" s="20"/>
      <c r="B50" s="17" t="s">
        <v>31</v>
      </c>
      <c r="C50" s="17"/>
      <c r="D50" s="92">
        <v>2951516</v>
      </c>
      <c r="E50" s="119">
        <v>249455</v>
      </c>
      <c r="F50" s="119">
        <v>537897</v>
      </c>
      <c r="G50" s="21">
        <v>3738868</v>
      </c>
      <c r="H50" s="119">
        <v>425</v>
      </c>
      <c r="I50" s="119">
        <v>891</v>
      </c>
      <c r="J50" s="21">
        <f t="shared" si="3"/>
        <v>3740184</v>
      </c>
    </row>
    <row r="51" spans="1:10" x14ac:dyDescent="0.25">
      <c r="A51" s="20" t="s">
        <v>32</v>
      </c>
      <c r="B51" s="17"/>
      <c r="C51" s="17"/>
      <c r="D51" s="92">
        <v>38041</v>
      </c>
      <c r="E51" s="119">
        <v>-269397</v>
      </c>
      <c r="F51" s="119">
        <v>360104</v>
      </c>
      <c r="G51" s="21">
        <v>128748</v>
      </c>
      <c r="H51" s="119">
        <v>-846991</v>
      </c>
      <c r="I51" s="119">
        <v>390051</v>
      </c>
      <c r="J51" s="21">
        <f t="shared" si="3"/>
        <v>-328192</v>
      </c>
    </row>
    <row r="52" spans="1:10" x14ac:dyDescent="0.25">
      <c r="A52" s="20" t="s">
        <v>33</v>
      </c>
      <c r="B52" s="17"/>
      <c r="C52" s="17"/>
      <c r="D52" s="92">
        <v>57029</v>
      </c>
      <c r="E52" s="119">
        <v>-6891</v>
      </c>
      <c r="F52" s="119">
        <v>27106</v>
      </c>
      <c r="G52" s="21">
        <v>77244</v>
      </c>
      <c r="H52" s="119">
        <v>720008</v>
      </c>
      <c r="I52" s="119">
        <v>-709542</v>
      </c>
      <c r="J52" s="21">
        <f t="shared" si="3"/>
        <v>87710</v>
      </c>
    </row>
    <row r="53" spans="1:10" x14ac:dyDescent="0.25">
      <c r="A53" s="20" t="s">
        <v>90</v>
      </c>
      <c r="B53" s="17"/>
      <c r="C53" s="17"/>
      <c r="D53" s="92">
        <v>0</v>
      </c>
      <c r="E53" s="119">
        <v>0</v>
      </c>
      <c r="F53" s="119">
        <v>0</v>
      </c>
      <c r="G53" s="21">
        <v>0</v>
      </c>
      <c r="H53" s="119">
        <v>0</v>
      </c>
      <c r="I53" s="119">
        <v>0</v>
      </c>
      <c r="J53" s="21">
        <f t="shared" si="3"/>
        <v>0</v>
      </c>
    </row>
    <row r="54" spans="1:10" x14ac:dyDescent="0.25">
      <c r="A54" s="20"/>
      <c r="B54" s="17" t="s">
        <v>34</v>
      </c>
      <c r="C54" s="17"/>
      <c r="D54" s="92">
        <v>0</v>
      </c>
      <c r="E54" s="119">
        <v>0</v>
      </c>
      <c r="F54" s="119">
        <v>0</v>
      </c>
      <c r="G54" s="21">
        <v>0</v>
      </c>
      <c r="H54" s="119">
        <v>0</v>
      </c>
      <c r="I54" s="119">
        <v>0</v>
      </c>
      <c r="J54" s="21">
        <f t="shared" si="3"/>
        <v>0</v>
      </c>
    </row>
    <row r="55" spans="1:10" x14ac:dyDescent="0.25">
      <c r="A55" s="20"/>
      <c r="B55" s="17" t="s">
        <v>35</v>
      </c>
      <c r="C55" s="17"/>
      <c r="D55" s="92">
        <v>0</v>
      </c>
      <c r="E55" s="119">
        <v>0</v>
      </c>
      <c r="F55" s="119">
        <v>0</v>
      </c>
      <c r="G55" s="21">
        <v>0</v>
      </c>
      <c r="H55" s="119">
        <v>0</v>
      </c>
      <c r="I55" s="119">
        <v>0</v>
      </c>
      <c r="J55" s="21">
        <f t="shared" si="3"/>
        <v>0</v>
      </c>
    </row>
    <row r="56" spans="1:10" x14ac:dyDescent="0.25">
      <c r="A56" s="77" t="s">
        <v>92</v>
      </c>
      <c r="B56" s="17"/>
      <c r="C56" s="17"/>
      <c r="D56" s="92">
        <v>0</v>
      </c>
      <c r="E56" s="119">
        <v>0</v>
      </c>
      <c r="F56" s="119">
        <v>0</v>
      </c>
      <c r="G56" s="21">
        <v>0</v>
      </c>
      <c r="H56" s="119">
        <v>0</v>
      </c>
      <c r="I56" s="119">
        <v>0</v>
      </c>
      <c r="J56" s="21">
        <f t="shared" si="3"/>
        <v>0</v>
      </c>
    </row>
    <row r="57" spans="1:10" x14ac:dyDescent="0.25">
      <c r="A57" s="20" t="s">
        <v>36</v>
      </c>
      <c r="B57" s="17"/>
      <c r="C57" s="17"/>
      <c r="D57" s="92">
        <v>0</v>
      </c>
      <c r="E57" s="119">
        <v>0</v>
      </c>
      <c r="F57" s="119">
        <v>0</v>
      </c>
      <c r="G57" s="21">
        <v>0</v>
      </c>
      <c r="H57" s="119">
        <v>0</v>
      </c>
      <c r="I57" s="119">
        <v>0</v>
      </c>
      <c r="J57" s="21">
        <f t="shared" si="3"/>
        <v>0</v>
      </c>
    </row>
    <row r="58" spans="1:10" x14ac:dyDescent="0.25">
      <c r="A58" s="20"/>
      <c r="B58" s="17"/>
      <c r="C58" s="17"/>
      <c r="D58" s="92"/>
      <c r="E58" s="119"/>
      <c r="F58" s="119"/>
      <c r="G58" s="21"/>
      <c r="H58" s="119"/>
      <c r="I58" s="119"/>
      <c r="J58" s="21"/>
    </row>
    <row r="59" spans="1:10" x14ac:dyDescent="0.25">
      <c r="A59" s="20" t="s">
        <v>37</v>
      </c>
      <c r="B59" s="17"/>
      <c r="C59" s="17"/>
      <c r="D59" s="92">
        <v>-4168</v>
      </c>
      <c r="E59" s="119">
        <v>0</v>
      </c>
      <c r="F59" s="119">
        <v>-984</v>
      </c>
      <c r="G59" s="21">
        <v>-5152</v>
      </c>
      <c r="H59" s="119">
        <v>-3008</v>
      </c>
      <c r="I59" s="119">
        <v>-1055</v>
      </c>
      <c r="J59" s="21">
        <f t="shared" ref="J59:J70" si="4">+SUM(G59:I59)</f>
        <v>-9215</v>
      </c>
    </row>
    <row r="60" spans="1:10" x14ac:dyDescent="0.25">
      <c r="A60" s="20" t="s">
        <v>38</v>
      </c>
      <c r="B60" s="17"/>
      <c r="C60" s="17"/>
      <c r="D60" s="92">
        <v>-149</v>
      </c>
      <c r="E60" s="119">
        <v>0</v>
      </c>
      <c r="F60" s="119">
        <v>-984</v>
      </c>
      <c r="G60" s="21">
        <v>-1133</v>
      </c>
      <c r="H60" s="119">
        <v>-3008</v>
      </c>
      <c r="I60" s="119">
        <v>-1055</v>
      </c>
      <c r="J60" s="21">
        <f t="shared" si="4"/>
        <v>-5196</v>
      </c>
    </row>
    <row r="61" spans="1:10" x14ac:dyDescent="0.25">
      <c r="A61" s="20"/>
      <c r="B61" s="17" t="s">
        <v>39</v>
      </c>
      <c r="C61" s="17"/>
      <c r="D61" s="92">
        <v>0</v>
      </c>
      <c r="E61" s="119">
        <v>0</v>
      </c>
      <c r="F61" s="119">
        <v>0</v>
      </c>
      <c r="G61" s="21">
        <v>0</v>
      </c>
      <c r="H61" s="119">
        <v>0</v>
      </c>
      <c r="I61" s="119">
        <v>0</v>
      </c>
      <c r="J61" s="21">
        <f t="shared" si="4"/>
        <v>0</v>
      </c>
    </row>
    <row r="62" spans="1:10" x14ac:dyDescent="0.25">
      <c r="A62" s="20"/>
      <c r="B62" s="17"/>
      <c r="C62" s="17" t="s">
        <v>40</v>
      </c>
      <c r="D62" s="92">
        <v>0</v>
      </c>
      <c r="E62" s="119">
        <v>0</v>
      </c>
      <c r="F62" s="119">
        <v>0</v>
      </c>
      <c r="G62" s="21">
        <v>0</v>
      </c>
      <c r="H62" s="119">
        <v>0</v>
      </c>
      <c r="I62" s="119">
        <v>0</v>
      </c>
      <c r="J62" s="21">
        <f t="shared" si="4"/>
        <v>0</v>
      </c>
    </row>
    <row r="63" spans="1:10" x14ac:dyDescent="0.25">
      <c r="A63" s="20"/>
      <c r="B63" s="17"/>
      <c r="C63" s="17" t="s">
        <v>41</v>
      </c>
      <c r="D63" s="92">
        <v>0</v>
      </c>
      <c r="E63" s="119">
        <v>0</v>
      </c>
      <c r="F63" s="119">
        <v>0</v>
      </c>
      <c r="G63" s="21">
        <v>0</v>
      </c>
      <c r="H63" s="119">
        <v>0</v>
      </c>
      <c r="I63" s="119">
        <v>0</v>
      </c>
      <c r="J63" s="21">
        <f t="shared" si="4"/>
        <v>0</v>
      </c>
    </row>
    <row r="64" spans="1:10" x14ac:dyDescent="0.25">
      <c r="A64" s="20"/>
      <c r="B64" s="17" t="s">
        <v>42</v>
      </c>
      <c r="C64" s="17"/>
      <c r="D64" s="92">
        <v>149</v>
      </c>
      <c r="E64" s="119">
        <v>0</v>
      </c>
      <c r="F64" s="119">
        <v>984</v>
      </c>
      <c r="G64" s="21">
        <v>1133</v>
      </c>
      <c r="H64" s="119">
        <v>3008</v>
      </c>
      <c r="I64" s="119">
        <v>1055</v>
      </c>
      <c r="J64" s="21">
        <f t="shared" si="4"/>
        <v>5196</v>
      </c>
    </row>
    <row r="65" spans="1:13" x14ac:dyDescent="0.25">
      <c r="A65" s="20" t="s">
        <v>43</v>
      </c>
      <c r="B65" s="17"/>
      <c r="C65" s="17"/>
      <c r="D65" s="92">
        <v>-4019</v>
      </c>
      <c r="E65" s="119">
        <v>0</v>
      </c>
      <c r="F65" s="119">
        <v>0</v>
      </c>
      <c r="G65" s="21">
        <v>-4019</v>
      </c>
      <c r="H65" s="119">
        <v>0</v>
      </c>
      <c r="I65" s="119">
        <v>0</v>
      </c>
      <c r="J65" s="21">
        <f t="shared" si="4"/>
        <v>-4019</v>
      </c>
    </row>
    <row r="66" spans="1:13" x14ac:dyDescent="0.25">
      <c r="A66" s="20"/>
      <c r="B66" s="17" t="s">
        <v>39</v>
      </c>
      <c r="C66" s="17"/>
      <c r="D66" s="92">
        <v>0</v>
      </c>
      <c r="E66" s="119">
        <v>0</v>
      </c>
      <c r="F66" s="119">
        <v>0</v>
      </c>
      <c r="G66" s="21">
        <v>0</v>
      </c>
      <c r="H66" s="119">
        <v>0</v>
      </c>
      <c r="I66" s="119">
        <v>0</v>
      </c>
      <c r="J66" s="21">
        <f t="shared" si="4"/>
        <v>0</v>
      </c>
    </row>
    <row r="67" spans="1:13" x14ac:dyDescent="0.25">
      <c r="A67" s="20"/>
      <c r="B67" s="17"/>
      <c r="C67" s="17" t="s">
        <v>40</v>
      </c>
      <c r="D67" s="92">
        <v>0</v>
      </c>
      <c r="E67" s="119">
        <v>0</v>
      </c>
      <c r="F67" s="119">
        <v>0</v>
      </c>
      <c r="G67" s="21">
        <v>0</v>
      </c>
      <c r="H67" s="119">
        <v>0</v>
      </c>
      <c r="I67" s="119">
        <v>0</v>
      </c>
      <c r="J67" s="21">
        <f t="shared" si="4"/>
        <v>0</v>
      </c>
    </row>
    <row r="68" spans="1:13" x14ac:dyDescent="0.25">
      <c r="A68" s="20"/>
      <c r="B68" s="17"/>
      <c r="C68" s="17" t="s">
        <v>41</v>
      </c>
      <c r="D68" s="92">
        <v>0</v>
      </c>
      <c r="E68" s="119">
        <v>0</v>
      </c>
      <c r="F68" s="119">
        <v>0</v>
      </c>
      <c r="G68" s="21">
        <v>0</v>
      </c>
      <c r="H68" s="119">
        <v>0</v>
      </c>
      <c r="I68" s="119">
        <v>0</v>
      </c>
      <c r="J68" s="21">
        <f t="shared" si="4"/>
        <v>0</v>
      </c>
    </row>
    <row r="69" spans="1:13" x14ac:dyDescent="0.25">
      <c r="A69" s="20"/>
      <c r="B69" s="17" t="s">
        <v>42</v>
      </c>
      <c r="C69" s="17"/>
      <c r="D69" s="92">
        <v>4019</v>
      </c>
      <c r="E69" s="119">
        <v>0</v>
      </c>
      <c r="F69" s="119">
        <v>0</v>
      </c>
      <c r="G69" s="21">
        <v>4019</v>
      </c>
      <c r="H69" s="119">
        <v>0</v>
      </c>
      <c r="I69" s="119">
        <v>0</v>
      </c>
      <c r="J69" s="21">
        <f t="shared" si="4"/>
        <v>4019</v>
      </c>
    </row>
    <row r="70" spans="1:13" x14ac:dyDescent="0.25">
      <c r="A70" s="20" t="s">
        <v>44</v>
      </c>
      <c r="B70" s="17"/>
      <c r="C70" s="17"/>
      <c r="D70" s="92">
        <v>0</v>
      </c>
      <c r="E70" s="119">
        <v>0</v>
      </c>
      <c r="F70" s="119">
        <v>0</v>
      </c>
      <c r="G70" s="21">
        <v>0</v>
      </c>
      <c r="H70" s="119">
        <v>0</v>
      </c>
      <c r="I70" s="119">
        <v>0</v>
      </c>
      <c r="J70" s="21">
        <f t="shared" si="4"/>
        <v>0</v>
      </c>
    </row>
    <row r="71" spans="1:13" x14ac:dyDescent="0.25">
      <c r="A71" s="20"/>
      <c r="B71" s="17"/>
      <c r="C71" s="17"/>
      <c r="D71" s="92"/>
      <c r="E71" s="119"/>
      <c r="F71" s="119"/>
      <c r="G71" s="21"/>
      <c r="H71" s="119"/>
      <c r="I71" s="119"/>
      <c r="J71" s="21"/>
    </row>
    <row r="72" spans="1:13" x14ac:dyDescent="0.25">
      <c r="A72" s="24" t="s">
        <v>45</v>
      </c>
      <c r="B72" s="25"/>
      <c r="C72" s="25"/>
      <c r="D72" s="94">
        <v>-55922</v>
      </c>
      <c r="E72" s="122">
        <v>-34675</v>
      </c>
      <c r="F72" s="122">
        <v>22636</v>
      </c>
      <c r="G72" s="26">
        <v>-67961</v>
      </c>
      <c r="H72" s="122">
        <v>-10652</v>
      </c>
      <c r="I72" s="122">
        <v>-25783</v>
      </c>
      <c r="J72" s="26">
        <f t="shared" ref="J72" si="5">+SUM(G72:I72)</f>
        <v>-104396</v>
      </c>
    </row>
    <row r="73" spans="1:13" x14ac:dyDescent="0.25">
      <c r="A73" s="30"/>
      <c r="B73" s="31"/>
      <c r="C73" s="31"/>
      <c r="D73" s="96"/>
      <c r="E73" s="123"/>
      <c r="F73" s="123"/>
      <c r="G73" s="194"/>
      <c r="H73" s="123"/>
      <c r="I73" s="123"/>
      <c r="J73" s="32"/>
    </row>
    <row r="74" spans="1:13" ht="14.25" customHeight="1" x14ac:dyDescent="0.25">
      <c r="A74" s="36" t="s">
        <v>46</v>
      </c>
      <c r="B74" s="244" t="s">
        <v>49</v>
      </c>
      <c r="C74" s="244"/>
      <c r="D74" s="244"/>
      <c r="E74" s="244"/>
      <c r="F74" s="244"/>
      <c r="G74" s="181"/>
    </row>
    <row r="75" spans="1:13" ht="12.75" customHeight="1" x14ac:dyDescent="0.25">
      <c r="A75" s="36" t="s">
        <v>47</v>
      </c>
      <c r="B75" s="246" t="s">
        <v>63</v>
      </c>
      <c r="C75" s="246"/>
      <c r="D75" s="246"/>
      <c r="E75" s="246"/>
      <c r="F75" s="246"/>
      <c r="G75" s="247"/>
      <c r="H75" s="247"/>
      <c r="I75" s="247"/>
      <c r="J75" s="247"/>
    </row>
    <row r="76" spans="1:13" ht="12.75" customHeight="1" x14ac:dyDescent="0.25">
      <c r="A76" s="36" t="s">
        <v>48</v>
      </c>
      <c r="B76" s="246" t="s">
        <v>64</v>
      </c>
      <c r="C76" s="246"/>
      <c r="D76" s="246"/>
      <c r="E76" s="246"/>
      <c r="F76" s="246"/>
      <c r="G76" s="247"/>
      <c r="H76" s="247"/>
      <c r="I76" s="247"/>
      <c r="J76" s="247"/>
    </row>
    <row r="77" spans="1:13" s="70" customFormat="1" ht="22.65" customHeight="1" x14ac:dyDescent="0.25">
      <c r="A77" s="36" t="s">
        <v>50</v>
      </c>
      <c r="B77" s="245" t="s">
        <v>70</v>
      </c>
      <c r="C77" s="245"/>
      <c r="D77" s="245"/>
      <c r="E77" s="245"/>
      <c r="F77" s="245"/>
      <c r="G77" s="197"/>
      <c r="K77" s="199"/>
    </row>
    <row r="78" spans="1:13" s="128" customFormat="1" ht="25.5" customHeight="1" x14ac:dyDescent="0.25">
      <c r="A78" s="125"/>
      <c r="B78" s="248"/>
      <c r="C78" s="248"/>
      <c r="D78" s="248"/>
      <c r="E78" s="248"/>
      <c r="F78" s="248"/>
      <c r="G78" s="182"/>
      <c r="H78" s="248"/>
      <c r="I78" s="248"/>
      <c r="J78" s="248"/>
      <c r="K78" s="248"/>
      <c r="L78" s="248"/>
      <c r="M78" s="248"/>
    </row>
    <row r="79" spans="1:13" ht="24.75" customHeight="1" x14ac:dyDescent="0.25">
      <c r="A79" s="74"/>
    </row>
    <row r="80" spans="1:13" x14ac:dyDescent="0.25">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workbookViewId="0">
      <selection activeCell="L8" sqref="L8"/>
    </sheetView>
  </sheetViews>
  <sheetFormatPr baseColWidth="10" defaultRowHeight="13.2" x14ac:dyDescent="0.25"/>
  <cols>
    <col min="1" max="2" width="2.88671875" customWidth="1"/>
    <col min="3" max="3" width="44.33203125" customWidth="1"/>
    <col min="4" max="9" width="6.6640625" customWidth="1"/>
    <col min="10" max="10" width="10.44140625" customWidth="1"/>
    <col min="11" max="11" width="1.44140625" customWidth="1"/>
    <col min="12" max="17" width="6.88671875" customWidth="1"/>
    <col min="18" max="18" width="10.109375" customWidth="1"/>
    <col min="19" max="19" width="4.88671875" customWidth="1"/>
    <col min="20" max="22" width="9.33203125" customWidth="1"/>
  </cols>
  <sheetData>
    <row r="1" spans="1:24" ht="31.2" x14ac:dyDescent="0.4">
      <c r="K1" s="41"/>
      <c r="S1" s="208">
        <v>8</v>
      </c>
      <c r="X1" s="72"/>
    </row>
    <row r="2" spans="1:24" x14ac:dyDescent="0.25">
      <c r="A2" s="1" t="s">
        <v>97</v>
      </c>
      <c r="B2" s="2"/>
      <c r="C2" s="2"/>
      <c r="D2" s="46"/>
      <c r="E2" s="46"/>
      <c r="F2" s="46"/>
      <c r="G2" s="46"/>
      <c r="H2" s="46"/>
      <c r="I2" s="46"/>
      <c r="J2" s="46"/>
      <c r="K2" s="46"/>
      <c r="L2" s="46"/>
      <c r="M2" s="46"/>
      <c r="N2" s="2"/>
      <c r="O2" s="2"/>
      <c r="P2" s="2"/>
      <c r="Q2" s="2"/>
      <c r="R2" s="2"/>
      <c r="S2" s="41"/>
      <c r="T2" s="2"/>
      <c r="U2" s="2"/>
      <c r="V2" s="2"/>
      <c r="W2" s="2"/>
    </row>
    <row r="3" spans="1:24" x14ac:dyDescent="0.25">
      <c r="A3" s="47" t="str">
        <f>+Total!A3</f>
        <v>ESTADO DE OPERACIONES DE GOBIERNO  2019</v>
      </c>
      <c r="B3" s="2"/>
      <c r="C3" s="2"/>
      <c r="D3" s="46"/>
      <c r="E3" s="46"/>
      <c r="F3" s="46"/>
      <c r="G3" s="46"/>
      <c r="H3" s="46"/>
      <c r="I3" s="46"/>
      <c r="J3" s="46"/>
      <c r="K3" s="46"/>
      <c r="L3" s="46"/>
      <c r="M3" s="46"/>
      <c r="N3" s="2"/>
      <c r="O3" s="2"/>
      <c r="P3" s="2"/>
      <c r="Q3" s="2"/>
      <c r="R3" s="2"/>
      <c r="S3" s="41"/>
      <c r="T3" s="2"/>
      <c r="U3" s="2"/>
      <c r="V3" s="2"/>
      <c r="W3" s="2"/>
    </row>
    <row r="4" spans="1:24" x14ac:dyDescent="0.25">
      <c r="A4" s="1" t="s">
        <v>1</v>
      </c>
      <c r="B4" s="2"/>
      <c r="C4" s="2"/>
      <c r="D4" s="46"/>
      <c r="E4" s="46"/>
      <c r="F4" s="46"/>
      <c r="G4" s="46"/>
      <c r="H4" s="46"/>
      <c r="I4" s="46"/>
      <c r="J4" s="46"/>
      <c r="K4" s="46"/>
      <c r="L4" s="46"/>
      <c r="M4" s="46"/>
      <c r="N4" s="2"/>
      <c r="O4" s="2"/>
      <c r="P4" s="2"/>
      <c r="Q4" s="2"/>
      <c r="R4" s="2"/>
      <c r="S4" s="41"/>
      <c r="T4" s="2"/>
      <c r="U4" s="2"/>
      <c r="V4" s="2"/>
      <c r="W4" s="2"/>
    </row>
    <row r="5" spans="1:24" x14ac:dyDescent="0.25">
      <c r="A5" s="1" t="s">
        <v>2</v>
      </c>
      <c r="B5" s="2"/>
      <c r="C5" s="2"/>
      <c r="D5" s="46"/>
      <c r="E5" s="46"/>
      <c r="F5" s="46"/>
      <c r="G5" s="46"/>
      <c r="H5" s="46"/>
      <c r="I5" s="46"/>
      <c r="J5" s="46"/>
      <c r="K5" s="46"/>
      <c r="L5" s="46"/>
      <c r="M5" s="46"/>
      <c r="N5" s="2"/>
      <c r="O5" s="2"/>
      <c r="P5" s="2"/>
      <c r="Q5" s="2"/>
      <c r="R5" s="2"/>
      <c r="S5" s="41"/>
      <c r="T5" s="2"/>
      <c r="U5" s="2"/>
      <c r="V5" s="2"/>
      <c r="W5" s="2"/>
    </row>
    <row r="6" spans="1:24" x14ac:dyDescent="0.25">
      <c r="A6" s="1" t="s">
        <v>72</v>
      </c>
      <c r="B6" s="2"/>
      <c r="C6" s="2"/>
      <c r="D6" s="46"/>
      <c r="E6" s="46"/>
      <c r="F6" s="46"/>
      <c r="G6" s="46"/>
      <c r="H6" s="46"/>
      <c r="I6" s="46"/>
      <c r="J6" s="46"/>
      <c r="K6" s="46"/>
      <c r="L6" s="46"/>
      <c r="M6" s="46"/>
      <c r="N6" s="2"/>
      <c r="O6" s="2"/>
      <c r="P6" s="2"/>
      <c r="Q6" s="2"/>
      <c r="R6" s="2"/>
      <c r="S6" s="41"/>
      <c r="T6" s="2"/>
      <c r="U6" s="2"/>
      <c r="V6" s="2"/>
      <c r="W6" s="2"/>
    </row>
    <row r="7" spans="1:24" x14ac:dyDescent="0.25">
      <c r="A7" s="1"/>
      <c r="B7" s="2"/>
      <c r="C7" s="7"/>
      <c r="D7" s="69" t="s">
        <v>106</v>
      </c>
      <c r="E7" s="78"/>
      <c r="F7" s="78"/>
      <c r="G7" s="78"/>
      <c r="H7" s="78"/>
      <c r="I7" s="78"/>
      <c r="J7" s="79"/>
      <c r="K7" s="48"/>
      <c r="L7" s="129" t="s">
        <v>103</v>
      </c>
      <c r="M7" s="130"/>
      <c r="N7" s="131"/>
      <c r="O7" s="131"/>
      <c r="P7" s="131"/>
      <c r="Q7" s="131"/>
      <c r="R7" s="132"/>
      <c r="S7" s="41"/>
    </row>
    <row r="8" spans="1:24" ht="25.5" customHeight="1" x14ac:dyDescent="0.25">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x14ac:dyDescent="0.25">
      <c r="A9" s="16"/>
      <c r="B9" s="17"/>
      <c r="C9" s="17"/>
      <c r="D9" s="219"/>
      <c r="E9" s="220"/>
      <c r="F9" s="220"/>
      <c r="G9" s="221"/>
      <c r="H9" s="220"/>
      <c r="I9" s="220"/>
      <c r="J9" s="221"/>
      <c r="K9" s="222"/>
      <c r="L9" s="223"/>
      <c r="M9" s="224"/>
      <c r="N9" s="224"/>
      <c r="O9" s="225"/>
      <c r="P9" s="224"/>
      <c r="Q9" s="224"/>
      <c r="R9" s="225"/>
    </row>
    <row r="10" spans="1:24" x14ac:dyDescent="0.25">
      <c r="A10" s="19" t="s">
        <v>6</v>
      </c>
      <c r="B10" s="17"/>
      <c r="C10" s="17"/>
      <c r="D10" s="226"/>
      <c r="E10" s="222"/>
      <c r="F10" s="222"/>
      <c r="G10" s="227"/>
      <c r="H10" s="222"/>
      <c r="I10" s="222"/>
      <c r="J10" s="227"/>
      <c r="K10" s="222"/>
      <c r="L10" s="228"/>
      <c r="M10" s="229"/>
      <c r="N10" s="229"/>
      <c r="O10" s="230"/>
      <c r="P10" s="229"/>
      <c r="Q10" s="229"/>
      <c r="R10" s="230"/>
    </row>
    <row r="11" spans="1:24" x14ac:dyDescent="0.25">
      <c r="A11" s="20" t="s">
        <v>7</v>
      </c>
      <c r="B11" s="17"/>
      <c r="C11" s="17"/>
      <c r="D11" s="148">
        <v>8.6242523959280515</v>
      </c>
      <c r="E11" s="149">
        <v>7.8398774208195894</v>
      </c>
      <c r="F11" s="149">
        <v>7.5866989834938403</v>
      </c>
      <c r="G11" s="150">
        <v>24.050828800241479</v>
      </c>
      <c r="H11" s="149">
        <v>14.90116571255083</v>
      </c>
      <c r="I11" s="149">
        <v>3.2105675849336377</v>
      </c>
      <c r="J11" s="150">
        <v>42.162562097725946</v>
      </c>
      <c r="K11" s="144"/>
      <c r="L11" s="151">
        <v>9.1004444677029106</v>
      </c>
      <c r="M11" s="152">
        <v>7.9097814233128174</v>
      </c>
      <c r="N11" s="152">
        <v>7.6703362742380055</v>
      </c>
      <c r="O11" s="153">
        <v>24.680562165253733</v>
      </c>
      <c r="P11" s="152">
        <v>14.944717459632963</v>
      </c>
      <c r="Q11" s="152">
        <v>3.214460471762691</v>
      </c>
      <c r="R11" s="153">
        <v>42.839740096649386</v>
      </c>
    </row>
    <row r="12" spans="1:24" x14ac:dyDescent="0.25">
      <c r="A12" s="20"/>
      <c r="B12" s="17" t="s">
        <v>8</v>
      </c>
      <c r="C12" s="17"/>
      <c r="D12" s="148">
        <v>8.5672390605027928</v>
      </c>
      <c r="E12" s="149">
        <v>7.7128808335247392</v>
      </c>
      <c r="F12" s="149">
        <v>7.4183104777760009</v>
      </c>
      <c r="G12" s="150">
        <v>23.698430371803532</v>
      </c>
      <c r="H12" s="149">
        <v>16.075723880960606</v>
      </c>
      <c r="I12" s="149">
        <v>1.995255363180213</v>
      </c>
      <c r="J12" s="150">
        <v>41.769409615944348</v>
      </c>
      <c r="K12" s="144"/>
      <c r="L12" s="151">
        <v>8.9346155734865018</v>
      </c>
      <c r="M12" s="152">
        <v>7.603642728750132</v>
      </c>
      <c r="N12" s="152">
        <v>7.2596520423286153</v>
      </c>
      <c r="O12" s="153">
        <v>23.797910344565249</v>
      </c>
      <c r="P12" s="152">
        <v>15.98807933640162</v>
      </c>
      <c r="Q12" s="152">
        <v>2.231341424904179</v>
      </c>
      <c r="R12" s="153">
        <v>42.017331105871051</v>
      </c>
    </row>
    <row r="13" spans="1:24" s="144" customFormat="1" x14ac:dyDescent="0.25">
      <c r="A13" s="77"/>
      <c r="B13" s="75"/>
      <c r="C13" s="75" t="s">
        <v>73</v>
      </c>
      <c r="D13" s="148">
        <v>8.2526007163771471</v>
      </c>
      <c r="E13" s="149">
        <v>9.2081955851048871</v>
      </c>
      <c r="F13" s="149">
        <v>6.4842518644700542</v>
      </c>
      <c r="G13" s="150">
        <v>23.945048165952088</v>
      </c>
      <c r="H13" s="149">
        <v>29.117207675427281</v>
      </c>
      <c r="I13" s="149">
        <v>30.675088327245721</v>
      </c>
      <c r="J13" s="150">
        <v>83.737344168625086</v>
      </c>
      <c r="L13" s="151">
        <v>4.8082438205695865</v>
      </c>
      <c r="M13" s="152">
        <v>4.1884417695232399</v>
      </c>
      <c r="N13" s="152">
        <v>6.3151322058725148</v>
      </c>
      <c r="O13" s="153">
        <v>15.311817795965343</v>
      </c>
      <c r="P13" s="152">
        <v>32.576115301960364</v>
      </c>
      <c r="Q13" s="152">
        <v>15.646353653112927</v>
      </c>
      <c r="R13" s="153">
        <v>63.534286751038636</v>
      </c>
    </row>
    <row r="14" spans="1:24" s="144" customFormat="1" x14ac:dyDescent="0.25">
      <c r="A14" s="77"/>
      <c r="B14" s="75"/>
      <c r="C14" s="75" t="s">
        <v>59</v>
      </c>
      <c r="D14" s="148">
        <v>8.5789293706956915</v>
      </c>
      <c r="E14" s="149">
        <v>7.6573227821671876</v>
      </c>
      <c r="F14" s="149">
        <v>7.4530151955313606</v>
      </c>
      <c r="G14" s="150">
        <v>23.689267348394239</v>
      </c>
      <c r="H14" s="149">
        <v>15.591170762183438</v>
      </c>
      <c r="I14" s="149">
        <v>0.92966323211898116</v>
      </c>
      <c r="J14" s="150">
        <v>40.21010134269666</v>
      </c>
      <c r="L14" s="151">
        <v>9.0783085001816595</v>
      </c>
      <c r="M14" s="152">
        <v>7.7225705060975134</v>
      </c>
      <c r="N14" s="152">
        <v>7.2925431214045791</v>
      </c>
      <c r="O14" s="153">
        <v>24.093422127683752</v>
      </c>
      <c r="P14" s="152">
        <v>15.41043302173529</v>
      </c>
      <c r="Q14" s="152">
        <v>1.7641895335700981</v>
      </c>
      <c r="R14" s="153">
        <v>41.268044682989135</v>
      </c>
    </row>
    <row r="15" spans="1:24" x14ac:dyDescent="0.25">
      <c r="A15" s="20"/>
      <c r="B15" s="17" t="s">
        <v>95</v>
      </c>
      <c r="C15" s="17"/>
      <c r="D15" s="148">
        <v>1.1139159269437486</v>
      </c>
      <c r="E15" s="149">
        <v>0.77203314769328035</v>
      </c>
      <c r="F15" s="149">
        <v>0.67971217198861844</v>
      </c>
      <c r="G15" s="150">
        <v>2.5656612466256474</v>
      </c>
      <c r="H15" s="149">
        <v>0.97304482112891855</v>
      </c>
      <c r="I15" s="149">
        <v>1.14219801065201</v>
      </c>
      <c r="J15" s="150">
        <v>4.6809040784065754</v>
      </c>
      <c r="K15" s="144"/>
      <c r="L15" s="151">
        <v>23.641214102842987</v>
      </c>
      <c r="M15" s="152">
        <v>42.711482719900943</v>
      </c>
      <c r="N15" s="152">
        <v>12.442413781563227</v>
      </c>
      <c r="O15" s="153">
        <v>78.795110604307155</v>
      </c>
      <c r="P15" s="152">
        <v>5.8487727397466571</v>
      </c>
      <c r="Q15" s="152">
        <v>6.8382885837653316</v>
      </c>
      <c r="R15" s="153">
        <v>91.482171927819152</v>
      </c>
    </row>
    <row r="16" spans="1:24" x14ac:dyDescent="0.25">
      <c r="A16" s="20"/>
      <c r="B16" s="17" t="s">
        <v>9</v>
      </c>
      <c r="C16" s="17"/>
      <c r="D16" s="148">
        <v>8.8422980557542878</v>
      </c>
      <c r="E16" s="149">
        <v>8.3215707028534673</v>
      </c>
      <c r="F16" s="149">
        <v>7.9898781296983135</v>
      </c>
      <c r="G16" s="150">
        <v>25.153746888306067</v>
      </c>
      <c r="H16" s="149">
        <v>8.4991055843751759</v>
      </c>
      <c r="I16" s="149">
        <v>8.2843456696296141</v>
      </c>
      <c r="J16" s="150">
        <v>41.937198142310862</v>
      </c>
      <c r="K16" s="144"/>
      <c r="L16" s="151">
        <v>8.7893275026430011</v>
      </c>
      <c r="M16" s="152">
        <v>7.8959132163021213</v>
      </c>
      <c r="N16" s="152">
        <v>8.6131295458604669</v>
      </c>
      <c r="O16" s="153">
        <v>25.298370264805591</v>
      </c>
      <c r="P16" s="152">
        <v>8.4525882105059438</v>
      </c>
      <c r="Q16" s="152">
        <v>8.2844841819541841</v>
      </c>
      <c r="R16" s="153">
        <v>42.035442657265719</v>
      </c>
    </row>
    <row r="17" spans="1:18" x14ac:dyDescent="0.25">
      <c r="A17" s="20"/>
      <c r="B17" s="17" t="s">
        <v>56</v>
      </c>
      <c r="C17" s="17"/>
      <c r="D17" s="148">
        <v>14.530099098707952</v>
      </c>
      <c r="E17" s="149">
        <v>8.3894628345919671</v>
      </c>
      <c r="F17" s="149">
        <v>4.6288100865175545</v>
      </c>
      <c r="G17" s="150">
        <v>27.548372019817471</v>
      </c>
      <c r="H17" s="149">
        <v>19.317684972775645</v>
      </c>
      <c r="I17" s="149">
        <v>24.380226609255313</v>
      </c>
      <c r="J17" s="150">
        <v>71.246283601848432</v>
      </c>
      <c r="K17" s="144"/>
      <c r="L17" s="151">
        <v>10.370835640888982</v>
      </c>
      <c r="M17" s="152">
        <v>2.299179505473897</v>
      </c>
      <c r="N17" s="152">
        <v>21.759180150863919</v>
      </c>
      <c r="O17" s="153">
        <v>34.429195297226798</v>
      </c>
      <c r="P17" s="152">
        <v>4.4014516082715263</v>
      </c>
      <c r="Q17" s="152">
        <v>10.502814855113552</v>
      </c>
      <c r="R17" s="153">
        <v>49.333461760611883</v>
      </c>
    </row>
    <row r="18" spans="1:18" x14ac:dyDescent="0.25">
      <c r="A18" s="20"/>
      <c r="B18" s="17" t="s">
        <v>57</v>
      </c>
      <c r="C18" s="17"/>
      <c r="D18" s="148">
        <v>6.6355800357596024</v>
      </c>
      <c r="E18" s="149">
        <v>11.011431749896177</v>
      </c>
      <c r="F18" s="149">
        <v>8.3840953874522217</v>
      </c>
      <c r="G18" s="150">
        <v>26.031107173107998</v>
      </c>
      <c r="H18" s="149">
        <v>6.5393443788453105</v>
      </c>
      <c r="I18" s="149">
        <v>13.200333307089615</v>
      </c>
      <c r="J18" s="150">
        <v>45.770784859042926</v>
      </c>
      <c r="K18" s="144"/>
      <c r="L18" s="151">
        <v>6.6576111797059383</v>
      </c>
      <c r="M18" s="152">
        <v>5.9587386876347885</v>
      </c>
      <c r="N18" s="152">
        <v>6.6806168944386055</v>
      </c>
      <c r="O18" s="153">
        <v>19.296966761779331</v>
      </c>
      <c r="P18" s="152">
        <v>7.2691527950104282</v>
      </c>
      <c r="Q18" s="152">
        <v>10.439690227197307</v>
      </c>
      <c r="R18" s="153">
        <v>37.005809783987061</v>
      </c>
    </row>
    <row r="19" spans="1:18" x14ac:dyDescent="0.25">
      <c r="A19" s="20"/>
      <c r="B19" s="17" t="s">
        <v>10</v>
      </c>
      <c r="C19" s="17"/>
      <c r="D19" s="148">
        <v>8.7837230006137084</v>
      </c>
      <c r="E19" s="149">
        <v>8.9420071300209667</v>
      </c>
      <c r="F19" s="149">
        <v>9.7949530469555857</v>
      </c>
      <c r="G19" s="150">
        <v>27.520683177590257</v>
      </c>
      <c r="H19" s="149">
        <v>8.5342582542339986</v>
      </c>
      <c r="I19" s="149">
        <v>8.4269598464446922</v>
      </c>
      <c r="J19" s="150">
        <v>44.48190127826895</v>
      </c>
      <c r="K19" s="144"/>
      <c r="L19" s="151">
        <v>9.7770344694239633</v>
      </c>
      <c r="M19" s="152">
        <v>7.5689201494801797</v>
      </c>
      <c r="N19" s="152">
        <v>9.4626905818500475</v>
      </c>
      <c r="O19" s="153">
        <v>26.808645200754192</v>
      </c>
      <c r="P19" s="152">
        <v>8.3077035951148304</v>
      </c>
      <c r="Q19" s="152">
        <v>8.2453501211590599</v>
      </c>
      <c r="R19" s="153">
        <v>43.361698917028079</v>
      </c>
    </row>
    <row r="20" spans="1:18" x14ac:dyDescent="0.25">
      <c r="A20" s="20"/>
      <c r="B20" s="17" t="s">
        <v>11</v>
      </c>
      <c r="C20" s="17"/>
      <c r="D20" s="148">
        <v>12.87759391562988</v>
      </c>
      <c r="E20" s="149">
        <v>9.8948837733372272</v>
      </c>
      <c r="F20" s="149">
        <v>12.092343875369435</v>
      </c>
      <c r="G20" s="150">
        <v>34.864821564336545</v>
      </c>
      <c r="H20" s="149">
        <v>9.5303473477046623</v>
      </c>
      <c r="I20" s="149">
        <v>15.407494614401553</v>
      </c>
      <c r="J20" s="150">
        <v>59.802663526442757</v>
      </c>
      <c r="K20" s="144"/>
      <c r="L20" s="151">
        <v>12.161924959349271</v>
      </c>
      <c r="M20" s="152">
        <v>10.344457386877243</v>
      </c>
      <c r="N20" s="152">
        <v>14.94091862359655</v>
      </c>
      <c r="O20" s="153">
        <v>37.447300969823068</v>
      </c>
      <c r="P20" s="152">
        <v>12.543397839514665</v>
      </c>
      <c r="Q20" s="152">
        <v>10.881790082619203</v>
      </c>
      <c r="R20" s="153">
        <v>60.872488891956934</v>
      </c>
    </row>
    <row r="21" spans="1:18" x14ac:dyDescent="0.25">
      <c r="A21" s="50"/>
      <c r="B21" s="51"/>
      <c r="C21" s="51"/>
      <c r="D21" s="81"/>
      <c r="E21" s="103"/>
      <c r="F21" s="103"/>
      <c r="G21" s="52"/>
      <c r="H21" s="103"/>
      <c r="I21" s="103"/>
      <c r="J21" s="52"/>
      <c r="K21" s="53"/>
      <c r="L21" s="135"/>
      <c r="M21" s="136"/>
      <c r="N21" s="136"/>
      <c r="O21" s="137"/>
      <c r="P21" s="136"/>
      <c r="Q21" s="136"/>
      <c r="R21" s="137"/>
    </row>
    <row r="22" spans="1:18" x14ac:dyDescent="0.25">
      <c r="A22" s="20" t="s">
        <v>12</v>
      </c>
      <c r="B22" s="17"/>
      <c r="C22" s="17"/>
      <c r="D22" s="148">
        <v>6.9948810741753835</v>
      </c>
      <c r="E22" s="149">
        <v>6.8599959497153611</v>
      </c>
      <c r="F22" s="149">
        <v>10.109762066978471</v>
      </c>
      <c r="G22" s="150">
        <v>23.964639090869213</v>
      </c>
      <c r="H22" s="149">
        <v>7.5486561594820385</v>
      </c>
      <c r="I22" s="149">
        <v>7.8954089532507643</v>
      </c>
      <c r="J22" s="150">
        <v>39.408704203602014</v>
      </c>
      <c r="K22" s="144"/>
      <c r="L22" s="151">
        <v>7.095257472406538</v>
      </c>
      <c r="M22" s="152">
        <v>7.2110724737143608</v>
      </c>
      <c r="N22" s="152">
        <v>9.6107935271066829</v>
      </c>
      <c r="O22" s="153">
        <v>23.917123473227583</v>
      </c>
      <c r="P22" s="152">
        <v>7.7685716113905432</v>
      </c>
      <c r="Q22" s="152">
        <v>7.704151943442004</v>
      </c>
      <c r="R22" s="153">
        <v>39.389847028060132</v>
      </c>
    </row>
    <row r="23" spans="1:18" x14ac:dyDescent="0.25">
      <c r="A23" s="20"/>
      <c r="B23" s="17" t="s">
        <v>13</v>
      </c>
      <c r="C23" s="17"/>
      <c r="D23" s="148">
        <v>8.3267075906551256</v>
      </c>
      <c r="E23" s="149">
        <v>7.9850626176770048</v>
      </c>
      <c r="F23" s="149">
        <v>10.52652917356192</v>
      </c>
      <c r="G23" s="150">
        <v>26.838299381894053</v>
      </c>
      <c r="H23" s="149">
        <v>8.1278120109205698</v>
      </c>
      <c r="I23" s="149">
        <v>7.9701074537366727</v>
      </c>
      <c r="J23" s="150">
        <v>42.936218846551299</v>
      </c>
      <c r="K23" s="144"/>
      <c r="L23" s="151">
        <v>8.2983561797366914</v>
      </c>
      <c r="M23" s="152">
        <v>8.2914313995114721</v>
      </c>
      <c r="N23" s="152">
        <v>10.346190336132072</v>
      </c>
      <c r="O23" s="153">
        <v>26.935977915380235</v>
      </c>
      <c r="P23" s="152">
        <v>8.2183422485014965</v>
      </c>
      <c r="Q23" s="152">
        <v>8.067422908028318</v>
      </c>
      <c r="R23" s="153">
        <v>43.221743071910055</v>
      </c>
    </row>
    <row r="24" spans="1:18" x14ac:dyDescent="0.25">
      <c r="A24" s="20"/>
      <c r="B24" s="17" t="s">
        <v>14</v>
      </c>
      <c r="C24" s="17"/>
      <c r="D24" s="148">
        <v>5.7927095884994175</v>
      </c>
      <c r="E24" s="149">
        <v>7.6631943788139356</v>
      </c>
      <c r="F24" s="149">
        <v>9.9191184076341461</v>
      </c>
      <c r="G24" s="150">
        <v>23.375022374947498</v>
      </c>
      <c r="H24" s="149">
        <v>8.7389044914045542</v>
      </c>
      <c r="I24" s="149">
        <v>9.34820778949274</v>
      </c>
      <c r="J24" s="150">
        <v>41.462134655844793</v>
      </c>
      <c r="K24" s="144"/>
      <c r="L24" s="151">
        <v>5.0741323370858273</v>
      </c>
      <c r="M24" s="152">
        <v>7.276767224735484</v>
      </c>
      <c r="N24" s="152">
        <v>9.3450983566535939</v>
      </c>
      <c r="O24" s="153">
        <v>21.695997918474905</v>
      </c>
      <c r="P24" s="152">
        <v>8.6803191321707267</v>
      </c>
      <c r="Q24" s="152">
        <v>8.9121668272846595</v>
      </c>
      <c r="R24" s="153">
        <v>39.28848387793029</v>
      </c>
    </row>
    <row r="25" spans="1:18" x14ac:dyDescent="0.25">
      <c r="A25" s="20"/>
      <c r="B25" s="17" t="s">
        <v>15</v>
      </c>
      <c r="C25" s="17"/>
      <c r="D25" s="148">
        <v>14.764708289649029</v>
      </c>
      <c r="E25" s="149">
        <v>2.7508604899599542</v>
      </c>
      <c r="F25" s="149">
        <v>26.006203148283717</v>
      </c>
      <c r="G25" s="150">
        <v>43.521771927892701</v>
      </c>
      <c r="H25" s="149">
        <v>1.3153349281773052</v>
      </c>
      <c r="I25" s="149">
        <v>1.6920531205551248</v>
      </c>
      <c r="J25" s="150">
        <v>46.529159976625131</v>
      </c>
      <c r="K25" s="144"/>
      <c r="L25" s="151">
        <v>17.220736746120945</v>
      </c>
      <c r="M25" s="152">
        <v>2.0288098333758895</v>
      </c>
      <c r="N25" s="152">
        <v>23.355712848512653</v>
      </c>
      <c r="O25" s="153">
        <v>42.605259428009489</v>
      </c>
      <c r="P25" s="152">
        <v>1.3359521544752366</v>
      </c>
      <c r="Q25" s="152">
        <v>1.6791223291682409</v>
      </c>
      <c r="R25" s="153">
        <v>45.62033391165297</v>
      </c>
    </row>
    <row r="26" spans="1:18" x14ac:dyDescent="0.25">
      <c r="A26" s="20"/>
      <c r="B26" s="17" t="s">
        <v>58</v>
      </c>
      <c r="C26" s="17"/>
      <c r="D26" s="148">
        <v>5.1841283754379477</v>
      </c>
      <c r="E26" s="149">
        <v>5.7935991485828637</v>
      </c>
      <c r="F26" s="149">
        <v>8.547060672625296</v>
      </c>
      <c r="G26" s="150">
        <v>19.524788196646107</v>
      </c>
      <c r="H26" s="149">
        <v>7.3394669227824396</v>
      </c>
      <c r="I26" s="149">
        <v>7.756987909332838</v>
      </c>
      <c r="J26" s="150">
        <v>34.621243028761384</v>
      </c>
      <c r="K26" s="144"/>
      <c r="L26" s="151">
        <v>5.3248352279313291</v>
      </c>
      <c r="M26" s="152">
        <v>6.7259630540067894</v>
      </c>
      <c r="N26" s="152">
        <v>7.7427283990364293</v>
      </c>
      <c r="O26" s="153">
        <v>19.793526680974548</v>
      </c>
      <c r="P26" s="152">
        <v>7.5944712699416215</v>
      </c>
      <c r="Q26" s="152">
        <v>7.1754297984100699</v>
      </c>
      <c r="R26" s="153">
        <v>34.563427749326237</v>
      </c>
    </row>
    <row r="27" spans="1:18" x14ac:dyDescent="0.25">
      <c r="A27" s="20"/>
      <c r="B27" s="17" t="s">
        <v>74</v>
      </c>
      <c r="C27" s="17"/>
      <c r="D27" s="148">
        <v>8.5738077456190105</v>
      </c>
      <c r="E27" s="149">
        <v>8.8185997662645548</v>
      </c>
      <c r="F27" s="149">
        <v>9.6104470886528865</v>
      </c>
      <c r="G27" s="150">
        <v>27.002854600536452</v>
      </c>
      <c r="H27" s="149">
        <v>8.3425617662998963</v>
      </c>
      <c r="I27" s="149">
        <v>8.9388049621117496</v>
      </c>
      <c r="J27" s="150">
        <v>44.284221328948092</v>
      </c>
      <c r="K27" s="144"/>
      <c r="L27" s="151">
        <v>8.5820370451300967</v>
      </c>
      <c r="M27" s="152">
        <v>8.238173205200308</v>
      </c>
      <c r="N27" s="152">
        <v>10.259365196533224</v>
      </c>
      <c r="O27" s="153">
        <v>27.079575446863629</v>
      </c>
      <c r="P27" s="152">
        <v>8.5613204761485644</v>
      </c>
      <c r="Q27" s="152">
        <v>9.3323901772560092</v>
      </c>
      <c r="R27" s="153">
        <v>44.973286100268204</v>
      </c>
    </row>
    <row r="28" spans="1:18" x14ac:dyDescent="0.25">
      <c r="A28" s="20"/>
      <c r="B28" s="17" t="s">
        <v>75</v>
      </c>
      <c r="C28" s="17"/>
      <c r="D28" s="81"/>
      <c r="E28" s="103"/>
      <c r="F28" s="103"/>
      <c r="G28" s="52"/>
      <c r="H28" s="103"/>
      <c r="I28" s="103"/>
      <c r="J28" s="52"/>
      <c r="K28" s="53"/>
      <c r="L28" s="135"/>
      <c r="M28" s="136"/>
      <c r="N28" s="136"/>
      <c r="O28" s="137"/>
      <c r="P28" s="136"/>
      <c r="Q28" s="136"/>
      <c r="R28" s="137"/>
    </row>
    <row r="29" spans="1:18" x14ac:dyDescent="0.25">
      <c r="A29" s="20"/>
      <c r="B29" s="17"/>
      <c r="C29" s="17"/>
      <c r="D29" s="238"/>
      <c r="E29" s="239"/>
      <c r="F29" s="239"/>
      <c r="G29" s="240"/>
      <c r="H29" s="239"/>
      <c r="I29" s="239"/>
      <c r="J29" s="240"/>
      <c r="K29" s="144"/>
      <c r="L29" s="154"/>
      <c r="M29" s="155"/>
      <c r="N29" s="155"/>
      <c r="O29" s="156"/>
      <c r="P29" s="155"/>
      <c r="Q29" s="155"/>
      <c r="R29" s="156"/>
    </row>
    <row r="30" spans="1:18" x14ac:dyDescent="0.25">
      <c r="A30" s="20" t="s">
        <v>17</v>
      </c>
      <c r="B30" s="23"/>
      <c r="C30" s="23"/>
      <c r="D30" s="148">
        <v>29.063404940564013</v>
      </c>
      <c r="E30" s="149">
        <v>20.131702246862385</v>
      </c>
      <c r="F30" s="149">
        <v>-24.063097815194386</v>
      </c>
      <c r="G30" s="150">
        <v>25.132009372232016</v>
      </c>
      <c r="H30" s="149">
        <v>107.13248360478882</v>
      </c>
      <c r="I30" s="149">
        <v>-55.556998835380455</v>
      </c>
      <c r="J30" s="150">
        <v>76.707494141640382</v>
      </c>
      <c r="K30" s="144"/>
      <c r="L30" s="151">
        <v>35.531086806822344</v>
      </c>
      <c r="M30" s="152">
        <v>17.119559059661938</v>
      </c>
      <c r="N30" s="152">
        <v>-17.907094531581588</v>
      </c>
      <c r="O30" s="153">
        <v>34.743551334902691</v>
      </c>
      <c r="P30" s="152">
        <v>109.53447129963259</v>
      </c>
      <c r="Q30" s="152">
        <v>-55.964773075685912</v>
      </c>
      <c r="R30" s="153">
        <v>88.31324955884935</v>
      </c>
    </row>
    <row r="31" spans="1:18" x14ac:dyDescent="0.25">
      <c r="A31" s="20"/>
      <c r="B31" s="17"/>
      <c r="C31" s="17"/>
      <c r="D31" s="238"/>
      <c r="E31" s="239"/>
      <c r="F31" s="239"/>
      <c r="G31" s="240"/>
      <c r="H31" s="239"/>
      <c r="I31" s="239"/>
      <c r="J31" s="240"/>
      <c r="K31" s="144"/>
      <c r="L31" s="154"/>
      <c r="M31" s="155"/>
      <c r="N31" s="155"/>
      <c r="O31" s="156"/>
      <c r="P31" s="155"/>
      <c r="Q31" s="155"/>
      <c r="R31" s="156"/>
    </row>
    <row r="32" spans="1:18" x14ac:dyDescent="0.25">
      <c r="A32" s="19" t="s">
        <v>18</v>
      </c>
      <c r="B32" s="17"/>
      <c r="C32" s="17"/>
      <c r="D32" s="238"/>
      <c r="E32" s="239"/>
      <c r="F32" s="239"/>
      <c r="G32" s="240"/>
      <c r="H32" s="239"/>
      <c r="I32" s="239"/>
      <c r="J32" s="240"/>
      <c r="K32" s="144"/>
      <c r="L32" s="154"/>
      <c r="M32" s="155"/>
      <c r="N32" s="155"/>
      <c r="O32" s="156"/>
      <c r="P32" s="155"/>
      <c r="Q32" s="155"/>
      <c r="R32" s="156"/>
    </row>
    <row r="33" spans="1:23" x14ac:dyDescent="0.25">
      <c r="A33" s="20" t="s">
        <v>19</v>
      </c>
      <c r="B33" s="17"/>
      <c r="C33" s="17"/>
      <c r="D33" s="148">
        <v>4.0862698340870089</v>
      </c>
      <c r="E33" s="149">
        <v>5.6094848970844788</v>
      </c>
      <c r="F33" s="149">
        <v>7.4258337661004994</v>
      </c>
      <c r="G33" s="150">
        <v>17.121588497271986</v>
      </c>
      <c r="H33" s="149">
        <v>6.9699092433351222</v>
      </c>
      <c r="I33" s="149">
        <v>7.3757470505891822</v>
      </c>
      <c r="J33" s="150">
        <v>31.467244791196293</v>
      </c>
      <c r="K33" s="144"/>
      <c r="L33" s="151">
        <v>4.1590044840950924</v>
      </c>
      <c r="M33" s="152">
        <v>5.6529063459850812</v>
      </c>
      <c r="N33" s="152">
        <v>8.3909801259710193</v>
      </c>
      <c r="O33" s="153">
        <v>18.202890956051192</v>
      </c>
      <c r="P33" s="152">
        <v>6.8963428008694674</v>
      </c>
      <c r="Q33" s="152">
        <v>7.4768633196067205</v>
      </c>
      <c r="R33" s="153">
        <v>32.576097076527383</v>
      </c>
    </row>
    <row r="34" spans="1:23" x14ac:dyDescent="0.25">
      <c r="A34" s="20"/>
      <c r="B34" s="17" t="s">
        <v>20</v>
      </c>
      <c r="C34" s="17"/>
      <c r="D34" s="148">
        <v>8.533884653575182</v>
      </c>
      <c r="E34" s="149">
        <v>7.9208835779439575</v>
      </c>
      <c r="F34" s="149">
        <v>2.4899717071831451</v>
      </c>
      <c r="G34" s="150">
        <v>18.944739938702284</v>
      </c>
      <c r="H34" s="149">
        <v>2.2802450044916536</v>
      </c>
      <c r="I34" s="149">
        <v>5.2686575063778625</v>
      </c>
      <c r="J34" s="150">
        <v>26.493642449571801</v>
      </c>
      <c r="K34" s="144"/>
      <c r="L34" s="151">
        <v>0.48857015385762009</v>
      </c>
      <c r="M34" s="152">
        <v>0.66835203976198077</v>
      </c>
      <c r="N34" s="152">
        <v>1.9739736602211837</v>
      </c>
      <c r="O34" s="153">
        <v>3.1308958538407845</v>
      </c>
      <c r="P34" s="152">
        <v>15.285359878241897</v>
      </c>
      <c r="Q34" s="152">
        <v>5.0419276265138206</v>
      </c>
      <c r="R34" s="153">
        <v>23.458183358596504</v>
      </c>
    </row>
    <row r="35" spans="1:23" x14ac:dyDescent="0.25">
      <c r="A35" s="20"/>
      <c r="B35" s="17" t="s">
        <v>21</v>
      </c>
      <c r="C35" s="17"/>
      <c r="D35" s="148">
        <v>1.6933157979519189</v>
      </c>
      <c r="E35" s="149">
        <v>5.3206665654771914</v>
      </c>
      <c r="F35" s="149">
        <v>6.831780034742363</v>
      </c>
      <c r="G35" s="150">
        <v>13.845762398171473</v>
      </c>
      <c r="H35" s="149">
        <v>6.979701927828053</v>
      </c>
      <c r="I35" s="149">
        <v>6.9298565641116125</v>
      </c>
      <c r="J35" s="150">
        <v>27.75532089011114</v>
      </c>
      <c r="K35" s="144"/>
      <c r="L35" s="151">
        <v>0.83908436588676794</v>
      </c>
      <c r="M35" s="152">
        <v>4.8845337789844105</v>
      </c>
      <c r="N35" s="152">
        <v>6.97954048554484</v>
      </c>
      <c r="O35" s="153">
        <v>12.703158630416018</v>
      </c>
      <c r="P35" s="152">
        <v>6.4068002888445692</v>
      </c>
      <c r="Q35" s="152">
        <v>6.3420653106579348</v>
      </c>
      <c r="R35" s="153">
        <v>25.452024229918521</v>
      </c>
    </row>
    <row r="36" spans="1:23" x14ac:dyDescent="0.25">
      <c r="A36" s="20"/>
      <c r="B36" s="17" t="s">
        <v>22</v>
      </c>
      <c r="C36" s="17"/>
      <c r="D36" s="148">
        <v>6.9808970291298316</v>
      </c>
      <c r="E36" s="149">
        <v>5.9677431481599426</v>
      </c>
      <c r="F36" s="149">
        <v>8.1141694420690946</v>
      </c>
      <c r="G36" s="150">
        <v>21.06280961935887</v>
      </c>
      <c r="H36" s="149">
        <v>6.9346605485802861</v>
      </c>
      <c r="I36" s="149">
        <v>7.9004087860040721</v>
      </c>
      <c r="J36" s="150">
        <v>35.897878953943227</v>
      </c>
      <c r="K36" s="144"/>
      <c r="L36" s="151">
        <v>8.2976087376225323</v>
      </c>
      <c r="M36" s="152">
        <v>6.575017162058244</v>
      </c>
      <c r="N36" s="152">
        <v>10.108500715388598</v>
      </c>
      <c r="O36" s="153">
        <v>24.981126615069375</v>
      </c>
      <c r="P36" s="152">
        <v>7.5837920626062898</v>
      </c>
      <c r="Q36" s="152">
        <v>8.8812978106289133</v>
      </c>
      <c r="R36" s="153">
        <v>41.446216488304579</v>
      </c>
    </row>
    <row r="37" spans="1:23" x14ac:dyDescent="0.25">
      <c r="A37" s="50"/>
      <c r="B37" s="51"/>
      <c r="C37" s="51"/>
      <c r="D37" s="81"/>
      <c r="E37" s="103"/>
      <c r="F37" s="103"/>
      <c r="G37" s="52"/>
      <c r="H37" s="103"/>
      <c r="I37" s="103"/>
      <c r="J37" s="52"/>
      <c r="K37" s="53"/>
      <c r="L37" s="135"/>
      <c r="M37" s="136"/>
      <c r="N37" s="136"/>
      <c r="O37" s="137"/>
      <c r="P37" s="136"/>
      <c r="Q37" s="136"/>
      <c r="R37" s="137"/>
    </row>
    <row r="38" spans="1:23" x14ac:dyDescent="0.25">
      <c r="A38" s="24" t="s">
        <v>76</v>
      </c>
      <c r="B38" s="25"/>
      <c r="C38" s="25"/>
      <c r="D38" s="83">
        <v>8.6242174797975775</v>
      </c>
      <c r="E38" s="105">
        <v>7.8399087198371102</v>
      </c>
      <c r="F38" s="105">
        <v>7.5847297189096512</v>
      </c>
      <c r="G38" s="55">
        <v>24.048855918544341</v>
      </c>
      <c r="H38" s="105">
        <v>14.896289263248597</v>
      </c>
      <c r="I38" s="105">
        <v>3.2113627861232743</v>
      </c>
      <c r="J38" s="55">
        <v>42.156507967916212</v>
      </c>
      <c r="K38" s="56"/>
      <c r="L38" s="138">
        <v>9.0946996118359671</v>
      </c>
      <c r="M38" s="139">
        <v>7.9049507712894513</v>
      </c>
      <c r="N38" s="139">
        <v>7.6665363137426734</v>
      </c>
      <c r="O38" s="140">
        <v>24.666186696868095</v>
      </c>
      <c r="P38" s="139">
        <v>14.944944697226752</v>
      </c>
      <c r="Q38" s="139">
        <v>3.2156795484727101</v>
      </c>
      <c r="R38" s="140">
        <v>42.826810942567555</v>
      </c>
    </row>
    <row r="39" spans="1:23" x14ac:dyDescent="0.25">
      <c r="A39" s="24" t="s">
        <v>77</v>
      </c>
      <c r="B39" s="25"/>
      <c r="C39" s="25"/>
      <c r="D39" s="83">
        <v>6.5458905047311671</v>
      </c>
      <c r="E39" s="105">
        <v>6.6671004103181248</v>
      </c>
      <c r="F39" s="105">
        <v>9.6922665864319608</v>
      </c>
      <c r="G39" s="55">
        <v>22.905257501481252</v>
      </c>
      <c r="H39" s="105">
        <v>7.4573512023437649</v>
      </c>
      <c r="I39" s="105">
        <v>7.8141674309820246</v>
      </c>
      <c r="J39" s="55">
        <v>38.176776134807042</v>
      </c>
      <c r="K39" s="56"/>
      <c r="L39" s="138">
        <v>6.6294930541077175</v>
      </c>
      <c r="M39" s="139">
        <v>6.9620710535088639</v>
      </c>
      <c r="N39" s="139">
        <v>9.4143413141169461</v>
      </c>
      <c r="O39" s="140">
        <v>23.005905421733527</v>
      </c>
      <c r="P39" s="139">
        <v>7.6359469991426971</v>
      </c>
      <c r="Q39" s="139">
        <v>7.6667973810917669</v>
      </c>
      <c r="R39" s="140">
        <v>38.308649801967988</v>
      </c>
    </row>
    <row r="40" spans="1:23" x14ac:dyDescent="0.25">
      <c r="A40" s="57"/>
      <c r="B40" s="58"/>
      <c r="C40" s="58"/>
      <c r="D40" s="231"/>
      <c r="E40" s="232"/>
      <c r="F40" s="232"/>
      <c r="G40" s="233"/>
      <c r="H40" s="232"/>
      <c r="I40" s="232"/>
      <c r="J40" s="233"/>
      <c r="K40" s="234"/>
      <c r="L40" s="235"/>
      <c r="M40" s="236"/>
      <c r="N40" s="236"/>
      <c r="O40" s="237"/>
      <c r="P40" s="236"/>
      <c r="Q40" s="236"/>
      <c r="R40" s="237"/>
    </row>
    <row r="41" spans="1:23" x14ac:dyDescent="0.25">
      <c r="A41" s="59"/>
      <c r="B41" s="59"/>
      <c r="C41" s="59"/>
      <c r="D41" s="60"/>
      <c r="E41" s="60"/>
      <c r="F41" s="60"/>
      <c r="G41" s="60"/>
      <c r="H41" s="60"/>
      <c r="I41" s="60"/>
      <c r="J41" s="60"/>
      <c r="K41" s="59"/>
      <c r="L41" s="59"/>
    </row>
    <row r="42" spans="1:23" ht="25.5" customHeight="1" x14ac:dyDescent="0.25">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4" customHeight="1" x14ac:dyDescent="0.25">
      <c r="A43" s="61"/>
      <c r="D43" s="62"/>
      <c r="E43" s="62"/>
      <c r="F43" s="62"/>
      <c r="G43" s="62"/>
      <c r="H43" s="62"/>
      <c r="I43" s="62"/>
      <c r="J43" s="62"/>
    </row>
    <row r="44" spans="1:23" x14ac:dyDescent="0.25">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13" workbookViewId="0">
      <selection activeCell="E7" sqref="E7"/>
    </sheetView>
  </sheetViews>
  <sheetFormatPr baseColWidth="10" defaultRowHeight="13.2" x14ac:dyDescent="0.25"/>
  <cols>
    <col min="1" max="2" width="3.109375" customWidth="1"/>
    <col min="3" max="3" width="44.88671875" customWidth="1"/>
    <col min="4" max="4" width="1.109375" hidden="1" customWidth="1"/>
    <col min="5" max="10" width="8.88671875" customWidth="1"/>
    <col min="11" max="11" width="10.33203125" customWidth="1"/>
    <col min="12" max="12" width="5.109375" customWidth="1"/>
  </cols>
  <sheetData>
    <row r="1" spans="1:12" ht="25.2" x14ac:dyDescent="0.25">
      <c r="A1" s="41"/>
      <c r="L1" s="209">
        <v>9</v>
      </c>
    </row>
    <row r="2" spans="1:12" x14ac:dyDescent="0.25">
      <c r="A2" s="1" t="s">
        <v>98</v>
      </c>
      <c r="B2" s="2"/>
      <c r="C2" s="2"/>
      <c r="D2" s="2"/>
      <c r="E2" s="2"/>
      <c r="F2" s="2"/>
      <c r="G2" s="2"/>
      <c r="H2" s="2"/>
      <c r="I2" s="2"/>
      <c r="J2" s="2"/>
      <c r="K2" s="2"/>
    </row>
    <row r="3" spans="1:12" x14ac:dyDescent="0.25">
      <c r="A3" s="47" t="str">
        <f>+Total!A3</f>
        <v>ESTADO DE OPERACIONES DE GOBIERNO  2019</v>
      </c>
      <c r="B3" s="1"/>
      <c r="C3" s="1"/>
      <c r="D3" s="1"/>
      <c r="E3" s="1"/>
      <c r="F3" s="2"/>
      <c r="G3" s="2"/>
      <c r="H3" s="2"/>
      <c r="I3" s="2"/>
      <c r="J3" s="2"/>
      <c r="K3" s="2"/>
    </row>
    <row r="4" spans="1:12" x14ac:dyDescent="0.25">
      <c r="A4" s="4" t="s">
        <v>1</v>
      </c>
      <c r="B4" s="5"/>
      <c r="C4" s="5"/>
      <c r="D4" s="5"/>
      <c r="E4" s="5"/>
      <c r="F4" s="2"/>
      <c r="G4" s="2"/>
      <c r="H4" s="2"/>
      <c r="I4" s="2"/>
      <c r="J4" s="2"/>
      <c r="K4" s="2"/>
    </row>
    <row r="5" spans="1:12" x14ac:dyDescent="0.25">
      <c r="A5" s="4" t="s">
        <v>2</v>
      </c>
      <c r="B5" s="1"/>
      <c r="C5" s="1"/>
      <c r="D5" s="1"/>
      <c r="E5" s="1"/>
      <c r="F5" s="2"/>
      <c r="G5" s="2"/>
      <c r="H5" s="2"/>
      <c r="I5" s="2"/>
      <c r="J5" s="2"/>
      <c r="K5" s="2"/>
    </row>
    <row r="6" spans="1:12" x14ac:dyDescent="0.25">
      <c r="A6" s="1" t="s">
        <v>79</v>
      </c>
      <c r="B6" s="1"/>
      <c r="C6" s="1"/>
      <c r="D6" s="1"/>
      <c r="E6" s="1"/>
      <c r="F6" s="2"/>
      <c r="G6" s="2"/>
      <c r="H6" s="2"/>
      <c r="I6" s="2"/>
      <c r="J6" s="2"/>
      <c r="K6" s="2"/>
    </row>
    <row r="7" spans="1:12" x14ac:dyDescent="0.25">
      <c r="A7" s="63"/>
      <c r="B7" s="2"/>
      <c r="C7" s="7"/>
      <c r="D7" s="2"/>
      <c r="E7" s="69" t="str">
        <f>+VarTotal!E7</f>
        <v>2019 / 2018</v>
      </c>
      <c r="F7" s="85"/>
      <c r="G7" s="85"/>
      <c r="H7" s="85"/>
      <c r="I7" s="85"/>
      <c r="J7" s="85"/>
      <c r="K7" s="86"/>
    </row>
    <row r="8" spans="1:12" x14ac:dyDescent="0.25">
      <c r="A8" s="13"/>
      <c r="B8" s="14"/>
      <c r="C8" s="64"/>
      <c r="D8" s="65"/>
      <c r="E8" s="109" t="s">
        <v>5</v>
      </c>
      <c r="F8" s="110" t="s">
        <v>85</v>
      </c>
      <c r="G8" s="110" t="s">
        <v>86</v>
      </c>
      <c r="H8" s="34" t="s">
        <v>94</v>
      </c>
      <c r="I8" s="106" t="s">
        <v>87</v>
      </c>
      <c r="J8" s="106" t="s">
        <v>89</v>
      </c>
      <c r="K8" s="34" t="s">
        <v>88</v>
      </c>
    </row>
    <row r="9" spans="1:12" x14ac:dyDescent="0.25">
      <c r="A9" s="16"/>
      <c r="B9" s="17"/>
      <c r="C9" s="17"/>
      <c r="E9" s="20"/>
      <c r="F9" s="17"/>
      <c r="G9" s="17"/>
      <c r="H9" s="49"/>
      <c r="I9" s="17"/>
      <c r="J9" s="17"/>
      <c r="K9" s="49"/>
    </row>
    <row r="10" spans="1:12" x14ac:dyDescent="0.25">
      <c r="A10" s="19" t="s">
        <v>6</v>
      </c>
      <c r="B10" s="17"/>
      <c r="C10" s="17"/>
      <c r="E10" s="20"/>
      <c r="F10" s="17"/>
      <c r="G10" s="17"/>
      <c r="H10" s="49"/>
      <c r="I10" s="17"/>
      <c r="J10" s="17"/>
      <c r="K10" s="49"/>
    </row>
    <row r="11" spans="1:12" x14ac:dyDescent="0.25">
      <c r="A11" s="77" t="s">
        <v>7</v>
      </c>
      <c r="B11" s="17"/>
      <c r="C11" s="17"/>
      <c r="E11" s="84">
        <v>-0.88575171938272135</v>
      </c>
      <c r="F11" s="108">
        <v>3.7240368346709518</v>
      </c>
      <c r="G11" s="108">
        <v>3.2251387652827423</v>
      </c>
      <c r="H11" s="66">
        <v>1.8580231275617143</v>
      </c>
      <c r="I11" s="108">
        <v>4.0645256690300613</v>
      </c>
      <c r="J11" s="108">
        <v>3.8904146667026573</v>
      </c>
      <c r="K11" s="66">
        <v>2.7450587679612504</v>
      </c>
    </row>
    <row r="12" spans="1:12" x14ac:dyDescent="0.25">
      <c r="A12" s="20"/>
      <c r="B12" s="17" t="s">
        <v>8</v>
      </c>
      <c r="C12" s="17"/>
      <c r="E12" s="84">
        <v>-0.14176528364897578</v>
      </c>
      <c r="F12" s="108">
        <v>5.6990714543506238</v>
      </c>
      <c r="G12" s="108">
        <v>6.1885913270194326</v>
      </c>
      <c r="H12" s="66">
        <v>3.643634566104903</v>
      </c>
      <c r="I12" s="108">
        <v>4.4927236119703284</v>
      </c>
      <c r="J12" s="108">
        <v>-7.3861701708946121</v>
      </c>
      <c r="K12" s="66">
        <v>3.3361518186520112</v>
      </c>
    </row>
    <row r="13" spans="1:12" s="144" customFormat="1" x14ac:dyDescent="0.25">
      <c r="A13" s="77"/>
      <c r="B13" s="75"/>
      <c r="C13" s="75" t="s">
        <v>73</v>
      </c>
      <c r="E13" s="154">
        <v>90.279985103410468</v>
      </c>
      <c r="F13" s="155">
        <v>143.87551214578002</v>
      </c>
      <c r="G13" s="155">
        <v>13.588921402540377</v>
      </c>
      <c r="H13" s="156">
        <v>73.268943209463927</v>
      </c>
      <c r="I13" s="155">
        <v>-1.1146114722378031</v>
      </c>
      <c r="J13" s="155">
        <v>116.16528639532903</v>
      </c>
      <c r="K13" s="156">
        <v>45.848955247313114</v>
      </c>
    </row>
    <row r="14" spans="1:12" s="144" customFormat="1" x14ac:dyDescent="0.25">
      <c r="A14" s="77"/>
      <c r="B14" s="75"/>
      <c r="C14" s="75" t="s">
        <v>59</v>
      </c>
      <c r="D14" s="157"/>
      <c r="E14" s="154">
        <v>-1.8094789731723293</v>
      </c>
      <c r="F14" s="155">
        <v>3.0893651183465876</v>
      </c>
      <c r="G14" s="155">
        <v>5.9654286458558969</v>
      </c>
      <c r="H14" s="156">
        <v>2.102777214381768</v>
      </c>
      <c r="I14" s="155">
        <v>4.9054934922301952</v>
      </c>
      <c r="J14" s="155">
        <v>-45.54392466808482</v>
      </c>
      <c r="K14" s="156">
        <v>1.0569590937685946</v>
      </c>
    </row>
    <row r="15" spans="1:12" x14ac:dyDescent="0.25">
      <c r="A15" s="20"/>
      <c r="B15" s="17" t="s">
        <v>95</v>
      </c>
      <c r="C15" s="17"/>
      <c r="E15" s="84">
        <v>-93.629867138087633</v>
      </c>
      <c r="F15" s="108">
        <v>-97.554799162673547</v>
      </c>
      <c r="G15" s="108">
        <v>-92.63019410765132</v>
      </c>
      <c r="H15" s="66">
        <v>-95.600443448310045</v>
      </c>
      <c r="I15" s="108">
        <v>-77.554623848489712</v>
      </c>
      <c r="J15" s="108">
        <v>-77.541313995932171</v>
      </c>
      <c r="K15" s="66">
        <v>-93.095016122797034</v>
      </c>
    </row>
    <row r="16" spans="1:12" x14ac:dyDescent="0.25">
      <c r="A16" s="20"/>
      <c r="B16" s="17" t="s">
        <v>9</v>
      </c>
      <c r="C16" s="17"/>
      <c r="E16" s="84">
        <v>5.2190516145520061</v>
      </c>
      <c r="F16" s="108">
        <v>10.292302872578141</v>
      </c>
      <c r="G16" s="108">
        <v>-3.1869627309516702</v>
      </c>
      <c r="H16" s="66">
        <v>3.9293063282672902</v>
      </c>
      <c r="I16" s="108">
        <v>4.9448978286863676</v>
      </c>
      <c r="J16" s="108">
        <v>4.0164755789945827</v>
      </c>
      <c r="K16" s="66">
        <v>4.1531016565933276</v>
      </c>
    </row>
    <row r="17" spans="1:11" x14ac:dyDescent="0.25">
      <c r="A17" s="20"/>
      <c r="B17" s="17" t="s">
        <v>56</v>
      </c>
      <c r="C17" s="17"/>
      <c r="E17" s="84">
        <v>83.659290560582662</v>
      </c>
      <c r="F17" s="108">
        <v>378.60445407586212</v>
      </c>
      <c r="G17" s="108">
        <v>-72.173748777453</v>
      </c>
      <c r="H17" s="66">
        <v>4.8262744452094886</v>
      </c>
      <c r="I17" s="108">
        <v>474.12989574252543</v>
      </c>
      <c r="J17" s="108">
        <v>202.63184201447126</v>
      </c>
      <c r="K17" s="66">
        <v>88.965378951205864</v>
      </c>
    </row>
    <row r="18" spans="1:11" x14ac:dyDescent="0.25">
      <c r="A18" s="20"/>
      <c r="B18" s="75" t="s">
        <v>67</v>
      </c>
      <c r="C18" s="17"/>
      <c r="E18" s="84">
        <v>5.9938847356603819</v>
      </c>
      <c r="F18" s="108">
        <v>96.63787842952074</v>
      </c>
      <c r="G18" s="108">
        <v>33.177168795712106</v>
      </c>
      <c r="H18" s="66">
        <v>43.372858286922124</v>
      </c>
      <c r="I18" s="108">
        <v>-4.5307099584915411</v>
      </c>
      <c r="J18" s="108">
        <v>33.734095866687632</v>
      </c>
      <c r="K18" s="66">
        <v>31.293230394138739</v>
      </c>
    </row>
    <row r="19" spans="1:11" x14ac:dyDescent="0.25">
      <c r="A19" s="20"/>
      <c r="B19" s="17" t="s">
        <v>10</v>
      </c>
      <c r="C19" s="17"/>
      <c r="E19" s="84">
        <v>-10.362215138494701</v>
      </c>
      <c r="F19" s="108">
        <v>17.94461094283022</v>
      </c>
      <c r="G19" s="108">
        <v>3.0569152326890503</v>
      </c>
      <c r="H19" s="66">
        <v>2.3639369191446269</v>
      </c>
      <c r="I19" s="108">
        <v>2.2815625418835195</v>
      </c>
      <c r="J19" s="108">
        <v>1.4158811984048558</v>
      </c>
      <c r="K19" s="66">
        <v>2.1645493782809888</v>
      </c>
    </row>
    <row r="20" spans="1:11" x14ac:dyDescent="0.25">
      <c r="A20" s="20"/>
      <c r="B20" s="17" t="s">
        <v>11</v>
      </c>
      <c r="C20" s="17"/>
      <c r="E20" s="84">
        <v>17.622122339970403</v>
      </c>
      <c r="F20" s="108">
        <v>6.320490345022467</v>
      </c>
      <c r="G20" s="108">
        <v>-10.286131744144422</v>
      </c>
      <c r="H20" s="66">
        <v>3.3633406819348233</v>
      </c>
      <c r="I20" s="108">
        <v>-15.774601686487999</v>
      </c>
      <c r="J20" s="108">
        <v>56.42739074528027</v>
      </c>
      <c r="K20" s="66">
        <v>8.9330376398370603</v>
      </c>
    </row>
    <row r="21" spans="1:11" x14ac:dyDescent="0.25">
      <c r="A21" s="50"/>
      <c r="B21" s="51"/>
      <c r="C21" s="51"/>
      <c r="D21" s="53"/>
      <c r="E21" s="87"/>
      <c r="F21" s="111"/>
      <c r="G21" s="111"/>
      <c r="H21" s="67"/>
      <c r="I21" s="111"/>
      <c r="J21" s="111"/>
      <c r="K21" s="67"/>
    </row>
    <row r="22" spans="1:11" x14ac:dyDescent="0.25">
      <c r="A22" s="20" t="s">
        <v>12</v>
      </c>
      <c r="B22" s="17"/>
      <c r="C22" s="17"/>
      <c r="E22" s="84">
        <v>2.739439967546442</v>
      </c>
      <c r="F22" s="108">
        <v>-0.80120398558730654</v>
      </c>
      <c r="G22" s="108">
        <v>9.3897161482283877</v>
      </c>
      <c r="H22" s="66">
        <v>4.3590152840855989</v>
      </c>
      <c r="I22" s="108">
        <v>1.0523517410931049</v>
      </c>
      <c r="J22" s="108">
        <v>6.2182946379891746</v>
      </c>
      <c r="K22" s="66">
        <v>4.0726038761434102</v>
      </c>
    </row>
    <row r="23" spans="1:11" x14ac:dyDescent="0.25">
      <c r="A23" s="20"/>
      <c r="B23" s="17" t="s">
        <v>13</v>
      </c>
      <c r="C23" s="17"/>
      <c r="E23" s="84">
        <v>4.8007912710065659</v>
      </c>
      <c r="F23" s="108">
        <v>0.64437731565707423</v>
      </c>
      <c r="G23" s="108">
        <v>6.0371004126839933</v>
      </c>
      <c r="H23" s="66">
        <v>4.0036477810682536</v>
      </c>
      <c r="I23" s="108">
        <v>3.0779285703011805</v>
      </c>
      <c r="J23" s="108">
        <v>2.6212233317420619</v>
      </c>
      <c r="K23" s="66">
        <v>3.5638957934517768</v>
      </c>
    </row>
    <row r="24" spans="1:11" x14ac:dyDescent="0.25">
      <c r="A24" s="20"/>
      <c r="B24" s="17" t="s">
        <v>14</v>
      </c>
      <c r="C24" s="17"/>
      <c r="E24" s="84">
        <v>13.525766842822829</v>
      </c>
      <c r="F24" s="108">
        <v>4.7859898761178243</v>
      </c>
      <c r="G24" s="108">
        <v>5.3254843619829906</v>
      </c>
      <c r="H24" s="66">
        <v>7.0754452592066475</v>
      </c>
      <c r="I24" s="108">
        <v>-9.465717137077112E-2</v>
      </c>
      <c r="J24" s="108">
        <v>3.7394743052038493</v>
      </c>
      <c r="K24" s="66">
        <v>4.7525024426894102</v>
      </c>
    </row>
    <row r="25" spans="1:11" x14ac:dyDescent="0.25">
      <c r="A25" s="20"/>
      <c r="B25" s="17" t="s">
        <v>15</v>
      </c>
      <c r="C25" s="17"/>
      <c r="E25" s="84">
        <v>-6.1108467841805458</v>
      </c>
      <c r="F25" s="108">
        <v>48.568550769222355</v>
      </c>
      <c r="G25" s="108">
        <v>21.673469461137039</v>
      </c>
      <c r="H25" s="66">
        <v>11.796611408637681</v>
      </c>
      <c r="I25" s="108">
        <v>7.5921691059165131</v>
      </c>
      <c r="J25" s="108">
        <v>9.7484639816814536</v>
      </c>
      <c r="K25" s="66">
        <v>11.484007630135906</v>
      </c>
    </row>
    <row r="26" spans="1:11" x14ac:dyDescent="0.25">
      <c r="A26" s="20"/>
      <c r="B26" s="17" t="s">
        <v>58</v>
      </c>
      <c r="C26" s="17"/>
      <c r="E26" s="84">
        <v>2.623123393468596</v>
      </c>
      <c r="F26" s="108">
        <v>-9.1495664282799876</v>
      </c>
      <c r="G26" s="108">
        <v>16.109620453639884</v>
      </c>
      <c r="H26" s="66">
        <v>3.9158541168889505</v>
      </c>
      <c r="I26" s="108">
        <v>1.656596352620876</v>
      </c>
      <c r="J26" s="108">
        <v>13.330124168770507</v>
      </c>
      <c r="K26" s="66">
        <v>5.3913690380336998</v>
      </c>
    </row>
    <row r="27" spans="1:11" x14ac:dyDescent="0.25">
      <c r="A27" s="20"/>
      <c r="B27" s="17" t="s">
        <v>74</v>
      </c>
      <c r="C27" s="17"/>
      <c r="E27" s="84">
        <v>1.971463142476293</v>
      </c>
      <c r="F27" s="108">
        <v>9.3254798445137954</v>
      </c>
      <c r="G27" s="108">
        <v>-4.5912542329593524</v>
      </c>
      <c r="H27" s="66">
        <v>1.7199476661275526</v>
      </c>
      <c r="I27" s="108">
        <v>-0.74625386288401652</v>
      </c>
      <c r="J27" s="108">
        <v>-2.7686347706201375</v>
      </c>
      <c r="K27" s="66">
        <v>0.321317468032567</v>
      </c>
    </row>
    <row r="28" spans="1:11" x14ac:dyDescent="0.25">
      <c r="A28" s="20"/>
      <c r="B28" s="17" t="s">
        <v>16</v>
      </c>
      <c r="C28" s="17"/>
      <c r="E28" s="84">
        <v>-29.312235512756001</v>
      </c>
      <c r="F28" s="108">
        <v>8.4649414351572805</v>
      </c>
      <c r="G28" s="108">
        <v>83.062635764484298</v>
      </c>
      <c r="H28" s="66">
        <v>14.305577157250671</v>
      </c>
      <c r="I28" s="108">
        <v>-69.916942192235538</v>
      </c>
      <c r="J28" s="108">
        <v>3.7166195661062496</v>
      </c>
      <c r="K28" s="66">
        <v>-17.708441381850328</v>
      </c>
    </row>
    <row r="29" spans="1:11" x14ac:dyDescent="0.25">
      <c r="A29" s="20"/>
      <c r="B29" s="17"/>
      <c r="C29" s="17"/>
      <c r="E29" s="82"/>
      <c r="F29" s="104"/>
      <c r="G29" s="104"/>
      <c r="H29" s="54"/>
      <c r="I29" s="104"/>
      <c r="J29" s="104"/>
      <c r="K29" s="54"/>
    </row>
    <row r="30" spans="1:11" x14ac:dyDescent="0.25">
      <c r="A30" s="77" t="s">
        <v>17</v>
      </c>
      <c r="B30" s="23"/>
      <c r="C30" s="23"/>
      <c r="E30" s="84">
        <v>-10.427841138243565</v>
      </c>
      <c r="F30" s="108">
        <v>28.848790961090675</v>
      </c>
      <c r="G30" s="108">
        <v>-46.835558643787081</v>
      </c>
      <c r="H30" s="66">
        <v>-20.835394511956405</v>
      </c>
      <c r="I30" s="108">
        <v>6.88046465650336</v>
      </c>
      <c r="J30" s="108">
        <v>-8.1144108255497329</v>
      </c>
      <c r="K30" s="66">
        <v>-5.059719227373316</v>
      </c>
    </row>
    <row r="31" spans="1:11" x14ac:dyDescent="0.25">
      <c r="A31" s="20"/>
      <c r="B31" s="17"/>
      <c r="C31" s="17"/>
      <c r="E31" s="82"/>
      <c r="F31" s="104"/>
      <c r="G31" s="104"/>
      <c r="H31" s="54"/>
      <c r="I31" s="104"/>
      <c r="J31" s="104"/>
      <c r="K31" s="54"/>
    </row>
    <row r="32" spans="1:11" x14ac:dyDescent="0.25">
      <c r="A32" s="19" t="s">
        <v>18</v>
      </c>
      <c r="B32" s="17"/>
      <c r="C32" s="17"/>
      <c r="E32" s="82"/>
      <c r="F32" s="104"/>
      <c r="G32" s="104"/>
      <c r="H32" s="54"/>
      <c r="I32" s="104"/>
      <c r="J32" s="104"/>
      <c r="K32" s="54"/>
    </row>
    <row r="33" spans="1:11" x14ac:dyDescent="0.25">
      <c r="A33" s="20" t="s">
        <v>19</v>
      </c>
      <c r="B33" s="17"/>
      <c r="C33" s="17"/>
      <c r="E33" s="84">
        <v>0.27252011254677022</v>
      </c>
      <c r="F33" s="108">
        <v>1.3334556810717269</v>
      </c>
      <c r="G33" s="108">
        <v>-9.8747262596821646</v>
      </c>
      <c r="H33" s="66">
        <v>-4.0619314105579063</v>
      </c>
      <c r="I33" s="108">
        <v>2.9308348206884105</v>
      </c>
      <c r="J33" s="108">
        <v>0.1279593445835836</v>
      </c>
      <c r="K33" s="66">
        <v>-1.597193196132396</v>
      </c>
    </row>
    <row r="34" spans="1:11" x14ac:dyDescent="0.25">
      <c r="A34" s="20"/>
      <c r="B34" s="17" t="s">
        <v>20</v>
      </c>
      <c r="C34" s="17"/>
      <c r="E34" s="84">
        <v>957.80671603131009</v>
      </c>
      <c r="F34" s="108">
        <v>618.14513073752175</v>
      </c>
      <c r="G34" s="108">
        <v>-23.772911394946238</v>
      </c>
      <c r="H34" s="66">
        <v>266.22628999883648</v>
      </c>
      <c r="I34" s="108">
        <v>-90.984594503000778</v>
      </c>
      <c r="J34" s="108">
        <v>-37.061793893898745</v>
      </c>
      <c r="K34" s="66">
        <v>-31.728834053463828</v>
      </c>
    </row>
    <row r="35" spans="1:11" x14ac:dyDescent="0.25">
      <c r="A35" s="20"/>
      <c r="B35" s="17" t="s">
        <v>21</v>
      </c>
      <c r="C35" s="17"/>
      <c r="E35" s="84">
        <v>101.48333354446395</v>
      </c>
      <c r="F35" s="108">
        <v>8.8195952889506213</v>
      </c>
      <c r="G35" s="108">
        <v>-2.4822595111122836</v>
      </c>
      <c r="H35" s="66">
        <v>8.7564333292663008</v>
      </c>
      <c r="I35" s="108">
        <v>8.5414008965517318</v>
      </c>
      <c r="J35" s="108">
        <v>8.4987781902620121</v>
      </c>
      <c r="K35" s="66">
        <v>8.6761545008027241</v>
      </c>
    </row>
    <row r="36" spans="1:11" x14ac:dyDescent="0.25">
      <c r="A36" s="20"/>
      <c r="B36" s="17" t="s">
        <v>22</v>
      </c>
      <c r="C36" s="17"/>
      <c r="E36" s="84">
        <v>-12.096652722665969</v>
      </c>
      <c r="F36" s="108">
        <v>-5.1105894434709143</v>
      </c>
      <c r="G36" s="108">
        <v>-16.30986875530942</v>
      </c>
      <c r="H36" s="66">
        <v>-11.957083289476023</v>
      </c>
      <c r="I36" s="108">
        <v>-4.659185044434011</v>
      </c>
      <c r="J36" s="108">
        <v>-7.5632263429820874</v>
      </c>
      <c r="K36" s="66">
        <v>-9.6694671618987265</v>
      </c>
    </row>
    <row r="37" spans="1:11" x14ac:dyDescent="0.25">
      <c r="A37" s="50"/>
      <c r="B37" s="51"/>
      <c r="C37" s="51"/>
      <c r="D37" s="53"/>
      <c r="E37" s="87"/>
      <c r="F37" s="111"/>
      <c r="G37" s="111"/>
      <c r="H37" s="67"/>
      <c r="I37" s="111"/>
      <c r="J37" s="111"/>
      <c r="K37" s="67"/>
    </row>
    <row r="38" spans="1:11" x14ac:dyDescent="0.25">
      <c r="A38" s="24" t="s">
        <v>76</v>
      </c>
      <c r="B38" s="25"/>
      <c r="C38" s="25"/>
      <c r="E38" s="88">
        <v>-0.85139597656253008</v>
      </c>
      <c r="F38" s="112">
        <v>3.7586908592893931</v>
      </c>
      <c r="G38" s="112">
        <v>3.2205015633269385</v>
      </c>
      <c r="H38" s="68">
        <v>1.8804081423339891</v>
      </c>
      <c r="I38" s="112">
        <v>3.9996755300299114</v>
      </c>
      <c r="J38" s="112">
        <v>3.8475812590611946</v>
      </c>
      <c r="K38" s="68">
        <v>2.732462252570822</v>
      </c>
    </row>
    <row r="39" spans="1:11" x14ac:dyDescent="0.25">
      <c r="A39" s="24" t="s">
        <v>77</v>
      </c>
      <c r="B39" s="25"/>
      <c r="C39" s="25"/>
      <c r="E39" s="88">
        <v>2.5386228258728716</v>
      </c>
      <c r="F39" s="112">
        <v>-0.49268867613925238</v>
      </c>
      <c r="G39" s="112">
        <v>6.6852218020956533</v>
      </c>
      <c r="H39" s="68">
        <v>3.3327336359776361</v>
      </c>
      <c r="I39" s="112">
        <v>1.2077316159601725</v>
      </c>
      <c r="J39" s="112">
        <v>5.2670144357057636</v>
      </c>
      <c r="K39" s="68">
        <v>3.3011153507777946</v>
      </c>
    </row>
    <row r="40" spans="1:11" x14ac:dyDescent="0.25">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opLeftCell="B13" workbookViewId="0">
      <selection activeCell="N36" sqref="N36"/>
    </sheetView>
  </sheetViews>
  <sheetFormatPr baseColWidth="10" defaultRowHeight="13.2" x14ac:dyDescent="0.25"/>
  <cols>
    <col min="1" max="2" width="2.6640625" customWidth="1"/>
    <col min="3" max="3" width="42.33203125" customWidth="1"/>
    <col min="4" max="4" width="10.33203125" customWidth="1"/>
    <col min="5" max="10" width="8.6640625" customWidth="1"/>
    <col min="11" max="11" width="10" customWidth="1"/>
    <col min="12" max="12" width="7.6640625" bestFit="1" customWidth="1"/>
  </cols>
  <sheetData>
    <row r="1" spans="1:13" ht="28.2" x14ac:dyDescent="0.5">
      <c r="L1" s="210">
        <v>10</v>
      </c>
    </row>
    <row r="2" spans="1:13" x14ac:dyDescent="0.25">
      <c r="A2" s="1" t="s">
        <v>100</v>
      </c>
      <c r="B2" s="2"/>
      <c r="C2" s="2"/>
      <c r="D2" s="158"/>
      <c r="E2" s="2"/>
      <c r="F2" s="2"/>
      <c r="G2" s="2"/>
      <c r="H2" s="2"/>
      <c r="I2" s="2"/>
      <c r="J2" s="2"/>
      <c r="K2" s="2"/>
    </row>
    <row r="3" spans="1:13" x14ac:dyDescent="0.25">
      <c r="A3" s="47" t="str">
        <f>+Total!A3</f>
        <v>ESTADO DE OPERACIONES DE GOBIERNO  2019</v>
      </c>
      <c r="B3" s="5"/>
      <c r="C3" s="5"/>
      <c r="D3" s="159"/>
      <c r="E3" s="5"/>
      <c r="F3" s="2"/>
      <c r="G3" s="2"/>
      <c r="H3" s="2"/>
      <c r="I3" s="2"/>
      <c r="J3" s="2"/>
      <c r="K3" s="2"/>
    </row>
    <row r="4" spans="1:13" x14ac:dyDescent="0.25">
      <c r="A4" s="1" t="s">
        <v>93</v>
      </c>
      <c r="B4" s="2"/>
      <c r="C4" s="2"/>
      <c r="D4" s="158"/>
      <c r="E4" s="2"/>
      <c r="F4" s="2"/>
      <c r="G4" s="2"/>
      <c r="H4" s="2"/>
      <c r="I4" s="2"/>
      <c r="J4" s="2"/>
      <c r="K4" s="2"/>
    </row>
    <row r="5" spans="1:13" x14ac:dyDescent="0.25">
      <c r="A5" s="1" t="s">
        <v>2</v>
      </c>
      <c r="B5" s="2"/>
      <c r="C5" s="7"/>
      <c r="D5" s="160"/>
      <c r="E5" s="2"/>
      <c r="F5" s="2"/>
      <c r="G5" s="2"/>
      <c r="H5" s="2"/>
      <c r="I5" s="2"/>
      <c r="J5" s="2"/>
      <c r="K5" s="2"/>
    </row>
    <row r="6" spans="1:13" x14ac:dyDescent="0.25">
      <c r="A6" s="1" t="s">
        <v>3</v>
      </c>
      <c r="B6" s="2"/>
      <c r="C6" s="7"/>
      <c r="D6" s="160"/>
      <c r="E6" s="2"/>
      <c r="F6" s="2"/>
      <c r="G6" s="2"/>
      <c r="H6" s="2"/>
      <c r="I6" s="2"/>
      <c r="J6" s="2"/>
      <c r="K6" s="2"/>
    </row>
    <row r="7" spans="1:13" x14ac:dyDescent="0.25">
      <c r="A7" s="9"/>
      <c r="B7" s="10"/>
      <c r="C7" s="11"/>
      <c r="D7" s="161"/>
      <c r="E7" s="124"/>
      <c r="F7" s="2"/>
      <c r="G7" s="2"/>
      <c r="H7" s="2"/>
      <c r="I7" s="2"/>
      <c r="J7" s="2"/>
      <c r="K7" s="2"/>
    </row>
    <row r="8" spans="1:13" x14ac:dyDescent="0.25">
      <c r="A8" s="164"/>
      <c r="B8" s="165"/>
      <c r="C8" s="165"/>
      <c r="D8" s="107"/>
      <c r="E8" s="15" t="s">
        <v>5</v>
      </c>
      <c r="F8" s="107" t="s">
        <v>85</v>
      </c>
      <c r="G8" s="107" t="s">
        <v>86</v>
      </c>
      <c r="H8" s="133" t="s">
        <v>94</v>
      </c>
      <c r="I8" s="107" t="s">
        <v>87</v>
      </c>
      <c r="J8" s="107" t="s">
        <v>89</v>
      </c>
      <c r="K8" s="133" t="s">
        <v>88</v>
      </c>
    </row>
    <row r="9" spans="1:13" x14ac:dyDescent="0.25">
      <c r="A9" s="166"/>
      <c r="B9" s="33"/>
      <c r="C9" s="33"/>
      <c r="D9" s="134"/>
      <c r="E9" s="97"/>
      <c r="F9" s="120"/>
      <c r="G9" s="120"/>
      <c r="H9" s="192"/>
      <c r="I9" s="120"/>
      <c r="J9" s="120"/>
      <c r="K9" s="192"/>
    </row>
    <row r="10" spans="1:13" x14ac:dyDescent="0.25">
      <c r="A10" s="167" t="s">
        <v>6</v>
      </c>
      <c r="B10" s="33"/>
      <c r="C10" s="33"/>
      <c r="D10" s="134"/>
      <c r="E10" s="91"/>
      <c r="F10" s="115"/>
      <c r="G10" s="115"/>
      <c r="H10" s="186"/>
      <c r="I10" s="115"/>
      <c r="J10" s="115"/>
      <c r="K10" s="186"/>
    </row>
    <row r="11" spans="1:13" x14ac:dyDescent="0.25">
      <c r="A11" s="35" t="s">
        <v>7</v>
      </c>
      <c r="B11" s="33"/>
      <c r="C11" s="33"/>
      <c r="D11" s="93"/>
      <c r="E11" s="92">
        <v>55241.325399999987</v>
      </c>
      <c r="F11" s="119">
        <v>51640.965499999991</v>
      </c>
      <c r="G11" s="119">
        <v>67124.869157860798</v>
      </c>
      <c r="H11" s="21">
        <v>174007.1600578608</v>
      </c>
      <c r="I11" s="119">
        <v>57162.959003723998</v>
      </c>
      <c r="J11" s="119">
        <v>58063.429486919995</v>
      </c>
      <c r="K11" s="21">
        <f>+SUM(H11:J11)</f>
        <v>289233.54854850483</v>
      </c>
      <c r="M11" s="200"/>
    </row>
    <row r="12" spans="1:13" x14ac:dyDescent="0.25">
      <c r="A12" s="35"/>
      <c r="B12" s="33" t="s">
        <v>8</v>
      </c>
      <c r="C12" s="33"/>
      <c r="D12" s="93"/>
      <c r="E12" s="92">
        <v>0</v>
      </c>
      <c r="F12" s="119">
        <v>0</v>
      </c>
      <c r="G12" s="119">
        <v>0</v>
      </c>
      <c r="H12" s="21">
        <v>0</v>
      </c>
      <c r="I12" s="119">
        <v>0</v>
      </c>
      <c r="J12" s="119">
        <v>0</v>
      </c>
      <c r="K12" s="21">
        <f t="shared" ref="K12:K30" si="0">+SUM(H12:J12)</f>
        <v>0</v>
      </c>
      <c r="M12" s="200"/>
    </row>
    <row r="13" spans="1:13" x14ac:dyDescent="0.25">
      <c r="A13" s="76"/>
      <c r="B13" s="168"/>
      <c r="C13" s="168" t="s">
        <v>102</v>
      </c>
      <c r="D13" s="147"/>
      <c r="E13" s="92">
        <v>0</v>
      </c>
      <c r="F13" s="146">
        <v>0</v>
      </c>
      <c r="G13" s="146">
        <v>0</v>
      </c>
      <c r="H13" s="141">
        <v>0</v>
      </c>
      <c r="I13" s="119">
        <v>0</v>
      </c>
      <c r="J13" s="146">
        <v>0</v>
      </c>
      <c r="K13" s="21">
        <f t="shared" si="0"/>
        <v>0</v>
      </c>
      <c r="M13" s="200"/>
    </row>
    <row r="14" spans="1:13" x14ac:dyDescent="0.25">
      <c r="A14" s="76"/>
      <c r="B14" s="168"/>
      <c r="C14" s="168" t="s">
        <v>59</v>
      </c>
      <c r="D14" s="147"/>
      <c r="E14" s="92">
        <v>0</v>
      </c>
      <c r="F14" s="146">
        <v>0</v>
      </c>
      <c r="G14" s="146">
        <v>0</v>
      </c>
      <c r="H14" s="141">
        <v>0</v>
      </c>
      <c r="I14" s="119">
        <v>0</v>
      </c>
      <c r="J14" s="146">
        <v>0</v>
      </c>
      <c r="K14" s="21">
        <f t="shared" si="0"/>
        <v>0</v>
      </c>
      <c r="M14" s="200"/>
    </row>
    <row r="15" spans="1:13" x14ac:dyDescent="0.25">
      <c r="A15" s="35"/>
      <c r="B15" s="33" t="s">
        <v>95</v>
      </c>
      <c r="C15" s="33"/>
      <c r="D15" s="93"/>
      <c r="E15" s="92">
        <v>49247.990279999991</v>
      </c>
      <c r="F15" s="119">
        <v>44394.757199999993</v>
      </c>
      <c r="G15" s="119">
        <v>60764.88912</v>
      </c>
      <c r="H15" s="21">
        <v>154407.6366</v>
      </c>
      <c r="I15" s="119">
        <v>50663.668799999999</v>
      </c>
      <c r="J15" s="119">
        <v>50668.862799999995</v>
      </c>
      <c r="K15" s="21">
        <f t="shared" si="0"/>
        <v>255740.16820000001</v>
      </c>
      <c r="M15" s="200"/>
    </row>
    <row r="16" spans="1:13" x14ac:dyDescent="0.25">
      <c r="A16" s="35"/>
      <c r="B16" s="33" t="s">
        <v>9</v>
      </c>
      <c r="C16" s="33"/>
      <c r="D16" s="93"/>
      <c r="E16" s="92">
        <v>0</v>
      </c>
      <c r="F16" s="119">
        <v>0</v>
      </c>
      <c r="G16" s="119">
        <v>0</v>
      </c>
      <c r="H16" s="21">
        <v>0</v>
      </c>
      <c r="I16" s="119">
        <v>0</v>
      </c>
      <c r="J16" s="119">
        <v>0</v>
      </c>
      <c r="K16" s="21">
        <f t="shared" si="0"/>
        <v>0</v>
      </c>
      <c r="M16" s="200"/>
    </row>
    <row r="17" spans="1:13" x14ac:dyDescent="0.25">
      <c r="A17" s="35"/>
      <c r="B17" s="33" t="s">
        <v>56</v>
      </c>
      <c r="C17" s="33"/>
      <c r="D17" s="93"/>
      <c r="E17" s="92">
        <v>0</v>
      </c>
      <c r="F17" s="119">
        <v>0</v>
      </c>
      <c r="G17" s="119">
        <v>0</v>
      </c>
      <c r="H17" s="21">
        <v>0</v>
      </c>
      <c r="I17" s="119">
        <v>0</v>
      </c>
      <c r="J17" s="119">
        <v>0</v>
      </c>
      <c r="K17" s="21">
        <f t="shared" si="0"/>
        <v>0</v>
      </c>
      <c r="M17" s="200"/>
    </row>
    <row r="18" spans="1:13" x14ac:dyDescent="0.25">
      <c r="A18" s="35"/>
      <c r="B18" s="168" t="s">
        <v>57</v>
      </c>
      <c r="C18" s="33"/>
      <c r="D18" s="93"/>
      <c r="E18" s="92">
        <v>5993.3351199999988</v>
      </c>
      <c r="F18" s="119">
        <v>7246.2083000000002</v>
      </c>
      <c r="G18" s="119">
        <v>6359.9800378607997</v>
      </c>
      <c r="H18" s="21">
        <v>19599.5234578608</v>
      </c>
      <c r="I18" s="119">
        <v>6499.290203724001</v>
      </c>
      <c r="J18" s="119">
        <v>7394.5666869200004</v>
      </c>
      <c r="K18" s="21">
        <f t="shared" si="0"/>
        <v>33493.380348504805</v>
      </c>
      <c r="M18" s="200"/>
    </row>
    <row r="19" spans="1:13" x14ac:dyDescent="0.25">
      <c r="A19" s="35"/>
      <c r="B19" s="33" t="s">
        <v>10</v>
      </c>
      <c r="C19" s="33"/>
      <c r="D19" s="93"/>
      <c r="E19" s="92">
        <v>0</v>
      </c>
      <c r="F19" s="119">
        <v>0</v>
      </c>
      <c r="G19" s="119">
        <v>0</v>
      </c>
      <c r="H19" s="21">
        <v>0</v>
      </c>
      <c r="I19" s="119">
        <v>0</v>
      </c>
      <c r="J19" s="119">
        <v>0</v>
      </c>
      <c r="K19" s="21">
        <f t="shared" si="0"/>
        <v>0</v>
      </c>
      <c r="M19" s="200"/>
    </row>
    <row r="20" spans="1:13" x14ac:dyDescent="0.25">
      <c r="A20" s="35"/>
      <c r="B20" s="33" t="s">
        <v>11</v>
      </c>
      <c r="C20" s="33"/>
      <c r="D20" s="93"/>
      <c r="E20" s="92">
        <v>0</v>
      </c>
      <c r="F20" s="119">
        <v>0</v>
      </c>
      <c r="G20" s="119">
        <v>0</v>
      </c>
      <c r="H20" s="21">
        <v>0</v>
      </c>
      <c r="I20" s="119">
        <v>0</v>
      </c>
      <c r="J20" s="119">
        <v>0</v>
      </c>
      <c r="K20" s="21">
        <f t="shared" si="0"/>
        <v>0</v>
      </c>
      <c r="M20" s="200"/>
    </row>
    <row r="21" spans="1:13" x14ac:dyDescent="0.25">
      <c r="A21" s="35"/>
      <c r="B21" s="33"/>
      <c r="C21" s="33"/>
      <c r="D21" s="134"/>
      <c r="E21" s="90"/>
      <c r="F21" s="121"/>
      <c r="G21" s="121"/>
      <c r="H21" s="193"/>
      <c r="I21" s="121"/>
      <c r="J21" s="121"/>
      <c r="K21" s="18"/>
      <c r="M21" s="200"/>
    </row>
    <row r="22" spans="1:13" x14ac:dyDescent="0.25">
      <c r="A22" s="35" t="s">
        <v>12</v>
      </c>
      <c r="B22" s="33"/>
      <c r="C22" s="33"/>
      <c r="D22" s="93"/>
      <c r="E22" s="92">
        <v>5033.4313742222203</v>
      </c>
      <c r="F22" s="119">
        <v>4952.3864639999993</v>
      </c>
      <c r="G22" s="119">
        <v>4871.3415537777801</v>
      </c>
      <c r="H22" s="21">
        <v>14857.159392</v>
      </c>
      <c r="I22" s="119">
        <v>4712.6156200000005</v>
      </c>
      <c r="J22" s="119">
        <v>4592.7301980000002</v>
      </c>
      <c r="K22" s="21">
        <f t="shared" si="0"/>
        <v>24162.505209999999</v>
      </c>
      <c r="M22" s="200"/>
    </row>
    <row r="23" spans="1:13" x14ac:dyDescent="0.25">
      <c r="A23" s="35"/>
      <c r="B23" s="33" t="s">
        <v>13</v>
      </c>
      <c r="C23" s="33"/>
      <c r="D23" s="93"/>
      <c r="E23" s="92">
        <v>0</v>
      </c>
      <c r="F23" s="119">
        <v>0</v>
      </c>
      <c r="G23" s="119">
        <v>0</v>
      </c>
      <c r="H23" s="21">
        <v>0</v>
      </c>
      <c r="I23" s="119">
        <v>0</v>
      </c>
      <c r="J23" s="119">
        <v>0</v>
      </c>
      <c r="K23" s="21">
        <f t="shared" si="0"/>
        <v>0</v>
      </c>
      <c r="M23" s="200"/>
    </row>
    <row r="24" spans="1:13" x14ac:dyDescent="0.25">
      <c r="A24" s="35"/>
      <c r="B24" s="33" t="s">
        <v>14</v>
      </c>
      <c r="C24" s="33"/>
      <c r="D24" s="93"/>
      <c r="E24" s="92">
        <v>0</v>
      </c>
      <c r="F24" s="119">
        <v>0</v>
      </c>
      <c r="G24" s="119">
        <v>0</v>
      </c>
      <c r="H24" s="21">
        <v>0</v>
      </c>
      <c r="I24" s="119">
        <v>0</v>
      </c>
      <c r="J24" s="119">
        <v>0</v>
      </c>
      <c r="K24" s="21">
        <f t="shared" si="0"/>
        <v>0</v>
      </c>
      <c r="M24" s="200"/>
    </row>
    <row r="25" spans="1:13" x14ac:dyDescent="0.25">
      <c r="A25" s="35"/>
      <c r="B25" s="33" t="s">
        <v>15</v>
      </c>
      <c r="C25" s="33"/>
      <c r="D25" s="93"/>
      <c r="E25" s="92">
        <v>5033.4313742222203</v>
      </c>
      <c r="F25" s="119">
        <v>4952.3864639999993</v>
      </c>
      <c r="G25" s="119">
        <v>4871.3415537777801</v>
      </c>
      <c r="H25" s="21">
        <v>14857.159392</v>
      </c>
      <c r="I25" s="119">
        <v>4712.6156200000005</v>
      </c>
      <c r="J25" s="119">
        <v>4592.7301980000002</v>
      </c>
      <c r="K25" s="21">
        <f t="shared" si="0"/>
        <v>24162.505209999999</v>
      </c>
      <c r="M25" s="200"/>
    </row>
    <row r="26" spans="1:13" x14ac:dyDescent="0.25">
      <c r="A26" s="35"/>
      <c r="B26" s="33" t="s">
        <v>58</v>
      </c>
      <c r="C26" s="33"/>
      <c r="D26" s="93"/>
      <c r="E26" s="92">
        <v>0</v>
      </c>
      <c r="F26" s="119">
        <v>0</v>
      </c>
      <c r="G26" s="119">
        <v>0</v>
      </c>
      <c r="H26" s="21">
        <v>0</v>
      </c>
      <c r="I26" s="119">
        <v>0</v>
      </c>
      <c r="J26" s="119">
        <v>0</v>
      </c>
      <c r="K26" s="21">
        <f t="shared" si="0"/>
        <v>0</v>
      </c>
      <c r="M26" s="200"/>
    </row>
    <row r="27" spans="1:13" x14ac:dyDescent="0.25">
      <c r="A27" s="35"/>
      <c r="B27" s="168" t="s">
        <v>74</v>
      </c>
      <c r="C27" s="33"/>
      <c r="D27" s="93"/>
      <c r="E27" s="92">
        <v>0</v>
      </c>
      <c r="F27" s="119">
        <v>0</v>
      </c>
      <c r="G27" s="119">
        <v>0</v>
      </c>
      <c r="H27" s="21">
        <v>0</v>
      </c>
      <c r="I27" s="119">
        <v>0</v>
      </c>
      <c r="J27" s="119">
        <v>0</v>
      </c>
      <c r="K27" s="21">
        <f t="shared" si="0"/>
        <v>0</v>
      </c>
      <c r="M27" s="200"/>
    </row>
    <row r="28" spans="1:13" x14ac:dyDescent="0.25">
      <c r="A28" s="35"/>
      <c r="B28" s="33" t="s">
        <v>16</v>
      </c>
      <c r="C28" s="33"/>
      <c r="D28" s="93"/>
      <c r="E28" s="92">
        <v>0</v>
      </c>
      <c r="F28" s="119">
        <v>0</v>
      </c>
      <c r="G28" s="119">
        <v>0</v>
      </c>
      <c r="H28" s="21">
        <v>0</v>
      </c>
      <c r="I28" s="119">
        <v>0</v>
      </c>
      <c r="J28" s="119">
        <v>0</v>
      </c>
      <c r="K28" s="21">
        <f t="shared" si="0"/>
        <v>0</v>
      </c>
      <c r="M28" s="200"/>
    </row>
    <row r="29" spans="1:13" x14ac:dyDescent="0.25">
      <c r="A29" s="35"/>
      <c r="B29" s="33"/>
      <c r="C29" s="33"/>
      <c r="D29" s="93"/>
      <c r="E29" s="92"/>
      <c r="F29" s="119"/>
      <c r="G29" s="119"/>
      <c r="H29" s="21"/>
      <c r="I29" s="119"/>
      <c r="J29" s="119"/>
      <c r="K29" s="21"/>
      <c r="M29" s="200"/>
    </row>
    <row r="30" spans="1:13" x14ac:dyDescent="0.25">
      <c r="A30" s="169" t="s">
        <v>17</v>
      </c>
      <c r="B30" s="170"/>
      <c r="C30" s="170"/>
      <c r="D30" s="93"/>
      <c r="E30" s="92">
        <v>50207.894025777765</v>
      </c>
      <c r="F30" s="119">
        <v>46688.579035999996</v>
      </c>
      <c r="G30" s="119">
        <v>62253.527604083021</v>
      </c>
      <c r="H30" s="21">
        <v>159150.0006658608</v>
      </c>
      <c r="I30" s="119">
        <v>52450.343383724001</v>
      </c>
      <c r="J30" s="119">
        <v>53470.699288919997</v>
      </c>
      <c r="K30" s="21">
        <f t="shared" si="0"/>
        <v>265071.04333850479</v>
      </c>
      <c r="M30" s="200"/>
    </row>
    <row r="31" spans="1:13" x14ac:dyDescent="0.25">
      <c r="A31" s="35"/>
      <c r="B31" s="33"/>
      <c r="C31" s="33"/>
      <c r="D31" s="93"/>
      <c r="E31" s="92"/>
      <c r="F31" s="119"/>
      <c r="G31" s="119"/>
      <c r="H31" s="21"/>
      <c r="I31" s="119"/>
      <c r="J31" s="119"/>
      <c r="K31" s="21"/>
      <c r="M31" s="200"/>
    </row>
    <row r="32" spans="1:13" x14ac:dyDescent="0.25">
      <c r="A32" s="167" t="s">
        <v>18</v>
      </c>
      <c r="B32" s="33"/>
      <c r="C32" s="33"/>
      <c r="D32" s="93"/>
      <c r="E32" s="92"/>
      <c r="F32" s="119"/>
      <c r="G32" s="119"/>
      <c r="H32" s="21"/>
      <c r="I32" s="119"/>
      <c r="J32" s="119"/>
      <c r="K32" s="21"/>
      <c r="M32" s="200"/>
    </row>
    <row r="33" spans="1:13" x14ac:dyDescent="0.25">
      <c r="A33" s="35" t="s">
        <v>19</v>
      </c>
      <c r="B33" s="33"/>
      <c r="C33" s="33"/>
      <c r="D33" s="93"/>
      <c r="E33" s="92">
        <v>142242.85833999998</v>
      </c>
      <c r="F33" s="119">
        <v>3068.8588</v>
      </c>
      <c r="G33" s="119">
        <v>2599.9459200000001</v>
      </c>
      <c r="H33" s="21">
        <v>147911.66305999996</v>
      </c>
      <c r="I33" s="119">
        <v>566.62259999999992</v>
      </c>
      <c r="J33" s="119">
        <v>4823.9319999999998</v>
      </c>
      <c r="K33" s="21">
        <f t="shared" ref="K33:K36" si="1">+SUM(H33:J33)</f>
        <v>153302.21765999997</v>
      </c>
      <c r="M33" s="200"/>
    </row>
    <row r="34" spans="1:13" x14ac:dyDescent="0.25">
      <c r="A34" s="35"/>
      <c r="B34" s="33" t="s">
        <v>20</v>
      </c>
      <c r="C34" s="33"/>
      <c r="D34" s="93"/>
      <c r="E34" s="92">
        <v>0</v>
      </c>
      <c r="F34" s="119">
        <v>0</v>
      </c>
      <c r="G34" s="119">
        <v>0</v>
      </c>
      <c r="H34" s="21">
        <v>0</v>
      </c>
      <c r="I34" s="119">
        <v>0</v>
      </c>
      <c r="J34" s="119">
        <v>0</v>
      </c>
      <c r="K34" s="21">
        <f t="shared" si="1"/>
        <v>0</v>
      </c>
      <c r="M34" s="200"/>
    </row>
    <row r="35" spans="1:13" x14ac:dyDescent="0.25">
      <c r="A35" s="35"/>
      <c r="B35" s="33" t="s">
        <v>21</v>
      </c>
      <c r="C35" s="33"/>
      <c r="D35" s="93"/>
      <c r="E35" s="92">
        <v>142242.85833999998</v>
      </c>
      <c r="F35" s="119">
        <v>3068.8588</v>
      </c>
      <c r="G35" s="119">
        <v>2599.9459200000001</v>
      </c>
      <c r="H35" s="21">
        <v>147911.66305999996</v>
      </c>
      <c r="I35" s="119">
        <v>566.62259999999992</v>
      </c>
      <c r="J35" s="119">
        <v>4823.9319999999998</v>
      </c>
      <c r="K35" s="21">
        <f t="shared" si="1"/>
        <v>153302.21765999997</v>
      </c>
      <c r="M35" s="200"/>
    </row>
    <row r="36" spans="1:13" x14ac:dyDescent="0.25">
      <c r="A36" s="35"/>
      <c r="B36" s="33" t="s">
        <v>22</v>
      </c>
      <c r="C36" s="33"/>
      <c r="D36" s="93"/>
      <c r="E36" s="92">
        <v>0</v>
      </c>
      <c r="F36" s="119">
        <v>0</v>
      </c>
      <c r="G36" s="119">
        <v>0</v>
      </c>
      <c r="H36" s="21">
        <v>0</v>
      </c>
      <c r="I36" s="119">
        <v>0</v>
      </c>
      <c r="J36" s="119">
        <v>0</v>
      </c>
      <c r="K36" s="21">
        <f t="shared" si="1"/>
        <v>0</v>
      </c>
      <c r="M36" s="200"/>
    </row>
    <row r="37" spans="1:13" x14ac:dyDescent="0.25">
      <c r="A37" s="35"/>
      <c r="B37" s="33"/>
      <c r="C37" s="33"/>
      <c r="D37" s="93"/>
      <c r="E37" s="92"/>
      <c r="F37" s="119"/>
      <c r="G37" s="119"/>
      <c r="H37" s="21"/>
      <c r="I37" s="119"/>
      <c r="J37" s="119"/>
      <c r="K37" s="21"/>
      <c r="M37" s="200"/>
    </row>
    <row r="38" spans="1:13" x14ac:dyDescent="0.25">
      <c r="A38" s="171" t="s">
        <v>76</v>
      </c>
      <c r="B38" s="172"/>
      <c r="C38" s="172"/>
      <c r="D38" s="95"/>
      <c r="E38" s="94">
        <v>55241.325399999987</v>
      </c>
      <c r="F38" s="122">
        <v>51640.965499999991</v>
      </c>
      <c r="G38" s="122">
        <v>67124.869157860798</v>
      </c>
      <c r="H38" s="26">
        <v>174007.1600578608</v>
      </c>
      <c r="I38" s="122">
        <v>57162.959003723998</v>
      </c>
      <c r="J38" s="122">
        <v>58063.429486919995</v>
      </c>
      <c r="K38" s="26">
        <f t="shared" ref="K38:K40" si="2">+SUM(H38:J38)</f>
        <v>289233.54854850483</v>
      </c>
      <c r="M38" s="200"/>
    </row>
    <row r="39" spans="1:13" x14ac:dyDescent="0.25">
      <c r="A39" s="171" t="s">
        <v>77</v>
      </c>
      <c r="B39" s="172"/>
      <c r="C39" s="172"/>
      <c r="D39" s="95"/>
      <c r="E39" s="94">
        <v>147276.28971422219</v>
      </c>
      <c r="F39" s="122">
        <v>8021.2452639999992</v>
      </c>
      <c r="G39" s="122">
        <v>7471.2874737777802</v>
      </c>
      <c r="H39" s="26">
        <v>162768.82245199996</v>
      </c>
      <c r="I39" s="122">
        <v>5279.2382200000002</v>
      </c>
      <c r="J39" s="122">
        <v>9416.662198</v>
      </c>
      <c r="K39" s="26">
        <f t="shared" si="2"/>
        <v>177464.72286999997</v>
      </c>
      <c r="M39" s="200"/>
    </row>
    <row r="40" spans="1:13" x14ac:dyDescent="0.25">
      <c r="A40" s="171" t="s">
        <v>23</v>
      </c>
      <c r="B40" s="172"/>
      <c r="C40" s="172"/>
      <c r="D40" s="95"/>
      <c r="E40" s="94">
        <v>-92034.964314222205</v>
      </c>
      <c r="F40" s="122">
        <v>43619.720235999994</v>
      </c>
      <c r="G40" s="122">
        <v>59653.581684083016</v>
      </c>
      <c r="H40" s="26">
        <v>11238.337605860841</v>
      </c>
      <c r="I40" s="122">
        <v>51883.720783723998</v>
      </c>
      <c r="J40" s="195">
        <v>48646.767288919997</v>
      </c>
      <c r="K40" s="26">
        <f t="shared" si="2"/>
        <v>111768.82567850483</v>
      </c>
      <c r="M40" s="200"/>
    </row>
    <row r="41" spans="1:13" x14ac:dyDescent="0.25">
      <c r="A41" s="27"/>
      <c r="B41" s="173"/>
      <c r="C41" s="173"/>
      <c r="D41" s="162"/>
      <c r="E41" s="96"/>
      <c r="F41" s="123"/>
      <c r="G41" s="123"/>
      <c r="H41" s="194"/>
      <c r="I41" s="123"/>
      <c r="J41" s="123"/>
      <c r="K41" s="29"/>
      <c r="M41" s="200"/>
    </row>
    <row r="42" spans="1:13" x14ac:dyDescent="0.25">
      <c r="A42" s="167" t="s">
        <v>24</v>
      </c>
      <c r="B42" s="33"/>
      <c r="C42" s="33"/>
      <c r="D42" s="134"/>
      <c r="E42" s="90"/>
      <c r="F42" s="121"/>
      <c r="G42" s="121"/>
      <c r="H42" s="193"/>
      <c r="I42" s="121"/>
      <c r="J42" s="121"/>
      <c r="K42" s="18"/>
      <c r="M42" s="200"/>
    </row>
    <row r="43" spans="1:13" x14ac:dyDescent="0.25">
      <c r="A43" s="167"/>
      <c r="B43" s="33"/>
      <c r="C43" s="33"/>
      <c r="D43" s="134"/>
      <c r="E43" s="90"/>
      <c r="F43" s="121"/>
      <c r="G43" s="121"/>
      <c r="H43" s="193"/>
      <c r="I43" s="121"/>
      <c r="J43" s="121"/>
      <c r="K43" s="18"/>
      <c r="M43" s="200"/>
    </row>
    <row r="44" spans="1:13" x14ac:dyDescent="0.25">
      <c r="A44" s="35" t="s">
        <v>25</v>
      </c>
      <c r="B44" s="33"/>
      <c r="C44" s="33"/>
      <c r="D44" s="93"/>
      <c r="E44" s="92">
        <v>-87001.532940000005</v>
      </c>
      <c r="F44" s="119">
        <v>48572.106699999997</v>
      </c>
      <c r="G44" s="119">
        <v>64524.923237860792</v>
      </c>
      <c r="H44" s="21">
        <v>26095.496997860784</v>
      </c>
      <c r="I44" s="119">
        <v>56596.336403724003</v>
      </c>
      <c r="J44" s="119">
        <v>53239.497486919994</v>
      </c>
      <c r="K44" s="21">
        <f t="shared" ref="K44:K57" si="3">+SUM(H44:J44)</f>
        <v>135931.3308885048</v>
      </c>
      <c r="M44" s="200"/>
    </row>
    <row r="45" spans="1:13" x14ac:dyDescent="0.25">
      <c r="A45" s="35" t="s">
        <v>26</v>
      </c>
      <c r="B45" s="33"/>
      <c r="C45" s="33"/>
      <c r="D45" s="93"/>
      <c r="E45" s="92">
        <v>0</v>
      </c>
      <c r="F45" s="119">
        <v>0</v>
      </c>
      <c r="G45" s="119">
        <v>0</v>
      </c>
      <c r="H45" s="21">
        <v>0</v>
      </c>
      <c r="I45" s="119">
        <v>0</v>
      </c>
      <c r="J45" s="119">
        <v>0</v>
      </c>
      <c r="K45" s="21">
        <f t="shared" si="3"/>
        <v>0</v>
      </c>
      <c r="M45" s="200"/>
    </row>
    <row r="46" spans="1:13" x14ac:dyDescent="0.25">
      <c r="A46" s="35"/>
      <c r="B46" s="33" t="s">
        <v>27</v>
      </c>
      <c r="C46" s="33"/>
      <c r="D46" s="93"/>
      <c r="E46" s="92">
        <v>0</v>
      </c>
      <c r="F46" s="119">
        <v>0</v>
      </c>
      <c r="G46" s="119">
        <v>0</v>
      </c>
      <c r="H46" s="21">
        <v>0</v>
      </c>
      <c r="I46" s="119">
        <v>0</v>
      </c>
      <c r="J46" s="119">
        <v>0</v>
      </c>
      <c r="K46" s="21">
        <f t="shared" si="3"/>
        <v>0</v>
      </c>
      <c r="M46" s="200"/>
    </row>
    <row r="47" spans="1:13" x14ac:dyDescent="0.25">
      <c r="A47" s="35"/>
      <c r="B47" s="33" t="s">
        <v>28</v>
      </c>
      <c r="C47" s="33"/>
      <c r="D47" s="93"/>
      <c r="E47" s="92">
        <v>0</v>
      </c>
      <c r="F47" s="119">
        <v>0</v>
      </c>
      <c r="G47" s="119">
        <v>0</v>
      </c>
      <c r="H47" s="21">
        <v>0</v>
      </c>
      <c r="I47" s="119">
        <v>0</v>
      </c>
      <c r="J47" s="119">
        <v>0</v>
      </c>
      <c r="K47" s="21">
        <f t="shared" si="3"/>
        <v>0</v>
      </c>
      <c r="M47" s="200"/>
    </row>
    <row r="48" spans="1:13" x14ac:dyDescent="0.25">
      <c r="A48" s="35" t="s">
        <v>29</v>
      </c>
      <c r="B48" s="33"/>
      <c r="C48" s="33"/>
      <c r="D48" s="93"/>
      <c r="E48" s="92">
        <v>0</v>
      </c>
      <c r="F48" s="119">
        <v>0</v>
      </c>
      <c r="G48" s="119">
        <v>0</v>
      </c>
      <c r="H48" s="21">
        <v>0</v>
      </c>
      <c r="I48" s="119">
        <v>0</v>
      </c>
      <c r="J48" s="119">
        <v>0</v>
      </c>
      <c r="K48" s="21">
        <f t="shared" si="3"/>
        <v>0</v>
      </c>
      <c r="M48" s="200"/>
    </row>
    <row r="49" spans="1:13" x14ac:dyDescent="0.25">
      <c r="A49" s="35"/>
      <c r="B49" s="33" t="s">
        <v>30</v>
      </c>
      <c r="C49" s="33"/>
      <c r="D49" s="93"/>
      <c r="E49" s="92">
        <v>0</v>
      </c>
      <c r="F49" s="119">
        <v>0</v>
      </c>
      <c r="G49" s="119">
        <v>0</v>
      </c>
      <c r="H49" s="21">
        <v>0</v>
      </c>
      <c r="I49" s="119">
        <v>0</v>
      </c>
      <c r="J49" s="119">
        <v>0</v>
      </c>
      <c r="K49" s="21">
        <f t="shared" si="3"/>
        <v>0</v>
      </c>
      <c r="M49" s="200"/>
    </row>
    <row r="50" spans="1:13" x14ac:dyDescent="0.25">
      <c r="A50" s="35"/>
      <c r="B50" s="33" t="s">
        <v>31</v>
      </c>
      <c r="C50" s="33"/>
      <c r="D50" s="93"/>
      <c r="E50" s="92">
        <v>0</v>
      </c>
      <c r="F50" s="119">
        <v>0</v>
      </c>
      <c r="G50" s="119">
        <v>0</v>
      </c>
      <c r="H50" s="21">
        <v>0</v>
      </c>
      <c r="I50" s="119">
        <v>0</v>
      </c>
      <c r="J50" s="119">
        <v>0</v>
      </c>
      <c r="K50" s="21">
        <f t="shared" si="3"/>
        <v>0</v>
      </c>
      <c r="M50" s="200"/>
    </row>
    <row r="51" spans="1:13" x14ac:dyDescent="0.25">
      <c r="A51" s="35" t="s">
        <v>32</v>
      </c>
      <c r="B51" s="33"/>
      <c r="C51" s="33"/>
      <c r="D51" s="93"/>
      <c r="E51" s="92">
        <v>0</v>
      </c>
      <c r="F51" s="119">
        <v>0</v>
      </c>
      <c r="G51" s="119">
        <v>0</v>
      </c>
      <c r="H51" s="21">
        <v>0</v>
      </c>
      <c r="I51" s="119">
        <v>0</v>
      </c>
      <c r="J51" s="119">
        <v>0</v>
      </c>
      <c r="K51" s="21">
        <f t="shared" si="3"/>
        <v>0</v>
      </c>
      <c r="M51" s="200"/>
    </row>
    <row r="52" spans="1:13" x14ac:dyDescent="0.25">
      <c r="A52" s="35" t="s">
        <v>33</v>
      </c>
      <c r="B52" s="33"/>
      <c r="C52" s="33"/>
      <c r="D52" s="93"/>
      <c r="E52" s="92">
        <v>-87001.532940000005</v>
      </c>
      <c r="F52" s="119">
        <v>48572.106699999997</v>
      </c>
      <c r="G52" s="119">
        <v>64524.923237860792</v>
      </c>
      <c r="H52" s="21">
        <v>26095.496997860784</v>
      </c>
      <c r="I52" s="119">
        <v>56596.336403724003</v>
      </c>
      <c r="J52" s="119">
        <v>53239.497486919994</v>
      </c>
      <c r="K52" s="21">
        <f t="shared" si="3"/>
        <v>135931.3308885048</v>
      </c>
      <c r="M52" s="200"/>
    </row>
    <row r="53" spans="1:13" x14ac:dyDescent="0.25">
      <c r="A53" s="35" t="s">
        <v>90</v>
      </c>
      <c r="B53" s="33"/>
      <c r="C53" s="33"/>
      <c r="D53" s="93"/>
      <c r="E53" s="92">
        <v>0</v>
      </c>
      <c r="F53" s="119">
        <v>0</v>
      </c>
      <c r="G53" s="119">
        <v>0</v>
      </c>
      <c r="H53" s="21">
        <v>0</v>
      </c>
      <c r="I53" s="119">
        <v>0</v>
      </c>
      <c r="J53" s="119">
        <v>0</v>
      </c>
      <c r="K53" s="21">
        <f t="shared" si="3"/>
        <v>0</v>
      </c>
      <c r="M53" s="200"/>
    </row>
    <row r="54" spans="1:13" x14ac:dyDescent="0.25">
      <c r="A54" s="35"/>
      <c r="B54" s="33" t="s">
        <v>34</v>
      </c>
      <c r="C54" s="33"/>
      <c r="D54" s="93"/>
      <c r="E54" s="92">
        <v>0</v>
      </c>
      <c r="F54" s="119">
        <v>0</v>
      </c>
      <c r="G54" s="119">
        <v>0</v>
      </c>
      <c r="H54" s="21">
        <v>0</v>
      </c>
      <c r="I54" s="119">
        <v>0</v>
      </c>
      <c r="J54" s="119">
        <v>0</v>
      </c>
      <c r="K54" s="21">
        <f t="shared" si="3"/>
        <v>0</v>
      </c>
      <c r="M54" s="200"/>
    </row>
    <row r="55" spans="1:13" x14ac:dyDescent="0.25">
      <c r="A55" s="35"/>
      <c r="B55" s="33" t="s">
        <v>35</v>
      </c>
      <c r="C55" s="33"/>
      <c r="D55" s="93"/>
      <c r="E55" s="92">
        <v>0</v>
      </c>
      <c r="F55" s="119">
        <v>0</v>
      </c>
      <c r="G55" s="119">
        <v>0</v>
      </c>
      <c r="H55" s="21">
        <v>0</v>
      </c>
      <c r="I55" s="119">
        <v>0</v>
      </c>
      <c r="J55" s="119">
        <v>0</v>
      </c>
      <c r="K55" s="21">
        <f t="shared" si="3"/>
        <v>0</v>
      </c>
      <c r="M55" s="200"/>
    </row>
    <row r="56" spans="1:13" x14ac:dyDescent="0.25">
      <c r="A56" s="76" t="s">
        <v>91</v>
      </c>
      <c r="B56" s="33"/>
      <c r="C56" s="33"/>
      <c r="D56" s="93"/>
      <c r="E56" s="92">
        <v>0</v>
      </c>
      <c r="F56" s="119">
        <v>0</v>
      </c>
      <c r="G56" s="119">
        <v>0</v>
      </c>
      <c r="H56" s="21">
        <v>0</v>
      </c>
      <c r="I56" s="119">
        <v>0</v>
      </c>
      <c r="J56" s="119">
        <v>0</v>
      </c>
      <c r="K56" s="21">
        <f t="shared" si="3"/>
        <v>0</v>
      </c>
      <c r="M56" s="200"/>
    </row>
    <row r="57" spans="1:13" x14ac:dyDescent="0.25">
      <c r="A57" s="35" t="s">
        <v>36</v>
      </c>
      <c r="B57" s="33"/>
      <c r="C57" s="33"/>
      <c r="D57" s="93"/>
      <c r="E57" s="92">
        <v>0</v>
      </c>
      <c r="F57" s="119">
        <v>0</v>
      </c>
      <c r="G57" s="119">
        <v>0</v>
      </c>
      <c r="H57" s="21">
        <v>0</v>
      </c>
      <c r="I57" s="119">
        <v>0</v>
      </c>
      <c r="J57" s="119">
        <v>0</v>
      </c>
      <c r="K57" s="21">
        <f t="shared" si="3"/>
        <v>0</v>
      </c>
      <c r="M57" s="200"/>
    </row>
    <row r="58" spans="1:13" x14ac:dyDescent="0.25">
      <c r="A58" s="35"/>
      <c r="B58" s="33"/>
      <c r="C58" s="33"/>
      <c r="D58" s="93"/>
      <c r="E58" s="92"/>
      <c r="F58" s="119"/>
      <c r="G58" s="119"/>
      <c r="H58" s="21"/>
      <c r="I58" s="119"/>
      <c r="J58" s="119"/>
      <c r="K58" s="21"/>
      <c r="M58" s="200"/>
    </row>
    <row r="59" spans="1:13" x14ac:dyDescent="0.25">
      <c r="A59" s="35" t="s">
        <v>37</v>
      </c>
      <c r="B59" s="33"/>
      <c r="C59" s="33"/>
      <c r="D59" s="93"/>
      <c r="E59" s="92">
        <v>5033.4313742222203</v>
      </c>
      <c r="F59" s="119">
        <v>4952.3864639999993</v>
      </c>
      <c r="G59" s="119">
        <v>4871.3415537777801</v>
      </c>
      <c r="H59" s="21">
        <v>14857.159392</v>
      </c>
      <c r="I59" s="119">
        <v>4712.6156200000005</v>
      </c>
      <c r="J59" s="119">
        <v>4592.7301980000002</v>
      </c>
      <c r="K59" s="21">
        <f t="shared" ref="K59:K70" si="4">+SUM(H59:J59)</f>
        <v>24162.505209999999</v>
      </c>
      <c r="M59" s="200"/>
    </row>
    <row r="60" spans="1:13" x14ac:dyDescent="0.25">
      <c r="A60" s="35" t="s">
        <v>38</v>
      </c>
      <c r="B60" s="33"/>
      <c r="C60" s="33"/>
      <c r="D60" s="93"/>
      <c r="E60" s="92">
        <v>0</v>
      </c>
      <c r="F60" s="119">
        <v>0</v>
      </c>
      <c r="G60" s="119">
        <v>0</v>
      </c>
      <c r="H60" s="21">
        <v>0</v>
      </c>
      <c r="I60" s="119">
        <v>0</v>
      </c>
      <c r="J60" s="119">
        <v>0</v>
      </c>
      <c r="K60" s="21">
        <f t="shared" si="4"/>
        <v>0</v>
      </c>
      <c r="M60" s="200"/>
    </row>
    <row r="61" spans="1:13" x14ac:dyDescent="0.25">
      <c r="A61" s="35"/>
      <c r="B61" s="33" t="s">
        <v>39</v>
      </c>
      <c r="C61" s="33"/>
      <c r="D61" s="93"/>
      <c r="E61" s="92">
        <v>0</v>
      </c>
      <c r="F61" s="119">
        <v>0</v>
      </c>
      <c r="G61" s="119">
        <v>0</v>
      </c>
      <c r="H61" s="21">
        <v>0</v>
      </c>
      <c r="I61" s="119">
        <v>0</v>
      </c>
      <c r="J61" s="119">
        <v>0</v>
      </c>
      <c r="K61" s="21">
        <f t="shared" si="4"/>
        <v>0</v>
      </c>
      <c r="M61" s="200"/>
    </row>
    <row r="62" spans="1:13" x14ac:dyDescent="0.25">
      <c r="A62" s="35"/>
      <c r="B62" s="33"/>
      <c r="C62" s="33" t="s">
        <v>40</v>
      </c>
      <c r="D62" s="93"/>
      <c r="E62" s="92">
        <v>0</v>
      </c>
      <c r="F62" s="119">
        <v>0</v>
      </c>
      <c r="G62" s="119">
        <v>0</v>
      </c>
      <c r="H62" s="21">
        <v>0</v>
      </c>
      <c r="I62" s="119">
        <v>0</v>
      </c>
      <c r="J62" s="119">
        <v>0</v>
      </c>
      <c r="K62" s="21">
        <f t="shared" si="4"/>
        <v>0</v>
      </c>
      <c r="M62" s="200"/>
    </row>
    <row r="63" spans="1:13" x14ac:dyDescent="0.25">
      <c r="A63" s="35"/>
      <c r="B63" s="33"/>
      <c r="C63" s="33" t="s">
        <v>41</v>
      </c>
      <c r="D63" s="93"/>
      <c r="E63" s="92">
        <v>0</v>
      </c>
      <c r="F63" s="119">
        <v>0</v>
      </c>
      <c r="G63" s="119">
        <v>0</v>
      </c>
      <c r="H63" s="21">
        <v>0</v>
      </c>
      <c r="I63" s="119">
        <v>0</v>
      </c>
      <c r="J63" s="119">
        <v>0</v>
      </c>
      <c r="K63" s="21">
        <f t="shared" si="4"/>
        <v>0</v>
      </c>
      <c r="M63" s="200"/>
    </row>
    <row r="64" spans="1:13" x14ac:dyDescent="0.25">
      <c r="A64" s="35"/>
      <c r="B64" s="33" t="s">
        <v>42</v>
      </c>
      <c r="C64" s="33"/>
      <c r="D64" s="93"/>
      <c r="E64" s="92">
        <v>0</v>
      </c>
      <c r="F64" s="119">
        <v>0</v>
      </c>
      <c r="G64" s="119">
        <v>0</v>
      </c>
      <c r="H64" s="21">
        <v>0</v>
      </c>
      <c r="I64" s="119">
        <v>0</v>
      </c>
      <c r="J64" s="119">
        <v>0</v>
      </c>
      <c r="K64" s="21">
        <f t="shared" si="4"/>
        <v>0</v>
      </c>
      <c r="M64" s="200"/>
    </row>
    <row r="65" spans="1:13" x14ac:dyDescent="0.25">
      <c r="A65" s="35" t="s">
        <v>43</v>
      </c>
      <c r="B65" s="33"/>
      <c r="C65" s="33"/>
      <c r="D65" s="93"/>
      <c r="E65" s="92">
        <v>0</v>
      </c>
      <c r="F65" s="119">
        <v>0</v>
      </c>
      <c r="G65" s="119">
        <v>0</v>
      </c>
      <c r="H65" s="21">
        <v>0</v>
      </c>
      <c r="I65" s="119">
        <v>0</v>
      </c>
      <c r="J65" s="119">
        <v>0</v>
      </c>
      <c r="K65" s="21">
        <f t="shared" si="4"/>
        <v>0</v>
      </c>
      <c r="M65" s="200"/>
    </row>
    <row r="66" spans="1:13" x14ac:dyDescent="0.25">
      <c r="A66" s="35"/>
      <c r="B66" s="33" t="s">
        <v>39</v>
      </c>
      <c r="C66" s="33"/>
      <c r="D66" s="93"/>
      <c r="E66" s="92">
        <v>0</v>
      </c>
      <c r="F66" s="119">
        <v>0</v>
      </c>
      <c r="G66" s="119">
        <v>0</v>
      </c>
      <c r="H66" s="21">
        <v>0</v>
      </c>
      <c r="I66" s="119">
        <v>0</v>
      </c>
      <c r="J66" s="119">
        <v>0</v>
      </c>
      <c r="K66" s="21">
        <f t="shared" si="4"/>
        <v>0</v>
      </c>
      <c r="M66" s="200"/>
    </row>
    <row r="67" spans="1:13" x14ac:dyDescent="0.25">
      <c r="A67" s="35"/>
      <c r="B67" s="33"/>
      <c r="C67" s="33" t="s">
        <v>40</v>
      </c>
      <c r="D67" s="93"/>
      <c r="E67" s="92">
        <v>0</v>
      </c>
      <c r="F67" s="119">
        <v>0</v>
      </c>
      <c r="G67" s="119">
        <v>0</v>
      </c>
      <c r="H67" s="21">
        <v>0</v>
      </c>
      <c r="I67" s="119">
        <v>0</v>
      </c>
      <c r="J67" s="119">
        <v>0</v>
      </c>
      <c r="K67" s="21">
        <f t="shared" si="4"/>
        <v>0</v>
      </c>
      <c r="M67" s="200"/>
    </row>
    <row r="68" spans="1:13" x14ac:dyDescent="0.25">
      <c r="A68" s="35"/>
      <c r="B68" s="33"/>
      <c r="C68" s="33" t="s">
        <v>41</v>
      </c>
      <c r="D68" s="93"/>
      <c r="E68" s="92">
        <v>0</v>
      </c>
      <c r="F68" s="119">
        <v>0</v>
      </c>
      <c r="G68" s="119">
        <v>0</v>
      </c>
      <c r="H68" s="21">
        <v>0</v>
      </c>
      <c r="I68" s="119">
        <v>0</v>
      </c>
      <c r="J68" s="119">
        <v>0</v>
      </c>
      <c r="K68" s="21">
        <f t="shared" si="4"/>
        <v>0</v>
      </c>
      <c r="M68" s="200"/>
    </row>
    <row r="69" spans="1:13" x14ac:dyDescent="0.25">
      <c r="A69" s="35"/>
      <c r="B69" s="33" t="s">
        <v>42</v>
      </c>
      <c r="C69" s="33"/>
      <c r="D69" s="93"/>
      <c r="E69" s="92">
        <v>0</v>
      </c>
      <c r="F69" s="119">
        <v>0</v>
      </c>
      <c r="G69" s="119">
        <v>0</v>
      </c>
      <c r="H69" s="21">
        <v>0</v>
      </c>
      <c r="I69" s="119">
        <v>0</v>
      </c>
      <c r="J69" s="119">
        <v>0</v>
      </c>
      <c r="K69" s="21">
        <f t="shared" si="4"/>
        <v>0</v>
      </c>
      <c r="M69" s="200"/>
    </row>
    <row r="70" spans="1:13" x14ac:dyDescent="0.25">
      <c r="A70" s="35" t="s">
        <v>44</v>
      </c>
      <c r="B70" s="33"/>
      <c r="C70" s="33"/>
      <c r="D70" s="93"/>
      <c r="E70" s="92">
        <v>5033.4313742222203</v>
      </c>
      <c r="F70" s="119">
        <v>4952.3864639999993</v>
      </c>
      <c r="G70" s="119">
        <v>4871.3415537777801</v>
      </c>
      <c r="H70" s="21">
        <v>14857.159392</v>
      </c>
      <c r="I70" s="119">
        <v>4712.6156200000005</v>
      </c>
      <c r="J70" s="119">
        <v>4592.7301980000002</v>
      </c>
      <c r="K70" s="21">
        <f t="shared" si="4"/>
        <v>24162.505209999999</v>
      </c>
      <c r="M70" s="200"/>
    </row>
    <row r="71" spans="1:13" x14ac:dyDescent="0.25">
      <c r="A71" s="35"/>
      <c r="B71" s="33"/>
      <c r="C71" s="33"/>
      <c r="D71" s="93"/>
      <c r="E71" s="92"/>
      <c r="F71" s="119"/>
      <c r="G71" s="119"/>
      <c r="H71" s="21"/>
      <c r="I71" s="119"/>
      <c r="J71" s="119"/>
      <c r="K71" s="21"/>
      <c r="M71" s="200"/>
    </row>
    <row r="72" spans="1:13" x14ac:dyDescent="0.25">
      <c r="A72" s="171" t="s">
        <v>45</v>
      </c>
      <c r="B72" s="172"/>
      <c r="C72" s="172"/>
      <c r="D72" s="95"/>
      <c r="E72" s="94">
        <v>-92034.964314222219</v>
      </c>
      <c r="F72" s="122">
        <v>43619.720235999994</v>
      </c>
      <c r="G72" s="122">
        <v>59653.581684083008</v>
      </c>
      <c r="H72" s="26">
        <v>11238.337605860785</v>
      </c>
      <c r="I72" s="122">
        <v>51883.720783723998</v>
      </c>
      <c r="J72" s="122">
        <v>48646.767288919997</v>
      </c>
      <c r="K72" s="26">
        <f t="shared" ref="K72" si="5">+SUM(H72:J72)</f>
        <v>111768.82567850477</v>
      </c>
      <c r="M72" s="200"/>
    </row>
    <row r="73" spans="1:13" x14ac:dyDescent="0.25">
      <c r="A73" s="174"/>
      <c r="B73" s="175"/>
      <c r="C73" s="175"/>
      <c r="D73" s="163"/>
      <c r="E73" s="96"/>
      <c r="F73" s="123"/>
      <c r="G73" s="123"/>
      <c r="H73" s="194"/>
      <c r="I73" s="123"/>
      <c r="J73" s="123"/>
      <c r="K73" s="32"/>
      <c r="M73" s="200"/>
    </row>
    <row r="74" spans="1:13" ht="39.75" customHeight="1" x14ac:dyDescent="0.25">
      <c r="L74" s="199"/>
    </row>
    <row r="75" spans="1:13" ht="33.75" customHeight="1" x14ac:dyDescent="0.25"/>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opLeftCell="A10" workbookViewId="0">
      <selection activeCell="M34" sqref="M34"/>
    </sheetView>
  </sheetViews>
  <sheetFormatPr baseColWidth="10" defaultRowHeight="13.2" x14ac:dyDescent="0.25"/>
  <cols>
    <col min="1" max="2" width="3.33203125" customWidth="1"/>
    <col min="4" max="4" width="33.109375" customWidth="1"/>
    <col min="5" max="5" width="8.44140625" bestFit="1" customWidth="1"/>
    <col min="6" max="7" width="8.109375" customWidth="1"/>
    <col min="8" max="8" width="10.33203125" bestFit="1" customWidth="1"/>
    <col min="9" max="10" width="8.109375" customWidth="1"/>
    <col min="11" max="11" width="10.33203125" bestFit="1" customWidth="1"/>
    <col min="12" max="12" width="6.33203125" bestFit="1" customWidth="1"/>
  </cols>
  <sheetData>
    <row r="1" spans="1:12" ht="22.8" x14ac:dyDescent="0.4">
      <c r="L1" s="211">
        <v>11</v>
      </c>
    </row>
    <row r="2" spans="1:12" x14ac:dyDescent="0.25">
      <c r="A2" s="4" t="s">
        <v>99</v>
      </c>
      <c r="B2" s="5"/>
      <c r="C2" s="5"/>
      <c r="D2" s="159"/>
      <c r="E2" s="2"/>
      <c r="F2" s="2"/>
      <c r="G2" s="2"/>
      <c r="H2" s="2"/>
      <c r="I2" s="2"/>
      <c r="J2" s="2"/>
      <c r="K2" s="2"/>
    </row>
    <row r="3" spans="1:12" x14ac:dyDescent="0.25">
      <c r="A3" s="47" t="str">
        <f>+Total!A3</f>
        <v>ESTADO DE OPERACIONES DE GOBIERNO  2019</v>
      </c>
      <c r="B3" s="2"/>
      <c r="C3" s="2"/>
      <c r="D3" s="158"/>
      <c r="E3" s="2"/>
      <c r="F3" s="2"/>
      <c r="G3" s="2"/>
      <c r="H3" s="2"/>
      <c r="I3" s="2"/>
      <c r="J3" s="2"/>
      <c r="K3" s="2"/>
    </row>
    <row r="4" spans="1:12" x14ac:dyDescent="0.25">
      <c r="A4" s="1" t="s">
        <v>93</v>
      </c>
      <c r="B4" s="2"/>
      <c r="C4" s="2"/>
      <c r="D4" s="158"/>
      <c r="E4" s="2"/>
      <c r="F4" s="2"/>
      <c r="G4" s="2"/>
      <c r="H4" s="2"/>
      <c r="I4" s="2"/>
      <c r="J4" s="2"/>
      <c r="K4" s="2"/>
    </row>
    <row r="5" spans="1:12" x14ac:dyDescent="0.25">
      <c r="A5" s="4" t="s">
        <v>2</v>
      </c>
      <c r="B5" s="1"/>
      <c r="C5" s="1"/>
      <c r="D5" s="1"/>
      <c r="E5" s="1"/>
      <c r="F5" s="2"/>
      <c r="G5" s="2"/>
      <c r="H5" s="2"/>
      <c r="I5" s="2"/>
      <c r="J5" s="2"/>
      <c r="K5" s="2"/>
    </row>
    <row r="6" spans="1:12" x14ac:dyDescent="0.25">
      <c r="A6" s="1" t="s">
        <v>79</v>
      </c>
      <c r="B6" s="1"/>
      <c r="C6" s="1"/>
      <c r="D6" s="1"/>
      <c r="E6" s="1"/>
      <c r="F6" s="2"/>
      <c r="G6" s="2"/>
      <c r="H6" s="2"/>
      <c r="I6" s="2"/>
      <c r="J6" s="2"/>
      <c r="K6" s="2"/>
    </row>
    <row r="7" spans="1:12" x14ac:dyDescent="0.25">
      <c r="A7" s="9"/>
      <c r="B7" s="10"/>
      <c r="C7" s="11"/>
      <c r="D7" s="161"/>
      <c r="E7" s="69" t="str">
        <f>+VarTotal!E7</f>
        <v>2019 / 2018</v>
      </c>
      <c r="F7" s="85"/>
      <c r="G7" s="85"/>
      <c r="H7" s="85"/>
      <c r="I7" s="85"/>
      <c r="J7" s="85"/>
      <c r="K7" s="86"/>
    </row>
    <row r="8" spans="1:12" x14ac:dyDescent="0.25">
      <c r="A8" s="13"/>
      <c r="B8" s="14"/>
      <c r="C8" s="14"/>
      <c r="D8" s="107"/>
      <c r="E8" s="80" t="s">
        <v>5</v>
      </c>
      <c r="F8" s="106" t="s">
        <v>85</v>
      </c>
      <c r="G8" s="106" t="s">
        <v>86</v>
      </c>
      <c r="H8" s="34" t="s">
        <v>94</v>
      </c>
      <c r="I8" s="106" t="s">
        <v>87</v>
      </c>
      <c r="J8" s="106" t="s">
        <v>89</v>
      </c>
      <c r="K8" s="34" t="s">
        <v>88</v>
      </c>
    </row>
    <row r="9" spans="1:12" x14ac:dyDescent="0.25">
      <c r="A9" s="16"/>
      <c r="B9" s="17"/>
      <c r="C9" s="17"/>
      <c r="D9" s="134"/>
      <c r="E9" s="20"/>
      <c r="F9" s="17"/>
      <c r="G9" s="17"/>
      <c r="H9" s="49"/>
      <c r="I9" s="17"/>
      <c r="J9" s="17"/>
      <c r="K9" s="49"/>
    </row>
    <row r="10" spans="1:12" x14ac:dyDescent="0.25">
      <c r="A10" s="19" t="s">
        <v>6</v>
      </c>
      <c r="B10" s="17"/>
      <c r="C10" s="17"/>
      <c r="D10" s="134"/>
      <c r="E10" s="20"/>
      <c r="F10" s="17"/>
      <c r="G10" s="17"/>
      <c r="H10" s="49"/>
      <c r="I10" s="17"/>
      <c r="J10" s="17"/>
      <c r="K10" s="49"/>
    </row>
    <row r="11" spans="1:12" x14ac:dyDescent="0.25">
      <c r="A11" s="20" t="s">
        <v>7</v>
      </c>
      <c r="B11" s="17"/>
      <c r="C11" s="17"/>
      <c r="D11" s="93"/>
      <c r="E11" s="84">
        <v>-1.4544786616231931</v>
      </c>
      <c r="F11" s="108">
        <v>-21.853878260441505</v>
      </c>
      <c r="G11" s="108">
        <v>-5.4633906668834502</v>
      </c>
      <c r="H11" s="66">
        <v>-9.9084615814439623</v>
      </c>
      <c r="I11" s="108">
        <v>-6.2901465296622767</v>
      </c>
      <c r="J11" s="108">
        <v>-14.032746911359705</v>
      </c>
      <c r="K11" s="66">
        <v>-10.082517271016378</v>
      </c>
    </row>
    <row r="12" spans="1:12" x14ac:dyDescent="0.25">
      <c r="A12" s="20"/>
      <c r="B12" s="17" t="s">
        <v>8</v>
      </c>
      <c r="C12" s="17"/>
      <c r="D12" s="93"/>
      <c r="E12" s="84">
        <v>0</v>
      </c>
      <c r="F12" s="108">
        <v>0</v>
      </c>
      <c r="G12" s="108">
        <v>0</v>
      </c>
      <c r="H12" s="66">
        <v>0</v>
      </c>
      <c r="I12" s="108">
        <v>0</v>
      </c>
      <c r="J12" s="108">
        <v>0</v>
      </c>
      <c r="K12" s="66">
        <v>0</v>
      </c>
    </row>
    <row r="13" spans="1:12" x14ac:dyDescent="0.25">
      <c r="A13" s="77"/>
      <c r="B13" s="75"/>
      <c r="C13" s="75" t="s">
        <v>73</v>
      </c>
      <c r="D13" s="147"/>
      <c r="E13" s="84">
        <v>0</v>
      </c>
      <c r="F13" s="108">
        <v>0</v>
      </c>
      <c r="G13" s="108">
        <v>0</v>
      </c>
      <c r="H13" s="66">
        <v>0</v>
      </c>
      <c r="I13" s="108">
        <v>0</v>
      </c>
      <c r="J13" s="108">
        <v>0</v>
      </c>
      <c r="K13" s="66">
        <v>0</v>
      </c>
    </row>
    <row r="14" spans="1:12" x14ac:dyDescent="0.25">
      <c r="A14" s="77"/>
      <c r="B14" s="75"/>
      <c r="C14" s="75" t="s">
        <v>59</v>
      </c>
      <c r="D14" s="147"/>
      <c r="E14" s="84">
        <v>0</v>
      </c>
      <c r="F14" s="108">
        <v>0</v>
      </c>
      <c r="G14" s="108">
        <v>0</v>
      </c>
      <c r="H14" s="66">
        <v>0</v>
      </c>
      <c r="I14" s="108">
        <v>0</v>
      </c>
      <c r="J14" s="108">
        <v>0</v>
      </c>
      <c r="K14" s="66">
        <v>0</v>
      </c>
    </row>
    <row r="15" spans="1:12" x14ac:dyDescent="0.25">
      <c r="A15" s="20"/>
      <c r="B15" s="17" t="s">
        <v>95</v>
      </c>
      <c r="C15" s="17"/>
      <c r="D15" s="93"/>
      <c r="E15" s="84">
        <v>-4.277773398508411</v>
      </c>
      <c r="F15" s="108">
        <v>-29.759529054127722</v>
      </c>
      <c r="G15" s="108">
        <v>-8.5097199511560024</v>
      </c>
      <c r="H15" s="66">
        <v>-14.725865041783681</v>
      </c>
      <c r="I15" s="108">
        <v>-10.826122417724626</v>
      </c>
      <c r="J15" s="108">
        <v>-19.156541062195188</v>
      </c>
      <c r="K15" s="66">
        <v>-14.907846003431169</v>
      </c>
    </row>
    <row r="16" spans="1:12" x14ac:dyDescent="0.25">
      <c r="A16" s="20"/>
      <c r="B16" s="17" t="s">
        <v>9</v>
      </c>
      <c r="C16" s="17"/>
      <c r="D16" s="93"/>
      <c r="E16" s="84">
        <v>0</v>
      </c>
      <c r="F16" s="108">
        <v>0</v>
      </c>
      <c r="G16" s="108">
        <v>0</v>
      </c>
      <c r="H16" s="66">
        <v>0</v>
      </c>
      <c r="I16" s="108">
        <v>0</v>
      </c>
      <c r="J16" s="108">
        <v>0</v>
      </c>
      <c r="K16" s="66">
        <v>0</v>
      </c>
    </row>
    <row r="17" spans="1:11" x14ac:dyDescent="0.25">
      <c r="A17" s="20"/>
      <c r="B17" s="17" t="s">
        <v>56</v>
      </c>
      <c r="C17" s="17"/>
      <c r="D17" s="93"/>
      <c r="E17" s="84">
        <v>0</v>
      </c>
      <c r="F17" s="108">
        <v>0</v>
      </c>
      <c r="G17" s="108">
        <v>0</v>
      </c>
      <c r="H17" s="66">
        <v>0</v>
      </c>
      <c r="I17" s="108">
        <v>0</v>
      </c>
      <c r="J17" s="108">
        <v>0</v>
      </c>
      <c r="K17" s="66">
        <v>0</v>
      </c>
    </row>
    <row r="18" spans="1:11" x14ac:dyDescent="0.25">
      <c r="A18" s="20"/>
      <c r="B18" s="75" t="s">
        <v>57</v>
      </c>
      <c r="C18" s="17"/>
      <c r="D18" s="93"/>
      <c r="E18" s="84">
        <v>30.069291384759509</v>
      </c>
      <c r="F18" s="108">
        <v>151.72571480758901</v>
      </c>
      <c r="G18" s="108">
        <v>38.642295960135598</v>
      </c>
      <c r="H18" s="66">
        <v>62.344766248541127</v>
      </c>
      <c r="I18" s="108">
        <v>55.282144260438336</v>
      </c>
      <c r="J18" s="108">
        <v>51.962227546256436</v>
      </c>
      <c r="K18" s="66">
        <v>58.581685738691625</v>
      </c>
    </row>
    <row r="19" spans="1:11" x14ac:dyDescent="0.25">
      <c r="A19" s="20"/>
      <c r="B19" s="17" t="s">
        <v>10</v>
      </c>
      <c r="C19" s="17"/>
      <c r="D19" s="93"/>
      <c r="E19" s="84">
        <v>0</v>
      </c>
      <c r="F19" s="108">
        <v>0</v>
      </c>
      <c r="G19" s="108">
        <v>0</v>
      </c>
      <c r="H19" s="66">
        <v>0</v>
      </c>
      <c r="I19" s="108">
        <v>0</v>
      </c>
      <c r="J19" s="108">
        <v>0</v>
      </c>
      <c r="K19" s="66">
        <v>0</v>
      </c>
    </row>
    <row r="20" spans="1:11" x14ac:dyDescent="0.25">
      <c r="A20" s="20"/>
      <c r="B20" s="17" t="s">
        <v>11</v>
      </c>
      <c r="C20" s="17"/>
      <c r="D20" s="93"/>
      <c r="E20" s="84">
        <v>0</v>
      </c>
      <c r="F20" s="108">
        <v>0</v>
      </c>
      <c r="G20" s="108">
        <v>0</v>
      </c>
      <c r="H20" s="66">
        <v>0</v>
      </c>
      <c r="I20" s="108">
        <v>0</v>
      </c>
      <c r="J20" s="108">
        <v>0</v>
      </c>
      <c r="K20" s="66">
        <v>0</v>
      </c>
    </row>
    <row r="21" spans="1:11" x14ac:dyDescent="0.25">
      <c r="A21" s="20"/>
      <c r="B21" s="17"/>
      <c r="C21" s="17"/>
      <c r="D21" s="134"/>
      <c r="E21" s="87"/>
      <c r="F21" s="111"/>
      <c r="G21" s="111"/>
      <c r="H21" s="67"/>
      <c r="I21" s="111"/>
      <c r="J21" s="111"/>
      <c r="K21" s="67"/>
    </row>
    <row r="22" spans="1:11" x14ac:dyDescent="0.25">
      <c r="A22" s="20" t="s">
        <v>12</v>
      </c>
      <c r="B22" s="17"/>
      <c r="C22" s="17"/>
      <c r="D22" s="93"/>
      <c r="E22" s="84">
        <v>-24.780597494365619</v>
      </c>
      <c r="F22" s="108">
        <v>-25.185041365780847</v>
      </c>
      <c r="G22" s="108">
        <v>-25.846477423005641</v>
      </c>
      <c r="H22" s="66">
        <v>-25.273599505140776</v>
      </c>
      <c r="I22" s="108">
        <v>-25.977636401159575</v>
      </c>
      <c r="J22" s="108">
        <v>-26.541869711507605</v>
      </c>
      <c r="K22" s="66">
        <v>-25.656404574194802</v>
      </c>
    </row>
    <row r="23" spans="1:11" x14ac:dyDescent="0.25">
      <c r="A23" s="20"/>
      <c r="B23" s="17" t="s">
        <v>13</v>
      </c>
      <c r="C23" s="17"/>
      <c r="D23" s="93"/>
      <c r="E23" s="84">
        <v>0</v>
      </c>
      <c r="F23" s="108">
        <v>0</v>
      </c>
      <c r="G23" s="108">
        <v>0</v>
      </c>
      <c r="H23" s="66">
        <v>0</v>
      </c>
      <c r="I23" s="108">
        <v>0</v>
      </c>
      <c r="J23" s="108">
        <v>0</v>
      </c>
      <c r="K23" s="66">
        <v>0</v>
      </c>
    </row>
    <row r="24" spans="1:11" x14ac:dyDescent="0.25">
      <c r="A24" s="20"/>
      <c r="B24" s="17" t="s">
        <v>14</v>
      </c>
      <c r="C24" s="17"/>
      <c r="D24" s="93"/>
      <c r="E24" s="84">
        <v>0</v>
      </c>
      <c r="F24" s="108">
        <v>0</v>
      </c>
      <c r="G24" s="108">
        <v>0</v>
      </c>
      <c r="H24" s="66">
        <v>0</v>
      </c>
      <c r="I24" s="108">
        <v>0</v>
      </c>
      <c r="J24" s="108">
        <v>0</v>
      </c>
      <c r="K24" s="66">
        <v>0</v>
      </c>
    </row>
    <row r="25" spans="1:11" x14ac:dyDescent="0.25">
      <c r="A25" s="20"/>
      <c r="B25" s="17" t="s">
        <v>15</v>
      </c>
      <c r="C25" s="17"/>
      <c r="D25" s="93"/>
      <c r="E25" s="84">
        <v>-24.780597494365619</v>
      </c>
      <c r="F25" s="108">
        <v>-25.185041365780847</v>
      </c>
      <c r="G25" s="108">
        <v>-25.846477423005641</v>
      </c>
      <c r="H25" s="66">
        <v>-25.273599505140776</v>
      </c>
      <c r="I25" s="108">
        <v>-25.977636401159575</v>
      </c>
      <c r="J25" s="108">
        <v>-26.541869711507605</v>
      </c>
      <c r="K25" s="66">
        <v>-25.656404574194802</v>
      </c>
    </row>
    <row r="26" spans="1:11" x14ac:dyDescent="0.25">
      <c r="A26" s="20"/>
      <c r="B26" s="17" t="s">
        <v>58</v>
      </c>
      <c r="C26" s="17"/>
      <c r="D26" s="93"/>
      <c r="E26" s="84">
        <v>0</v>
      </c>
      <c r="F26" s="108">
        <v>0</v>
      </c>
      <c r="G26" s="108">
        <v>0</v>
      </c>
      <c r="H26" s="66">
        <v>0</v>
      </c>
      <c r="I26" s="108">
        <v>0</v>
      </c>
      <c r="J26" s="108">
        <v>0</v>
      </c>
      <c r="K26" s="66">
        <v>0</v>
      </c>
    </row>
    <row r="27" spans="1:11" x14ac:dyDescent="0.25">
      <c r="A27" s="20"/>
      <c r="B27" s="75" t="s">
        <v>74</v>
      </c>
      <c r="C27" s="17"/>
      <c r="D27" s="93"/>
      <c r="E27" s="84">
        <v>0</v>
      </c>
      <c r="F27" s="108">
        <v>0</v>
      </c>
      <c r="G27" s="108">
        <v>0</v>
      </c>
      <c r="H27" s="66">
        <v>0</v>
      </c>
      <c r="I27" s="108">
        <v>0</v>
      </c>
      <c r="J27" s="108">
        <v>0</v>
      </c>
      <c r="K27" s="66">
        <v>0</v>
      </c>
    </row>
    <row r="28" spans="1:11" x14ac:dyDescent="0.25">
      <c r="A28" s="20"/>
      <c r="B28" s="17" t="s">
        <v>16</v>
      </c>
      <c r="C28" s="17"/>
      <c r="D28" s="93"/>
      <c r="E28" s="84">
        <v>0</v>
      </c>
      <c r="F28" s="108">
        <v>0</v>
      </c>
      <c r="G28" s="108">
        <v>0</v>
      </c>
      <c r="H28" s="66">
        <v>0</v>
      </c>
      <c r="I28" s="108">
        <v>0</v>
      </c>
      <c r="J28" s="108">
        <v>0</v>
      </c>
      <c r="K28" s="66">
        <v>0</v>
      </c>
    </row>
    <row r="29" spans="1:11" x14ac:dyDescent="0.25">
      <c r="A29" s="20"/>
      <c r="B29" s="17"/>
      <c r="C29" s="17"/>
      <c r="D29" s="93"/>
      <c r="E29" s="82"/>
      <c r="F29" s="104"/>
      <c r="G29" s="104"/>
      <c r="H29" s="54"/>
      <c r="I29" s="104"/>
      <c r="J29" s="104"/>
      <c r="K29" s="54"/>
    </row>
    <row r="30" spans="1:11" x14ac:dyDescent="0.25">
      <c r="A30" s="22" t="s">
        <v>17</v>
      </c>
      <c r="B30" s="23"/>
      <c r="C30" s="23"/>
      <c r="D30" s="93"/>
      <c r="E30" s="84">
        <v>1.7074909494417367</v>
      </c>
      <c r="F30" s="108">
        <v>-21.483048347399514</v>
      </c>
      <c r="G30" s="108">
        <v>-3.3852926665998484</v>
      </c>
      <c r="H30" s="66">
        <v>-8.1452966612740259</v>
      </c>
      <c r="I30" s="108">
        <v>-3.9959499032281021</v>
      </c>
      <c r="J30" s="108">
        <v>-12.756677638701175</v>
      </c>
      <c r="K30" s="66">
        <v>-8.3320637066350951</v>
      </c>
    </row>
    <row r="31" spans="1:11" x14ac:dyDescent="0.25">
      <c r="A31" s="20"/>
      <c r="B31" s="17"/>
      <c r="C31" s="17"/>
      <c r="D31" s="93"/>
      <c r="E31" s="82"/>
      <c r="F31" s="104"/>
      <c r="G31" s="104"/>
      <c r="H31" s="54"/>
      <c r="I31" s="104"/>
      <c r="J31" s="104"/>
      <c r="K31" s="54"/>
    </row>
    <row r="32" spans="1:11" x14ac:dyDescent="0.25">
      <c r="A32" s="19" t="s">
        <v>18</v>
      </c>
      <c r="B32" s="17"/>
      <c r="C32" s="17"/>
      <c r="D32" s="93"/>
      <c r="E32" s="82"/>
      <c r="F32" s="104"/>
      <c r="G32" s="104"/>
      <c r="H32" s="54"/>
      <c r="I32" s="104"/>
      <c r="J32" s="104"/>
      <c r="K32" s="54"/>
    </row>
    <row r="33" spans="1:11" x14ac:dyDescent="0.25">
      <c r="A33" s="20" t="s">
        <v>19</v>
      </c>
      <c r="B33" s="17"/>
      <c r="C33" s="17"/>
      <c r="D33" s="93"/>
      <c r="E33" s="84">
        <v>87.124305417812508</v>
      </c>
      <c r="F33" s="108">
        <v>172.92703389091758</v>
      </c>
      <c r="G33" s="108">
        <v>10.831964877081045</v>
      </c>
      <c r="H33" s="66">
        <v>85.986589570343668</v>
      </c>
      <c r="I33" s="108">
        <v>-98.723993890207268</v>
      </c>
      <c r="J33" s="108">
        <v>594.46442467157965</v>
      </c>
      <c r="K33" s="66">
        <v>22.923291472534778</v>
      </c>
    </row>
    <row r="34" spans="1:11" x14ac:dyDescent="0.25">
      <c r="A34" s="20"/>
      <c r="B34" s="17" t="s">
        <v>20</v>
      </c>
      <c r="C34" s="17"/>
      <c r="D34" s="93"/>
      <c r="E34" s="84">
        <v>0</v>
      </c>
      <c r="F34" s="108">
        <v>0</v>
      </c>
      <c r="G34" s="108">
        <v>0</v>
      </c>
      <c r="H34" s="66">
        <v>0</v>
      </c>
      <c r="I34" s="108">
        <v>0</v>
      </c>
      <c r="J34" s="108">
        <v>0</v>
      </c>
      <c r="K34" s="66">
        <v>0</v>
      </c>
    </row>
    <row r="35" spans="1:11" x14ac:dyDescent="0.25">
      <c r="A35" s="20"/>
      <c r="B35" s="17" t="s">
        <v>21</v>
      </c>
      <c r="C35" s="17"/>
      <c r="D35" s="93"/>
      <c r="E35" s="84">
        <v>87.124305417812508</v>
      </c>
      <c r="F35" s="108">
        <v>172.92703389091758</v>
      </c>
      <c r="G35" s="108">
        <v>10.831964877081045</v>
      </c>
      <c r="H35" s="66">
        <v>85.986589570343668</v>
      </c>
      <c r="I35" s="108">
        <v>-98.723993890207268</v>
      </c>
      <c r="J35" s="108">
        <v>594.46442467157965</v>
      </c>
      <c r="K35" s="66">
        <v>22.923291472534778</v>
      </c>
    </row>
    <row r="36" spans="1:11" x14ac:dyDescent="0.25">
      <c r="A36" s="20"/>
      <c r="B36" s="17" t="s">
        <v>22</v>
      </c>
      <c r="C36" s="17"/>
      <c r="D36" s="93"/>
      <c r="E36" s="84">
        <v>0</v>
      </c>
      <c r="F36" s="108">
        <v>0</v>
      </c>
      <c r="G36" s="108">
        <v>0</v>
      </c>
      <c r="H36" s="66">
        <v>0</v>
      </c>
      <c r="I36" s="108">
        <v>0</v>
      </c>
      <c r="J36" s="108">
        <v>0</v>
      </c>
      <c r="K36" s="66">
        <v>0</v>
      </c>
    </row>
    <row r="37" spans="1:11" x14ac:dyDescent="0.25">
      <c r="A37" s="20"/>
      <c r="B37" s="17"/>
      <c r="C37" s="17"/>
      <c r="D37" s="93"/>
      <c r="E37" s="87"/>
      <c r="F37" s="111"/>
      <c r="G37" s="111"/>
      <c r="H37" s="67"/>
      <c r="I37" s="111"/>
      <c r="J37" s="111"/>
      <c r="K37" s="67"/>
    </row>
    <row r="38" spans="1:11" x14ac:dyDescent="0.25">
      <c r="A38" s="24" t="s">
        <v>76</v>
      </c>
      <c r="B38" s="25"/>
      <c r="C38" s="25"/>
      <c r="D38" s="95"/>
      <c r="E38" s="88">
        <v>-1.4544786616231931</v>
      </c>
      <c r="F38" s="179">
        <v>-21.853878260441505</v>
      </c>
      <c r="G38" s="112">
        <v>-5.4633906668834502</v>
      </c>
      <c r="H38" s="68">
        <v>-9.9084615814439623</v>
      </c>
      <c r="I38" s="112">
        <v>-6.2901465296622767</v>
      </c>
      <c r="J38" s="112">
        <v>-14.032746911359705</v>
      </c>
      <c r="K38" s="68">
        <v>-10.082517271016378</v>
      </c>
    </row>
    <row r="39" spans="1:11" x14ac:dyDescent="0.25">
      <c r="A39" s="24" t="s">
        <v>101</v>
      </c>
      <c r="B39" s="25"/>
      <c r="C39" s="25"/>
      <c r="D39" s="95"/>
      <c r="E39" s="88">
        <v>78.070274348339481</v>
      </c>
      <c r="F39" s="179">
        <v>3.5809542975646202</v>
      </c>
      <c r="G39" s="112">
        <v>-16.195229822833511</v>
      </c>
      <c r="H39" s="68">
        <v>63.734513983206817</v>
      </c>
      <c r="I39" s="112">
        <v>-89.602154206024238</v>
      </c>
      <c r="J39" s="112">
        <v>35.55394940886778</v>
      </c>
      <c r="K39" s="68">
        <v>12.880380292504912</v>
      </c>
    </row>
    <row r="40" spans="1:11" x14ac:dyDescent="0.25">
      <c r="A40" s="27"/>
      <c r="B40" s="28"/>
      <c r="C40" s="28"/>
      <c r="D40" s="162"/>
      <c r="E40" s="89"/>
      <c r="F40" s="113"/>
      <c r="G40" s="113"/>
      <c r="H40" s="71"/>
      <c r="I40" s="113"/>
      <c r="J40" s="113"/>
      <c r="K40" s="71"/>
    </row>
    <row r="41" spans="1:11" x14ac:dyDescent="0.25">
      <c r="A41" s="176"/>
      <c r="B41" s="177"/>
      <c r="C41" s="177"/>
      <c r="D41" s="178"/>
    </row>
    <row r="42" spans="1:11" x14ac:dyDescent="0.25">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2017-06-23T14:55:36Z</cp:lastPrinted>
  <dcterms:created xsi:type="dcterms:W3CDTF">2005-03-30T13:24:33Z</dcterms:created>
  <dcterms:modified xsi:type="dcterms:W3CDTF">2019-06-24T20:36:18Z</dcterms:modified>
</cp:coreProperties>
</file>