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6" yWindow="3876" windowWidth="13272" windowHeight="7056" tabRatio="847"/>
  </bookViews>
  <sheets>
    <sheet name="Total "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'%AvancPptario'!$A$1:$Q$43</definedName>
    <definedName name="_xlnm.Print_Area" localSheetId="7">Extrappt!$A$1:$K$75</definedName>
    <definedName name="_xlnm.Print_Area" localSheetId="2">Pptario!$A$1:$K$77</definedName>
    <definedName name="_xlnm.Print_Area" localSheetId="4">PptarioME!$A$1:$J$77</definedName>
    <definedName name="_xlnm.Print_Area" localSheetId="3">PptarioMN!$A$1:$J$77</definedName>
    <definedName name="_xlnm.Print_Area" localSheetId="0">'Total '!$A$1:$K$77</definedName>
    <definedName name="_xlnm.Print_Area" localSheetId="8">VarExtrappt!$A$1:$K$40</definedName>
    <definedName name="_xlnm.Print_Area" localSheetId="6">VarPptario!$A$1:$K$42</definedName>
    <definedName name="_xlnm.Print_Area" localSheetId="1">VarTotal!$A$1:$K$42</definedName>
  </definedNames>
  <calcPr calcId="145621"/>
</workbook>
</file>

<file path=xl/calcChain.xml><?xml version="1.0" encoding="utf-8"?>
<calcChain xmlns="http://schemas.openxmlformats.org/spreadsheetml/2006/main">
  <c r="A75" i="6" l="1"/>
  <c r="B75" i="6"/>
  <c r="A76" i="6"/>
  <c r="B76" i="6"/>
  <c r="A77" i="6"/>
  <c r="B77" i="6"/>
  <c r="B74" i="6"/>
  <c r="A74" i="6"/>
  <c r="A3" i="9"/>
  <c r="A3" i="7"/>
  <c r="A3" i="4"/>
  <c r="A3" i="5"/>
  <c r="A3" i="3"/>
  <c r="A3" i="2"/>
  <c r="A3" i="1"/>
  <c r="A3" i="8"/>
  <c r="E7" i="4"/>
  <c r="E7" i="9"/>
  <c r="J45" i="7" l="1"/>
  <c r="J33" i="7"/>
  <c r="J61" i="1"/>
  <c r="J55" i="7"/>
  <c r="J60" i="6"/>
  <c r="J15" i="7"/>
  <c r="I25" i="2"/>
  <c r="I64" i="3"/>
  <c r="I67" i="3"/>
  <c r="J57" i="6"/>
  <c r="I56" i="2"/>
  <c r="I64" i="2"/>
  <c r="J64" i="7"/>
  <c r="J63" i="6"/>
  <c r="J13" i="1"/>
  <c r="J51" i="7"/>
  <c r="J53" i="7"/>
  <c r="J70" i="7"/>
  <c r="J27" i="7"/>
  <c r="J13" i="7"/>
  <c r="J35" i="7"/>
  <c r="J47" i="7"/>
  <c r="J62" i="7"/>
  <c r="I60" i="2"/>
  <c r="I13" i="3"/>
  <c r="I57" i="2"/>
  <c r="J57" i="1"/>
  <c r="I61" i="3"/>
  <c r="J54" i="1"/>
  <c r="I53" i="3"/>
  <c r="J46" i="7"/>
  <c r="J56" i="7"/>
  <c r="J65" i="7"/>
  <c r="J54" i="6"/>
  <c r="J59" i="7"/>
  <c r="J67" i="7"/>
  <c r="J62" i="1"/>
  <c r="I54" i="2"/>
  <c r="I62" i="3"/>
  <c r="I69" i="3"/>
  <c r="J60" i="7"/>
  <c r="J53" i="6"/>
  <c r="J54" i="7"/>
  <c r="J25" i="7"/>
  <c r="J61" i="6"/>
  <c r="I15" i="2"/>
  <c r="J56" i="6"/>
  <c r="J64" i="6"/>
  <c r="J69" i="6"/>
  <c r="J56" i="1"/>
  <c r="J69" i="1"/>
  <c r="I55" i="2"/>
  <c r="I63" i="2"/>
  <c r="I57" i="3"/>
  <c r="I63" i="3"/>
  <c r="I70" i="3"/>
  <c r="J16" i="7"/>
  <c r="J18" i="7"/>
  <c r="J61" i="7"/>
  <c r="J69" i="7"/>
  <c r="J55" i="1"/>
  <c r="I13" i="2"/>
  <c r="J23" i="7"/>
  <c r="J25" i="1"/>
  <c r="I54" i="3"/>
  <c r="I53" i="2"/>
  <c r="I56" i="3"/>
  <c r="J20" i="7"/>
  <c r="J25" i="6"/>
  <c r="J66" i="7"/>
  <c r="I55" i="3"/>
  <c r="J55" i="6"/>
  <c r="I62" i="2"/>
  <c r="I51" i="3"/>
  <c r="J68" i="7"/>
  <c r="I70" i="2"/>
  <c r="I60" i="3"/>
  <c r="J57" i="7"/>
  <c r="J34" i="7"/>
  <c r="J63" i="1"/>
  <c r="J70" i="1"/>
  <c r="I25" i="3"/>
  <c r="J36" i="7"/>
  <c r="J14" i="7"/>
  <c r="J70" i="6"/>
  <c r="J64" i="1"/>
  <c r="I69" i="2"/>
  <c r="J19" i="7"/>
  <c r="J60" i="1"/>
  <c r="J13" i="6"/>
  <c r="J53" i="1"/>
  <c r="J12" i="7"/>
  <c r="J62" i="6"/>
  <c r="J28" i="7"/>
  <c r="I61" i="2"/>
  <c r="J63" i="7"/>
  <c r="J17" i="7" l="1"/>
  <c r="I46" i="3" l="1"/>
  <c r="I28" i="3"/>
  <c r="I26" i="3"/>
  <c r="I27" i="3"/>
  <c r="I23" i="3"/>
  <c r="I66" i="3"/>
  <c r="I47" i="3"/>
  <c r="I34" i="3"/>
  <c r="I19" i="3"/>
  <c r="I16" i="3"/>
  <c r="I12" i="3"/>
  <c r="I36" i="3" l="1"/>
  <c r="I18" i="3"/>
  <c r="I45" i="3"/>
  <c r="I24" i="3"/>
  <c r="I35" i="3"/>
  <c r="I65" i="3" l="1"/>
  <c r="I15" i="3"/>
  <c r="I68" i="3"/>
  <c r="I14" i="3"/>
  <c r="I22" i="3"/>
  <c r="J15" i="1"/>
  <c r="I33" i="3"/>
  <c r="I59" i="3" l="1"/>
  <c r="I39" i="3"/>
  <c r="J15" i="6"/>
  <c r="J24" i="7" l="1"/>
  <c r="J11" i="7" l="1"/>
  <c r="J38" i="7" l="1"/>
  <c r="J52" i="7"/>
  <c r="J50" i="7" l="1"/>
  <c r="I50" i="3"/>
  <c r="J26" i="7" l="1"/>
  <c r="I20" i="3" l="1"/>
  <c r="J49" i="7"/>
  <c r="J22" i="7"/>
  <c r="J48" i="7" l="1"/>
  <c r="J30" i="7"/>
  <c r="I17" i="3"/>
  <c r="I49" i="3" l="1"/>
  <c r="I48" i="3"/>
  <c r="J72" i="7"/>
  <c r="J44" i="7"/>
  <c r="J39" i="7"/>
  <c r="I11" i="3"/>
  <c r="I52" i="3" l="1"/>
  <c r="I44" i="3"/>
  <c r="J40" i="7"/>
  <c r="I30" i="3"/>
  <c r="I72" i="3" l="1"/>
  <c r="I40" i="3"/>
  <c r="I38" i="3"/>
  <c r="I24" i="2" l="1"/>
  <c r="I49" i="2"/>
  <c r="I36" i="2"/>
  <c r="I27" i="2"/>
  <c r="I28" i="2"/>
  <c r="I46" i="2"/>
  <c r="I16" i="2"/>
  <c r="I19" i="2"/>
  <c r="I12" i="2"/>
  <c r="I66" i="2"/>
  <c r="I34" i="2"/>
  <c r="I20" i="2"/>
  <c r="I47" i="2"/>
  <c r="I18" i="2"/>
  <c r="I67" i="2"/>
  <c r="J47" i="1"/>
  <c r="J16" i="1"/>
  <c r="J67" i="1"/>
  <c r="J34" i="1"/>
  <c r="J24" i="1"/>
  <c r="J66" i="1"/>
  <c r="J46" i="1"/>
  <c r="J19" i="1"/>
  <c r="J36" i="1"/>
  <c r="J27" i="1"/>
  <c r="J18" i="1"/>
  <c r="J28" i="1"/>
  <c r="J49" i="1"/>
  <c r="I35" i="2" l="1"/>
  <c r="I23" i="2"/>
  <c r="I26" i="2"/>
  <c r="I68" i="2"/>
  <c r="I45" i="2"/>
  <c r="I17" i="2"/>
  <c r="I65" i="2"/>
  <c r="I14" i="2"/>
  <c r="J12" i="1"/>
  <c r="J45" i="1"/>
  <c r="J24" i="6"/>
  <c r="J34" i="6"/>
  <c r="J16" i="6"/>
  <c r="J68" i="1"/>
  <c r="J18" i="6"/>
  <c r="J19" i="6"/>
  <c r="J26" i="1"/>
  <c r="J66" i="6"/>
  <c r="J47" i="6"/>
  <c r="J36" i="6"/>
  <c r="J65" i="1"/>
  <c r="J28" i="6"/>
  <c r="J46" i="6"/>
  <c r="J67" i="6"/>
  <c r="J27" i="6"/>
  <c r="J49" i="6"/>
  <c r="J17" i="1"/>
  <c r="I22" i="2" l="1"/>
  <c r="J33" i="1"/>
  <c r="J35" i="1"/>
  <c r="J23" i="1"/>
  <c r="J20" i="1"/>
  <c r="I33" i="2"/>
  <c r="I59" i="2"/>
  <c r="I11" i="2"/>
  <c r="J23" i="6"/>
  <c r="J22" i="1"/>
  <c r="J59" i="1"/>
  <c r="J12" i="6"/>
  <c r="J14" i="1"/>
  <c r="J45" i="6"/>
  <c r="J65" i="6"/>
  <c r="J68" i="6"/>
  <c r="J26" i="6"/>
  <c r="J17" i="6"/>
  <c r="J33" i="6" l="1"/>
  <c r="J35" i="6"/>
  <c r="I39" i="2"/>
  <c r="J20" i="6"/>
  <c r="I30" i="2"/>
  <c r="I38" i="2"/>
  <c r="J39" i="1"/>
  <c r="J22" i="6"/>
  <c r="J59" i="6"/>
  <c r="J11" i="1"/>
  <c r="I40" i="2" l="1"/>
  <c r="J11" i="6"/>
  <c r="J14" i="6"/>
  <c r="J39" i="6"/>
  <c r="J30" i="1"/>
  <c r="J38" i="1"/>
  <c r="J30" i="6"/>
  <c r="J38" i="6"/>
  <c r="J40" i="1" l="1"/>
  <c r="J40" i="6"/>
  <c r="I51" i="2" l="1"/>
  <c r="I50" i="2" l="1"/>
  <c r="J50" i="6" l="1"/>
  <c r="J50" i="1"/>
  <c r="J51" i="1"/>
  <c r="I48" i="2"/>
  <c r="J51" i="6" l="1"/>
  <c r="J48" i="1"/>
  <c r="I52" i="2" l="1"/>
  <c r="J48" i="6"/>
  <c r="I44" i="2" l="1"/>
  <c r="J52" i="1"/>
  <c r="I72" i="2" l="1"/>
  <c r="J44" i="1"/>
  <c r="J72" i="1" l="1"/>
  <c r="J52" i="6" l="1"/>
  <c r="J44" i="6" l="1"/>
  <c r="J72" i="6" l="1"/>
</calcChain>
</file>

<file path=xl/sharedStrings.xml><?xml version="1.0" encoding="utf-8"?>
<sst xmlns="http://schemas.openxmlformats.org/spreadsheetml/2006/main" count="508" uniqueCount="111">
  <si>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</si>
  <si>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</si>
  <si>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</si>
  <si>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</si>
  <si>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</si>
  <si>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</si>
  <si>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</si>
  <si>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</si>
  <si>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</si>
  <si>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</si>
  <si>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</si>
  <si>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</si>
  <si>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</si>
  <si>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</si>
  <si>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</si>
  <si>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</si>
  <si>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</si>
  <si>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</si>
  <si>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</si>
  <si>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</si>
  <si>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</si>
  <si>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</si>
  <si>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</si>
  <si>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</si>
  <si>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</si>
  <si>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</si>
  <si>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</si>
  <si>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</si>
  <si>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</si>
  <si>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</si>
  <si>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</si>
  <si>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</si>
  <si>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</si>
  <si>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</si>
  <si>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</si>
  <si>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</si>
  <si>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</si>
  <si>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</si>
  <si>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</si>
  <si>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</si>
  <si>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</si>
  <si>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</si>
  <si>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</si>
  <si>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</si>
  <si>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</si>
  <si>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</si>
  <si>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</si>
  <si>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</si>
  <si>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</si>
  <si>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</si>
  <si>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</si>
  <si>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</si>
  <si>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</si>
  <si>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</si>
  <si>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</si>
  <si>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</si>
  <si>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</si>
  <si>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</si>
  <si>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</si>
  <si>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</si>
  <si>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</si>
  <si>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</si>
  <si>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</si>
  <si>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</si>
  <si>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</si>
  <si>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</si>
  <si>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</si>
  <si>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</si>
  <si>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</si>
  <si>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</si>
  <si>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</si>
  <si>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</si>
  <si>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</si>
  <si>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</si>
  <si>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</si>
  <si>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</si>
  <si>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</si>
  <si>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</si>
  <si>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</si>
  <si>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</si>
  <si>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</si>
  <si>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</si>
  <si>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</si>
  <si>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</si>
  <si>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</si>
  <si>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</si>
  <si>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</si>
  <si>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</si>
  <si>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</si>
  <si>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</si>
  <si>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</si>
  <si>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</si>
  <si>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</si>
  <si>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</si>
  <si>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</si>
  <si>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</si>
  <si>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</si>
  <si>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</si>
  <si>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</si>
  <si>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</si>
  <si>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</si>
  <si>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1erTrim</t>
  </si>
  <si>
    <t>Rentas de la propiedad(*)</t>
  </si>
  <si>
    <t>Intereses</t>
  </si>
  <si>
    <t>Bienes y servicios de consumo y producción(*)</t>
  </si>
  <si>
    <t>(*)</t>
  </si>
  <si>
    <t xml:space="preserve">Datos provisorios </t>
  </si>
  <si>
    <t>Año 2018</t>
  </si>
  <si>
    <t>ESTADO DE OPERACIONES DE GOBIERNO  2019</t>
  </si>
  <si>
    <t>2019 / 2018</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</si>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</sst>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
      <b/>
      <sz val="18"/>
      <name val="Arial"/>
      <family val="2"/>
    </font>
    <font>
      <sz val="8"/>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horizontal="right" vertical="top" textRotation="180"/>
    </xf>
    <xf numFmtId="164" fontId="0" fillId="0" borderId="0" xfId="0" applyNumberFormat="1"/>
    <xf numFmtId="0" fontId="0" fillId="0" borderId="10" xfId="0" applyBorder="1" applyAlignment="1"/>
    <xf numFmtId="0" fontId="13" fillId="0" borderId="0" xfId="0" applyFont="1" applyAlignment="1">
      <alignment textRotation="255"/>
    </xf>
    <xf numFmtId="0" fontId="14"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xf numFmtId="164" fontId="15" fillId="0" borderId="0" xfId="0" applyNumberFormat="1" applyFont="1" applyFill="1" applyBorder="1" applyAlignment="1">
      <alignment horizontal="center"/>
    </xf>
    <xf numFmtId="0" fontId="12" fillId="0" borderId="0" xfId="0" applyFont="1" applyAlignment="1">
      <alignment vertical="top" textRotation="255"/>
    </xf>
    <xf numFmtId="0" fontId="16" fillId="0" borderId="0" xfId="0" applyFon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abSelected="1" workbookViewId="0">
      <selection activeCell="O29" sqref="O29"/>
    </sheetView>
  </sheetViews>
  <sheetFormatPr baseColWidth="10" defaultRowHeight="13.2" x14ac:dyDescent="0.25"/>
  <cols>
    <col min="1" max="2" width="2.6640625" customWidth="1"/>
    <col min="3" max="3" width="42.33203125" customWidth="1"/>
    <col min="4" max="4" width="10.33203125" style="17" customWidth="1"/>
    <col min="5" max="5" width="10.44140625" bestFit="1" customWidth="1"/>
    <col min="6" max="6" width="9.6640625" bestFit="1" customWidth="1"/>
    <col min="7" max="7" width="10.44140625" bestFit="1" customWidth="1"/>
    <col min="8" max="8" width="10.6640625" bestFit="1" customWidth="1"/>
    <col min="9" max="9" width="10.77734375" bestFit="1" customWidth="1"/>
    <col min="10" max="10" width="10.6640625" bestFit="1" customWidth="1"/>
    <col min="11" max="11" width="6.6640625" bestFit="1" customWidth="1"/>
  </cols>
  <sheetData>
    <row r="1" spans="1:12" ht="29.4" x14ac:dyDescent="0.25">
      <c r="K1" s="215">
        <v>3</v>
      </c>
    </row>
    <row r="2" spans="1:12" x14ac:dyDescent="0.25">
      <c r="A2" s="1" t="s">
        <v>0</v>
      </c>
      <c r="B2" s="2"/>
      <c r="C2" s="2"/>
      <c r="D2" s="176"/>
      <c r="E2" s="2"/>
      <c r="F2" s="2"/>
      <c r="G2" s="2"/>
      <c r="H2" s="2"/>
      <c r="I2" s="2"/>
      <c r="J2" s="2"/>
      <c r="K2" s="2"/>
    </row>
    <row r="3" spans="1:12" x14ac:dyDescent="0.25">
      <c r="A3" s="4" t="s">
        <v>108</v>
      </c>
      <c r="B3" s="5"/>
      <c r="C3" s="5"/>
      <c r="D3" s="177"/>
      <c r="E3" s="5"/>
      <c r="F3" s="2"/>
      <c r="G3" s="2"/>
      <c r="H3" s="2"/>
      <c r="I3" s="2"/>
      <c r="J3" s="2"/>
      <c r="K3" s="2"/>
    </row>
    <row r="4" spans="1:12" x14ac:dyDescent="0.25">
      <c r="A4" s="1" t="s">
        <v>95</v>
      </c>
      <c r="B4" s="2"/>
      <c r="C4" s="2"/>
      <c r="D4" s="176"/>
      <c r="E4" s="2"/>
      <c r="F4" s="2"/>
      <c r="G4" s="2"/>
      <c r="H4" s="2"/>
      <c r="I4" s="2"/>
      <c r="J4" s="2"/>
      <c r="K4" s="2"/>
    </row>
    <row r="5" spans="1:12" x14ac:dyDescent="0.25">
      <c r="A5" s="1" t="s">
        <v>2</v>
      </c>
      <c r="B5" s="2"/>
      <c r="C5" s="7"/>
      <c r="D5" s="178"/>
      <c r="E5" s="2"/>
      <c r="F5" s="2"/>
      <c r="G5" s="2"/>
      <c r="H5" s="2"/>
      <c r="I5" s="2"/>
      <c r="J5" s="2"/>
      <c r="K5" s="2"/>
    </row>
    <row r="6" spans="1:12" x14ac:dyDescent="0.25">
      <c r="A6" s="1" t="s">
        <v>3</v>
      </c>
      <c r="B6" s="2"/>
      <c r="C6" s="7"/>
      <c r="D6" s="178"/>
      <c r="E6" s="2"/>
      <c r="F6" s="2"/>
      <c r="G6" s="2"/>
      <c r="H6" s="2"/>
      <c r="I6" s="2"/>
      <c r="J6" s="2"/>
      <c r="K6" s="2"/>
    </row>
    <row r="7" spans="1:12" x14ac:dyDescent="0.25">
      <c r="A7" s="9"/>
      <c r="B7" s="10"/>
      <c r="C7" s="11"/>
      <c r="D7" s="179"/>
      <c r="E7" s="133"/>
      <c r="F7" s="2"/>
      <c r="G7" s="2"/>
      <c r="H7" s="2"/>
      <c r="I7" s="2"/>
    </row>
    <row r="8" spans="1:12" x14ac:dyDescent="0.25">
      <c r="A8" s="13"/>
      <c r="B8" s="14"/>
      <c r="C8" s="14"/>
      <c r="D8" s="116"/>
      <c r="E8" s="82" t="s">
        <v>5</v>
      </c>
      <c r="F8" s="113" t="s">
        <v>85</v>
      </c>
      <c r="G8" s="113" t="s">
        <v>86</v>
      </c>
      <c r="H8" s="34" t="s">
        <v>93</v>
      </c>
      <c r="I8" s="113" t="s">
        <v>87</v>
      </c>
      <c r="J8" s="34" t="s">
        <v>88</v>
      </c>
    </row>
    <row r="9" spans="1:12" x14ac:dyDescent="0.25">
      <c r="A9" s="16"/>
      <c r="B9" s="17"/>
      <c r="C9" s="17"/>
      <c r="D9" s="146"/>
      <c r="E9" s="104"/>
      <c r="F9" s="123"/>
      <c r="G9" s="123"/>
      <c r="H9" s="201"/>
      <c r="I9" s="123"/>
      <c r="J9" s="201"/>
    </row>
    <row r="10" spans="1:12" x14ac:dyDescent="0.25">
      <c r="A10" s="19" t="s">
        <v>6</v>
      </c>
      <c r="B10" s="17"/>
      <c r="C10" s="17"/>
      <c r="D10" s="146"/>
      <c r="E10" s="97"/>
      <c r="F10" s="124"/>
      <c r="G10" s="124"/>
      <c r="H10" s="202"/>
      <c r="I10" s="124"/>
      <c r="J10" s="202"/>
    </row>
    <row r="11" spans="1:12" x14ac:dyDescent="0.25">
      <c r="A11" s="20" t="s">
        <v>7</v>
      </c>
      <c r="B11" s="17"/>
      <c r="C11" s="17"/>
      <c r="D11" s="99"/>
      <c r="E11" s="105">
        <v>3790277.3383400007</v>
      </c>
      <c r="F11" s="125">
        <v>3446975.7910000002</v>
      </c>
      <c r="G11" s="125">
        <v>3352734.2452778602</v>
      </c>
      <c r="H11" s="203">
        <v>10589987.374617863</v>
      </c>
      <c r="I11" s="125">
        <v>6510637.1868037246</v>
      </c>
      <c r="J11" s="203">
        <f>+SUM(H11:I11)</f>
        <v>17100624.561421588</v>
      </c>
      <c r="L11" s="213"/>
    </row>
    <row r="12" spans="1:12" x14ac:dyDescent="0.25">
      <c r="A12" s="20"/>
      <c r="B12" s="17" t="s">
        <v>8</v>
      </c>
      <c r="C12" s="17"/>
      <c r="D12" s="99"/>
      <c r="E12" s="105">
        <v>3156503.7910000002</v>
      </c>
      <c r="F12" s="125">
        <v>2841725.02</v>
      </c>
      <c r="G12" s="125">
        <v>2733193.8539999998</v>
      </c>
      <c r="H12" s="203">
        <v>8731422.665000001</v>
      </c>
      <c r="I12" s="125">
        <v>5922921.3770000003</v>
      </c>
      <c r="J12" s="203">
        <f t="shared" ref="J12:J30" si="0">+SUM(H12:I12)</f>
        <v>14654344.042000001</v>
      </c>
      <c r="L12" s="213"/>
    </row>
    <row r="13" spans="1:12" x14ac:dyDescent="0.25">
      <c r="A13" s="79"/>
      <c r="B13" s="77"/>
      <c r="C13" s="77" t="s">
        <v>69</v>
      </c>
      <c r="D13" s="165"/>
      <c r="E13" s="105">
        <v>108924.87940309801</v>
      </c>
      <c r="F13" s="161">
        <v>121537.63741862001</v>
      </c>
      <c r="G13" s="164">
        <v>85584.699494194705</v>
      </c>
      <c r="H13" s="204">
        <v>316047.21631591272</v>
      </c>
      <c r="I13" s="125">
        <v>384313.79920113098</v>
      </c>
      <c r="J13" s="203">
        <f t="shared" si="0"/>
        <v>700361.01551704365</v>
      </c>
      <c r="L13" s="213"/>
    </row>
    <row r="14" spans="1:12" x14ac:dyDescent="0.25">
      <c r="A14" s="79"/>
      <c r="B14" s="77"/>
      <c r="C14" s="77" t="s">
        <v>59</v>
      </c>
      <c r="D14" s="165"/>
      <c r="E14" s="105">
        <v>3047578.9115969022</v>
      </c>
      <c r="F14" s="161">
        <v>2720187.3825813802</v>
      </c>
      <c r="G14" s="164">
        <v>2647609.1545058051</v>
      </c>
      <c r="H14" s="204">
        <v>8415375.4486840889</v>
      </c>
      <c r="I14" s="125">
        <v>5538607.5777988695</v>
      </c>
      <c r="J14" s="203">
        <f t="shared" si="0"/>
        <v>13953983.026482958</v>
      </c>
      <c r="L14" s="213"/>
    </row>
    <row r="15" spans="1:12" x14ac:dyDescent="0.25">
      <c r="A15" s="20"/>
      <c r="B15" s="17" t="s">
        <v>94</v>
      </c>
      <c r="C15" s="17"/>
      <c r="D15" s="99"/>
      <c r="E15" s="105">
        <v>53828.301179999988</v>
      </c>
      <c r="F15" s="125">
        <v>47569.280299999991</v>
      </c>
      <c r="G15" s="128">
        <v>63559.797599999998</v>
      </c>
      <c r="H15" s="203">
        <v>164957.37907999998</v>
      </c>
      <c r="I15" s="125">
        <v>54664.731800000001</v>
      </c>
      <c r="J15" s="203">
        <f t="shared" si="0"/>
        <v>219622.11087999999</v>
      </c>
      <c r="L15" s="213"/>
    </row>
    <row r="16" spans="1:12" x14ac:dyDescent="0.25">
      <c r="A16" s="20"/>
      <c r="B16" s="17" t="s">
        <v>9</v>
      </c>
      <c r="C16" s="17"/>
      <c r="D16" s="99"/>
      <c r="E16" s="105">
        <v>258970.90400000001</v>
      </c>
      <c r="F16" s="125">
        <v>243719.978</v>
      </c>
      <c r="G16" s="128">
        <v>234005.45300000001</v>
      </c>
      <c r="H16" s="203">
        <v>736696.33499999996</v>
      </c>
      <c r="I16" s="125">
        <v>248919.573</v>
      </c>
      <c r="J16" s="203">
        <f t="shared" si="0"/>
        <v>985615.90799999994</v>
      </c>
      <c r="L16" s="213"/>
    </row>
    <row r="17" spans="1:12" x14ac:dyDescent="0.25">
      <c r="A17" s="20"/>
      <c r="B17" s="17" t="s">
        <v>56</v>
      </c>
      <c r="C17" s="17"/>
      <c r="D17" s="99"/>
      <c r="E17" s="105">
        <v>19862.142</v>
      </c>
      <c r="F17" s="125">
        <v>11468.105</v>
      </c>
      <c r="G17" s="128">
        <v>6327.4229999999998</v>
      </c>
      <c r="H17" s="203">
        <v>37657.67</v>
      </c>
      <c r="I17" s="125">
        <v>26406.606</v>
      </c>
      <c r="J17" s="203">
        <f t="shared" si="0"/>
        <v>64064.275999999998</v>
      </c>
      <c r="L17" s="213"/>
    </row>
    <row r="18" spans="1:12" x14ac:dyDescent="0.25">
      <c r="A18" s="20"/>
      <c r="B18" s="77" t="s">
        <v>57</v>
      </c>
      <c r="C18" s="17"/>
      <c r="D18" s="99"/>
      <c r="E18" s="105">
        <v>58831.098119999988</v>
      </c>
      <c r="F18" s="125">
        <v>94927.98109999999</v>
      </c>
      <c r="G18" s="128">
        <v>73120.812197860796</v>
      </c>
      <c r="H18" s="203">
        <v>226879.89141786078</v>
      </c>
      <c r="I18" s="125">
        <v>58570.748403723999</v>
      </c>
      <c r="J18" s="203">
        <f t="shared" si="0"/>
        <v>285450.6398215848</v>
      </c>
      <c r="L18" s="213"/>
    </row>
    <row r="19" spans="1:12" x14ac:dyDescent="0.25">
      <c r="A19" s="20"/>
      <c r="B19" s="17" t="s">
        <v>10</v>
      </c>
      <c r="C19" s="17"/>
      <c r="D19" s="99"/>
      <c r="E19" s="105">
        <v>85729.377160000004</v>
      </c>
      <c r="F19" s="125">
        <v>87274.234599999996</v>
      </c>
      <c r="G19" s="128">
        <v>95599.010120000006</v>
      </c>
      <c r="H19" s="203">
        <v>268602.62187999999</v>
      </c>
      <c r="I19" s="125">
        <v>83294.594400000002</v>
      </c>
      <c r="J19" s="203">
        <f t="shared" si="0"/>
        <v>351897.21627999999</v>
      </c>
      <c r="L19" s="213"/>
    </row>
    <row r="20" spans="1:12" x14ac:dyDescent="0.25">
      <c r="A20" s="20"/>
      <c r="B20" s="17" t="s">
        <v>11</v>
      </c>
      <c r="C20" s="17"/>
      <c r="D20" s="99"/>
      <c r="E20" s="105">
        <v>156551.72488000002</v>
      </c>
      <c r="F20" s="125">
        <v>120291.19200000001</v>
      </c>
      <c r="G20" s="128">
        <v>146927.89535999999</v>
      </c>
      <c r="H20" s="203">
        <v>423770.81224</v>
      </c>
      <c r="I20" s="125">
        <v>115859.55619999999</v>
      </c>
      <c r="J20" s="203">
        <f t="shared" si="0"/>
        <v>539630.36843999999</v>
      </c>
      <c r="L20" s="213"/>
    </row>
    <row r="21" spans="1:12" x14ac:dyDescent="0.25">
      <c r="A21" s="20"/>
      <c r="B21" s="17"/>
      <c r="C21" s="17"/>
      <c r="D21" s="146"/>
      <c r="E21" s="106"/>
      <c r="F21" s="43"/>
      <c r="G21" s="130"/>
      <c r="H21" s="205"/>
      <c r="I21" s="43"/>
      <c r="J21" s="205"/>
      <c r="L21" s="213"/>
    </row>
    <row r="22" spans="1:12" x14ac:dyDescent="0.25">
      <c r="A22" s="20" t="s">
        <v>12</v>
      </c>
      <c r="B22" s="17"/>
      <c r="C22" s="17"/>
      <c r="D22" s="99"/>
      <c r="E22" s="105">
        <v>2810746.6022742228</v>
      </c>
      <c r="F22" s="125">
        <v>2756561.8540639998</v>
      </c>
      <c r="G22" s="128">
        <v>4055516.9677137774</v>
      </c>
      <c r="H22" s="203">
        <v>9622825.424052</v>
      </c>
      <c r="I22" s="125">
        <v>3032550.2278200001</v>
      </c>
      <c r="J22" s="203">
        <f t="shared" si="0"/>
        <v>12655375.651872</v>
      </c>
      <c r="L22" s="213"/>
    </row>
    <row r="23" spans="1:12" x14ac:dyDescent="0.25">
      <c r="A23" s="20"/>
      <c r="B23" s="17" t="s">
        <v>13</v>
      </c>
      <c r="C23" s="17"/>
      <c r="D23" s="99"/>
      <c r="E23" s="105">
        <v>752856.95747999998</v>
      </c>
      <c r="F23" s="125">
        <v>721967.22199999995</v>
      </c>
      <c r="G23" s="128">
        <v>947424.35679999995</v>
      </c>
      <c r="H23" s="203">
        <v>2422248.5362799997</v>
      </c>
      <c r="I23" s="125">
        <v>734873.86880000005</v>
      </c>
      <c r="J23" s="203">
        <f t="shared" si="0"/>
        <v>3157122.4050799999</v>
      </c>
      <c r="L23" s="213"/>
    </row>
    <row r="24" spans="1:12" x14ac:dyDescent="0.25">
      <c r="A24" s="20"/>
      <c r="B24" s="17" t="s">
        <v>14</v>
      </c>
      <c r="C24" s="17"/>
      <c r="D24" s="99"/>
      <c r="E24" s="105">
        <v>193040.39652000001</v>
      </c>
      <c r="F24" s="125">
        <v>255373.76920000001</v>
      </c>
      <c r="G24" s="128">
        <v>330404.78668000002</v>
      </c>
      <c r="H24" s="203">
        <v>778818.95240000007</v>
      </c>
      <c r="I24" s="125">
        <v>291221.50219999999</v>
      </c>
      <c r="J24" s="203">
        <f t="shared" si="0"/>
        <v>1070040.4546000001</v>
      </c>
      <c r="L24" s="213"/>
    </row>
    <row r="25" spans="1:12" x14ac:dyDescent="0.25">
      <c r="A25" s="20"/>
      <c r="B25" s="17" t="s">
        <v>15</v>
      </c>
      <c r="C25" s="17"/>
      <c r="D25" s="99"/>
      <c r="E25" s="105">
        <v>273932.44851422223</v>
      </c>
      <c r="F25" s="125">
        <v>55051.830864000003</v>
      </c>
      <c r="G25" s="128">
        <v>478503.62259377778</v>
      </c>
      <c r="H25" s="203">
        <v>807487.90197200002</v>
      </c>
      <c r="I25" s="125">
        <v>28667.865020000001</v>
      </c>
      <c r="J25" s="203">
        <f t="shared" si="0"/>
        <v>836155.76699200005</v>
      </c>
      <c r="L25" s="213"/>
    </row>
    <row r="26" spans="1:12" x14ac:dyDescent="0.25">
      <c r="A26" s="20"/>
      <c r="B26" s="17" t="s">
        <v>58</v>
      </c>
      <c r="C26" s="17"/>
      <c r="D26" s="99"/>
      <c r="E26" s="105">
        <v>971318.20045999996</v>
      </c>
      <c r="F26" s="125">
        <v>1085510.9849999999</v>
      </c>
      <c r="G26" s="128">
        <v>1601410.10996</v>
      </c>
      <c r="H26" s="203">
        <v>3658239.2954199999</v>
      </c>
      <c r="I26" s="125">
        <v>1375150.7076000001</v>
      </c>
      <c r="J26" s="203">
        <f t="shared" si="0"/>
        <v>5033390.0030199997</v>
      </c>
      <c r="L26" s="213"/>
    </row>
    <row r="27" spans="1:12" x14ac:dyDescent="0.25">
      <c r="A27" s="20"/>
      <c r="B27" s="17" t="s">
        <v>60</v>
      </c>
      <c r="C27" s="17"/>
      <c r="D27" s="99"/>
      <c r="E27" s="105">
        <v>615035.34230000002</v>
      </c>
      <c r="F27" s="125">
        <v>632595.30500000005</v>
      </c>
      <c r="G27" s="128">
        <v>689397.84867999994</v>
      </c>
      <c r="H27" s="203">
        <v>1937028.4959800001</v>
      </c>
      <c r="I27" s="125">
        <v>598447.09419999993</v>
      </c>
      <c r="J27" s="203">
        <f t="shared" si="0"/>
        <v>2535475.5901800003</v>
      </c>
      <c r="L27" s="213"/>
    </row>
    <row r="28" spans="1:12" x14ac:dyDescent="0.25">
      <c r="A28" s="20"/>
      <c r="B28" s="17" t="s">
        <v>16</v>
      </c>
      <c r="C28" s="17"/>
      <c r="D28" s="99"/>
      <c r="E28" s="105">
        <v>4563.2569999999996</v>
      </c>
      <c r="F28" s="125">
        <v>6062.7420000000002</v>
      </c>
      <c r="G28" s="128">
        <v>8376.2430000000004</v>
      </c>
      <c r="H28" s="203">
        <v>19002.241999999998</v>
      </c>
      <c r="I28" s="125">
        <v>4189.1899999999996</v>
      </c>
      <c r="J28" s="203">
        <f t="shared" si="0"/>
        <v>23191.431999999997</v>
      </c>
      <c r="L28" s="213"/>
    </row>
    <row r="29" spans="1:12" x14ac:dyDescent="0.25">
      <c r="A29" s="20"/>
      <c r="B29" s="17"/>
      <c r="C29" s="17"/>
      <c r="D29" s="99"/>
      <c r="E29" s="105"/>
      <c r="F29" s="125"/>
      <c r="G29" s="128"/>
      <c r="H29" s="203"/>
      <c r="I29" s="125"/>
      <c r="J29" s="203"/>
      <c r="L29" s="213"/>
    </row>
    <row r="30" spans="1:12" x14ac:dyDescent="0.25">
      <c r="A30" s="22" t="s">
        <v>17</v>
      </c>
      <c r="B30" s="23"/>
      <c r="C30" s="23"/>
      <c r="D30" s="99"/>
      <c r="E30" s="105">
        <v>979530.73606577795</v>
      </c>
      <c r="F30" s="125">
        <v>690413.93693600036</v>
      </c>
      <c r="G30" s="128">
        <v>-702782.72243591724</v>
      </c>
      <c r="H30" s="203">
        <v>967161.9505658634</v>
      </c>
      <c r="I30" s="125">
        <v>3478086.9589837245</v>
      </c>
      <c r="J30" s="203">
        <f t="shared" si="0"/>
        <v>4445248.9095495883</v>
      </c>
      <c r="L30" s="213"/>
    </row>
    <row r="31" spans="1:12" x14ac:dyDescent="0.25">
      <c r="A31" s="20"/>
      <c r="B31" s="17"/>
      <c r="C31" s="17"/>
      <c r="D31" s="99"/>
      <c r="E31" s="105"/>
      <c r="F31" s="125"/>
      <c r="G31" s="128"/>
      <c r="H31" s="203"/>
      <c r="I31" s="125"/>
      <c r="J31" s="203"/>
      <c r="L31" s="213"/>
    </row>
    <row r="32" spans="1:12" x14ac:dyDescent="0.25">
      <c r="A32" s="19" t="s">
        <v>18</v>
      </c>
      <c r="B32" s="17"/>
      <c r="C32" s="17"/>
      <c r="D32" s="99"/>
      <c r="E32" s="105"/>
      <c r="F32" s="125"/>
      <c r="G32" s="128"/>
      <c r="H32" s="203"/>
      <c r="I32" s="125"/>
      <c r="J32" s="203"/>
      <c r="L32" s="213"/>
    </row>
    <row r="33" spans="1:12" x14ac:dyDescent="0.25">
      <c r="A33" s="20" t="s">
        <v>19</v>
      </c>
      <c r="B33" s="17"/>
      <c r="C33" s="17"/>
      <c r="D33" s="99"/>
      <c r="E33" s="105">
        <v>441993.99369999999</v>
      </c>
      <c r="F33" s="125">
        <v>414556.48320000002</v>
      </c>
      <c r="G33" s="125">
        <v>547327.09140000003</v>
      </c>
      <c r="H33" s="203">
        <v>1403877.5683000002</v>
      </c>
      <c r="I33" s="125">
        <v>511849.11100000003</v>
      </c>
      <c r="J33" s="203">
        <f t="shared" ref="J33:J36" si="1">+SUM(H33:I33)</f>
        <v>1915726.6793000002</v>
      </c>
      <c r="L33" s="213"/>
    </row>
    <row r="34" spans="1:12" x14ac:dyDescent="0.25">
      <c r="A34" s="20"/>
      <c r="B34" s="17" t="s">
        <v>20</v>
      </c>
      <c r="C34" s="17"/>
      <c r="D34" s="99"/>
      <c r="E34" s="105">
        <v>1428.567</v>
      </c>
      <c r="F34" s="125">
        <v>1325.951</v>
      </c>
      <c r="G34" s="125">
        <v>416.81972000000002</v>
      </c>
      <c r="H34" s="203">
        <v>3171.33772</v>
      </c>
      <c r="I34" s="125">
        <v>381.71159999999998</v>
      </c>
      <c r="J34" s="203">
        <f t="shared" si="1"/>
        <v>3553.0493200000001</v>
      </c>
      <c r="L34" s="213"/>
    </row>
    <row r="35" spans="1:12" x14ac:dyDescent="0.25">
      <c r="A35" s="20"/>
      <c r="B35" s="17" t="s">
        <v>21</v>
      </c>
      <c r="C35" s="17"/>
      <c r="D35" s="99"/>
      <c r="E35" s="105">
        <v>210159.35869999998</v>
      </c>
      <c r="F35" s="125">
        <v>216473.26519999999</v>
      </c>
      <c r="G35" s="125">
        <v>276612.97512000002</v>
      </c>
      <c r="H35" s="203">
        <v>703245.59902000008</v>
      </c>
      <c r="I35" s="125">
        <v>280512.58960000001</v>
      </c>
      <c r="J35" s="203">
        <f t="shared" si="1"/>
        <v>983758.18862000015</v>
      </c>
      <c r="L35" s="213"/>
    </row>
    <row r="36" spans="1:12" x14ac:dyDescent="0.25">
      <c r="A36" s="20"/>
      <c r="B36" s="17" t="s">
        <v>22</v>
      </c>
      <c r="C36" s="17"/>
      <c r="D36" s="99"/>
      <c r="E36" s="105">
        <v>233263.20199999999</v>
      </c>
      <c r="F36" s="125">
        <v>199409.16899999999</v>
      </c>
      <c r="G36" s="125">
        <v>271130.93599999999</v>
      </c>
      <c r="H36" s="203">
        <v>703803.30700000003</v>
      </c>
      <c r="I36" s="125">
        <v>231718.23300000001</v>
      </c>
      <c r="J36" s="203">
        <f t="shared" si="1"/>
        <v>935521.54</v>
      </c>
      <c r="L36" s="213"/>
    </row>
    <row r="37" spans="1:12" x14ac:dyDescent="0.25">
      <c r="A37" s="20"/>
      <c r="B37" s="17"/>
      <c r="C37" s="17"/>
      <c r="D37" s="99"/>
      <c r="E37" s="105"/>
      <c r="F37" s="125"/>
      <c r="G37" s="125"/>
      <c r="H37" s="203"/>
      <c r="I37" s="125"/>
      <c r="J37" s="203"/>
      <c r="L37" s="213"/>
    </row>
    <row r="38" spans="1:12" x14ac:dyDescent="0.25">
      <c r="A38" s="24" t="s">
        <v>61</v>
      </c>
      <c r="B38" s="25"/>
      <c r="C38" s="25"/>
      <c r="D38" s="101"/>
      <c r="E38" s="107">
        <v>3791705.9053400005</v>
      </c>
      <c r="F38" s="126">
        <v>3448301.7420000001</v>
      </c>
      <c r="G38" s="126">
        <v>3353151.0649978602</v>
      </c>
      <c r="H38" s="206">
        <v>10593158.712337863</v>
      </c>
      <c r="I38" s="126">
        <v>6511018.8984037247</v>
      </c>
      <c r="J38" s="206">
        <f t="shared" ref="J38:J40" si="2">+SUM(H38:I38)</f>
        <v>17104177.610741585</v>
      </c>
      <c r="L38" s="213"/>
    </row>
    <row r="39" spans="1:12" x14ac:dyDescent="0.25">
      <c r="A39" s="24" t="s">
        <v>62</v>
      </c>
      <c r="B39" s="25"/>
      <c r="C39" s="25"/>
      <c r="D39" s="101"/>
      <c r="E39" s="107">
        <v>3254169.162974223</v>
      </c>
      <c r="F39" s="126">
        <v>3172444.2882639999</v>
      </c>
      <c r="G39" s="126">
        <v>4603260.8788337773</v>
      </c>
      <c r="H39" s="206">
        <v>11029874.330072001</v>
      </c>
      <c r="I39" s="126">
        <v>3544781.0504200002</v>
      </c>
      <c r="J39" s="206">
        <f t="shared" si="2"/>
        <v>14574655.380492002</v>
      </c>
      <c r="L39" s="213"/>
    </row>
    <row r="40" spans="1:12" x14ac:dyDescent="0.25">
      <c r="A40" s="24" t="s">
        <v>23</v>
      </c>
      <c r="B40" s="25"/>
      <c r="C40" s="25"/>
      <c r="D40" s="101"/>
      <c r="E40" s="107">
        <v>537536.74236577749</v>
      </c>
      <c r="F40" s="126">
        <v>275857.45373600023</v>
      </c>
      <c r="G40" s="126">
        <v>-1250109.813835917</v>
      </c>
      <c r="H40" s="206">
        <v>-436715.61773413792</v>
      </c>
      <c r="I40" s="126">
        <v>2966237.8479837244</v>
      </c>
      <c r="J40" s="206">
        <f t="shared" si="2"/>
        <v>2529522.2302495865</v>
      </c>
      <c r="L40" s="213"/>
    </row>
    <row r="41" spans="1:12" x14ac:dyDescent="0.25">
      <c r="A41" s="27"/>
      <c r="B41" s="28"/>
      <c r="C41" s="28"/>
      <c r="D41" s="180"/>
      <c r="E41" s="108"/>
      <c r="F41" s="127"/>
      <c r="G41" s="127"/>
      <c r="H41" s="207"/>
      <c r="I41" s="127"/>
      <c r="J41" s="207"/>
      <c r="L41" s="213"/>
    </row>
    <row r="42" spans="1:12" x14ac:dyDescent="0.25">
      <c r="A42" s="19" t="s">
        <v>24</v>
      </c>
      <c r="B42" s="17"/>
      <c r="C42" s="17"/>
      <c r="D42" s="146"/>
      <c r="E42" s="106"/>
      <c r="F42" s="43"/>
      <c r="G42" s="43"/>
      <c r="H42" s="205"/>
      <c r="I42" s="43"/>
      <c r="J42" s="205"/>
      <c r="L42" s="213"/>
    </row>
    <row r="43" spans="1:12" x14ac:dyDescent="0.25">
      <c r="A43" s="19"/>
      <c r="B43" s="17"/>
      <c r="C43" s="17"/>
      <c r="D43" s="146"/>
      <c r="E43" s="106"/>
      <c r="F43" s="43"/>
      <c r="G43" s="43"/>
      <c r="H43" s="205"/>
      <c r="I43" s="43"/>
      <c r="J43" s="205"/>
      <c r="L43" s="213"/>
    </row>
    <row r="44" spans="1:12" x14ac:dyDescent="0.25">
      <c r="A44" s="20" t="s">
        <v>25</v>
      </c>
      <c r="B44" s="17"/>
      <c r="C44" s="17"/>
      <c r="D44" s="99"/>
      <c r="E44" s="105">
        <v>101928.37266000005</v>
      </c>
      <c r="F44" s="128">
        <v>223327.8732</v>
      </c>
      <c r="G44" s="128">
        <v>-573851.04240213917</v>
      </c>
      <c r="H44" s="21">
        <v>-248594.79654213935</v>
      </c>
      <c r="I44" s="125">
        <v>3512690.8184037241</v>
      </c>
      <c r="J44" s="203">
        <f t="shared" ref="J44:J72" si="3">+SUM(H44:I44)</f>
        <v>3264096.0218615849</v>
      </c>
      <c r="L44" s="213"/>
    </row>
    <row r="45" spans="1:12" x14ac:dyDescent="0.25">
      <c r="A45" s="20" t="s">
        <v>26</v>
      </c>
      <c r="B45" s="17"/>
      <c r="C45" s="17"/>
      <c r="D45" s="99"/>
      <c r="E45" s="105">
        <v>-339507.36586000002</v>
      </c>
      <c r="F45" s="128">
        <v>12663.354099999997</v>
      </c>
      <c r="G45" s="128">
        <v>31161.801720000003</v>
      </c>
      <c r="H45" s="21">
        <v>-295682.21004000003</v>
      </c>
      <c r="I45" s="125">
        <v>26582.790599999993</v>
      </c>
      <c r="J45" s="203">
        <f t="shared" si="3"/>
        <v>-269099.41944000003</v>
      </c>
      <c r="L45" s="213"/>
    </row>
    <row r="46" spans="1:12" x14ac:dyDescent="0.25">
      <c r="A46" s="20"/>
      <c r="B46" s="17" t="s">
        <v>27</v>
      </c>
      <c r="C46" s="17"/>
      <c r="D46" s="99"/>
      <c r="E46" s="105">
        <v>43136.488320000004</v>
      </c>
      <c r="F46" s="128">
        <v>57902.081200000001</v>
      </c>
      <c r="G46" s="128">
        <v>100670.30704</v>
      </c>
      <c r="H46" s="21">
        <v>201708.87656</v>
      </c>
      <c r="I46" s="125">
        <v>71709.756599999993</v>
      </c>
      <c r="J46" s="203">
        <f t="shared" si="3"/>
        <v>273418.63315999997</v>
      </c>
      <c r="L46" s="213"/>
    </row>
    <row r="47" spans="1:12" x14ac:dyDescent="0.25">
      <c r="A47" s="20"/>
      <c r="B47" s="17" t="s">
        <v>28</v>
      </c>
      <c r="C47" s="17"/>
      <c r="D47" s="99"/>
      <c r="E47" s="105">
        <v>382643.85418000002</v>
      </c>
      <c r="F47" s="128">
        <v>45238.727100000004</v>
      </c>
      <c r="G47" s="128">
        <v>69508.505319999997</v>
      </c>
      <c r="H47" s="21">
        <v>497391.08660000004</v>
      </c>
      <c r="I47" s="125">
        <v>45126.966</v>
      </c>
      <c r="J47" s="203">
        <f t="shared" si="3"/>
        <v>542518.05260000005</v>
      </c>
      <c r="L47" s="213"/>
    </row>
    <row r="48" spans="1:12" x14ac:dyDescent="0.25">
      <c r="A48" s="20" t="s">
        <v>29</v>
      </c>
      <c r="B48" s="17"/>
      <c r="C48" s="17"/>
      <c r="D48" s="99"/>
      <c r="E48" s="105">
        <v>822956.24726000009</v>
      </c>
      <c r="F48" s="128">
        <v>59168.892799999972</v>
      </c>
      <c r="G48" s="128">
        <v>-660352.76115999999</v>
      </c>
      <c r="H48" s="21">
        <v>221772.37889999989</v>
      </c>
      <c r="I48" s="125">
        <v>1413144.7406000001</v>
      </c>
      <c r="J48" s="203">
        <f t="shared" si="3"/>
        <v>1634917.1195</v>
      </c>
      <c r="L48" s="213"/>
    </row>
    <row r="49" spans="1:12" x14ac:dyDescent="0.25">
      <c r="A49" s="20"/>
      <c r="B49" s="17" t="s">
        <v>30</v>
      </c>
      <c r="C49" s="17"/>
      <c r="D49" s="99"/>
      <c r="E49" s="105">
        <v>3896058.4792199996</v>
      </c>
      <c r="F49" s="128">
        <v>303497.93129999994</v>
      </c>
      <c r="G49" s="128">
        <v>-206843.10520000002</v>
      </c>
      <c r="H49" s="21">
        <v>3992713.3053199993</v>
      </c>
      <c r="I49" s="125">
        <v>1440492.2926</v>
      </c>
      <c r="J49" s="203">
        <f t="shared" si="3"/>
        <v>5433205.5979199996</v>
      </c>
      <c r="L49" s="213"/>
    </row>
    <row r="50" spans="1:12" x14ac:dyDescent="0.25">
      <c r="A50" s="20"/>
      <c r="B50" s="17" t="s">
        <v>31</v>
      </c>
      <c r="C50" s="17"/>
      <c r="D50" s="99"/>
      <c r="E50" s="105">
        <v>3073102.2319599995</v>
      </c>
      <c r="F50" s="128">
        <v>244329.03849999997</v>
      </c>
      <c r="G50" s="128">
        <v>453509.65596</v>
      </c>
      <c r="H50" s="21">
        <v>3770940.9264199995</v>
      </c>
      <c r="I50" s="125">
        <v>27347.552</v>
      </c>
      <c r="J50" s="203">
        <f t="shared" si="3"/>
        <v>3798288.4784199996</v>
      </c>
      <c r="L50" s="213"/>
    </row>
    <row r="51" spans="1:12" x14ac:dyDescent="0.25">
      <c r="A51" s="20" t="s">
        <v>32</v>
      </c>
      <c r="B51" s="17"/>
      <c r="C51" s="17"/>
      <c r="D51" s="99"/>
      <c r="E51" s="105">
        <v>303.10245999999461</v>
      </c>
      <c r="F51" s="128">
        <v>967.36190000001807</v>
      </c>
      <c r="G51" s="128">
        <v>2949.0207199999713</v>
      </c>
      <c r="H51" s="21">
        <v>4219.485079999984</v>
      </c>
      <c r="I51" s="125">
        <v>4863.8836000000592</v>
      </c>
      <c r="J51" s="203">
        <f t="shared" si="3"/>
        <v>9083.3686800000432</v>
      </c>
      <c r="L51" s="213"/>
    </row>
    <row r="52" spans="1:12" x14ac:dyDescent="0.25">
      <c r="A52" s="20" t="s">
        <v>33</v>
      </c>
      <c r="B52" s="17"/>
      <c r="C52" s="17"/>
      <c r="D52" s="99"/>
      <c r="E52" s="105">
        <v>-381823.61119999998</v>
      </c>
      <c r="F52" s="128">
        <v>150528.26440000001</v>
      </c>
      <c r="G52" s="128">
        <v>52390.896317860796</v>
      </c>
      <c r="H52" s="21">
        <v>-178904.45048213919</v>
      </c>
      <c r="I52" s="125">
        <v>2068099.403603724</v>
      </c>
      <c r="J52" s="203">
        <f t="shared" si="3"/>
        <v>1889194.9531215848</v>
      </c>
      <c r="L52" s="213"/>
    </row>
    <row r="53" spans="1:12" x14ac:dyDescent="0.25">
      <c r="A53" s="35" t="s">
        <v>89</v>
      </c>
      <c r="B53" s="33"/>
      <c r="C53" s="33"/>
      <c r="D53" s="99"/>
      <c r="E53" s="105">
        <v>0</v>
      </c>
      <c r="F53" s="128">
        <v>0</v>
      </c>
      <c r="G53" s="128">
        <v>0</v>
      </c>
      <c r="H53" s="21">
        <v>0</v>
      </c>
      <c r="I53" s="125">
        <v>0</v>
      </c>
      <c r="J53" s="203">
        <f t="shared" si="3"/>
        <v>0</v>
      </c>
      <c r="L53" s="213"/>
    </row>
    <row r="54" spans="1:12" x14ac:dyDescent="0.25">
      <c r="A54" s="35"/>
      <c r="B54" s="33" t="s">
        <v>34</v>
      </c>
      <c r="C54" s="33"/>
      <c r="D54" s="99"/>
      <c r="E54" s="105">
        <v>0</v>
      </c>
      <c r="F54" s="128">
        <v>0</v>
      </c>
      <c r="G54" s="128">
        <v>0</v>
      </c>
      <c r="H54" s="21">
        <v>0</v>
      </c>
      <c r="I54" s="125">
        <v>0</v>
      </c>
      <c r="J54" s="203">
        <f t="shared" si="3"/>
        <v>0</v>
      </c>
      <c r="L54" s="213"/>
    </row>
    <row r="55" spans="1:12" x14ac:dyDescent="0.25">
      <c r="A55" s="35"/>
      <c r="B55" s="33" t="s">
        <v>35</v>
      </c>
      <c r="C55" s="33"/>
      <c r="D55" s="99"/>
      <c r="E55" s="105">
        <v>0</v>
      </c>
      <c r="F55" s="128">
        <v>0</v>
      </c>
      <c r="G55" s="128">
        <v>0</v>
      </c>
      <c r="H55" s="21">
        <v>0</v>
      </c>
      <c r="I55" s="125">
        <v>0</v>
      </c>
      <c r="J55" s="203">
        <f t="shared" si="3"/>
        <v>0</v>
      </c>
      <c r="L55" s="213"/>
    </row>
    <row r="56" spans="1:12" x14ac:dyDescent="0.25">
      <c r="A56" s="78" t="s">
        <v>90</v>
      </c>
      <c r="B56" s="33"/>
      <c r="C56" s="33"/>
      <c r="D56" s="99"/>
      <c r="E56" s="105">
        <v>0</v>
      </c>
      <c r="F56" s="128">
        <v>0</v>
      </c>
      <c r="G56" s="128">
        <v>0</v>
      </c>
      <c r="H56" s="21">
        <v>0</v>
      </c>
      <c r="I56" s="125">
        <v>0</v>
      </c>
      <c r="J56" s="203">
        <f t="shared" si="3"/>
        <v>0</v>
      </c>
      <c r="L56" s="213"/>
    </row>
    <row r="57" spans="1:12" x14ac:dyDescent="0.25">
      <c r="A57" s="20" t="s">
        <v>36</v>
      </c>
      <c r="B57" s="17"/>
      <c r="C57" s="17"/>
      <c r="D57" s="99"/>
      <c r="E57" s="105">
        <v>0</v>
      </c>
      <c r="F57" s="128">
        <v>0</v>
      </c>
      <c r="G57" s="128">
        <v>0</v>
      </c>
      <c r="H57" s="21">
        <v>0</v>
      </c>
      <c r="I57" s="125">
        <v>0</v>
      </c>
      <c r="J57" s="203">
        <f t="shared" si="3"/>
        <v>0</v>
      </c>
      <c r="L57" s="213"/>
    </row>
    <row r="58" spans="1:12" x14ac:dyDescent="0.25">
      <c r="A58" s="20"/>
      <c r="B58" s="17"/>
      <c r="C58" s="17"/>
      <c r="D58" s="99"/>
      <c r="E58" s="105"/>
      <c r="F58" s="125"/>
      <c r="G58" s="125"/>
      <c r="H58" s="203"/>
      <c r="I58" s="125"/>
      <c r="J58" s="203"/>
      <c r="L58" s="213"/>
    </row>
    <row r="59" spans="1:12" x14ac:dyDescent="0.25">
      <c r="A59" s="20" t="s">
        <v>37</v>
      </c>
      <c r="B59" s="17"/>
      <c r="C59" s="17"/>
      <c r="D59" s="99"/>
      <c r="E59" s="105">
        <v>-435608.36970577767</v>
      </c>
      <c r="F59" s="128">
        <v>-52529.580535999994</v>
      </c>
      <c r="G59" s="128">
        <v>676258.77143377776</v>
      </c>
      <c r="H59" s="21">
        <v>188120.821192</v>
      </c>
      <c r="I59" s="125">
        <v>546452.97042000014</v>
      </c>
      <c r="J59" s="203">
        <f t="shared" si="3"/>
        <v>734573.7916120002</v>
      </c>
      <c r="L59" s="213"/>
    </row>
    <row r="60" spans="1:12" x14ac:dyDescent="0.25">
      <c r="A60" s="20" t="s">
        <v>38</v>
      </c>
      <c r="B60" s="17"/>
      <c r="C60" s="17"/>
      <c r="D60" s="99"/>
      <c r="E60" s="105">
        <v>2561.3900599999997</v>
      </c>
      <c r="F60" s="128">
        <v>-1414.433</v>
      </c>
      <c r="G60" s="128">
        <v>-10332.449119999999</v>
      </c>
      <c r="H60" s="21">
        <v>-9185.4920600000005</v>
      </c>
      <c r="I60" s="125">
        <v>-4293.7052000000003</v>
      </c>
      <c r="J60" s="203">
        <f t="shared" si="3"/>
        <v>-13479.197260000001</v>
      </c>
      <c r="L60" s="213"/>
    </row>
    <row r="61" spans="1:12" x14ac:dyDescent="0.25">
      <c r="A61" s="20"/>
      <c r="B61" s="17" t="s">
        <v>39</v>
      </c>
      <c r="C61" s="17"/>
      <c r="D61" s="99"/>
      <c r="E61" s="105">
        <v>4218.4759999999997</v>
      </c>
      <c r="F61" s="128">
        <v>0</v>
      </c>
      <c r="G61" s="128">
        <v>0</v>
      </c>
      <c r="H61" s="21">
        <v>4218.4759999999997</v>
      </c>
      <c r="I61" s="125">
        <v>0</v>
      </c>
      <c r="J61" s="203">
        <f t="shared" si="3"/>
        <v>4218.4759999999997</v>
      </c>
      <c r="L61" s="213"/>
    </row>
    <row r="62" spans="1:12" x14ac:dyDescent="0.25">
      <c r="A62" s="20"/>
      <c r="B62" s="17"/>
      <c r="C62" s="17" t="s">
        <v>40</v>
      </c>
      <c r="D62" s="99"/>
      <c r="E62" s="105">
        <v>0</v>
      </c>
      <c r="F62" s="128">
        <v>0</v>
      </c>
      <c r="G62" s="128">
        <v>0</v>
      </c>
      <c r="H62" s="21">
        <v>0</v>
      </c>
      <c r="I62" s="125">
        <v>0</v>
      </c>
      <c r="J62" s="203">
        <f t="shared" si="3"/>
        <v>0</v>
      </c>
      <c r="L62" s="213"/>
    </row>
    <row r="63" spans="1:12" x14ac:dyDescent="0.25">
      <c r="A63" s="20"/>
      <c r="B63" s="17"/>
      <c r="C63" s="17" t="s">
        <v>41</v>
      </c>
      <c r="D63" s="99"/>
      <c r="E63" s="105">
        <v>4218.4759999999997</v>
      </c>
      <c r="F63" s="128">
        <v>0</v>
      </c>
      <c r="G63" s="128">
        <v>0</v>
      </c>
      <c r="H63" s="21">
        <v>4218.4759999999997</v>
      </c>
      <c r="I63" s="125">
        <v>0</v>
      </c>
      <c r="J63" s="203">
        <f t="shared" si="3"/>
        <v>4218.4759999999997</v>
      </c>
      <c r="L63" s="213"/>
    </row>
    <row r="64" spans="1:12" x14ac:dyDescent="0.25">
      <c r="A64" s="20"/>
      <c r="B64" s="17" t="s">
        <v>42</v>
      </c>
      <c r="C64" s="17"/>
      <c r="D64" s="99"/>
      <c r="E64" s="105">
        <v>1657.0859399999999</v>
      </c>
      <c r="F64" s="128">
        <v>1414.433</v>
      </c>
      <c r="G64" s="128">
        <v>10332.449119999999</v>
      </c>
      <c r="H64" s="21">
        <v>13403.968059999999</v>
      </c>
      <c r="I64" s="125">
        <v>4293.7052000000003</v>
      </c>
      <c r="J64" s="203">
        <f t="shared" si="3"/>
        <v>17697.67326</v>
      </c>
      <c r="L64" s="213"/>
    </row>
    <row r="65" spans="1:12" x14ac:dyDescent="0.25">
      <c r="A65" s="20" t="s">
        <v>43</v>
      </c>
      <c r="B65" s="17"/>
      <c r="C65" s="17"/>
      <c r="D65" s="99"/>
      <c r="E65" s="105">
        <v>-398077.81913999992</v>
      </c>
      <c r="F65" s="128">
        <v>-18001.415000000001</v>
      </c>
      <c r="G65" s="128">
        <v>721825.30599999998</v>
      </c>
      <c r="H65" s="21">
        <v>305746.07186000003</v>
      </c>
      <c r="I65" s="125">
        <v>585149.64600000007</v>
      </c>
      <c r="J65" s="203">
        <f t="shared" si="3"/>
        <v>890895.71786000009</v>
      </c>
      <c r="L65" s="213"/>
    </row>
    <row r="66" spans="1:12" x14ac:dyDescent="0.25">
      <c r="A66" s="20"/>
      <c r="B66" s="17" t="s">
        <v>39</v>
      </c>
      <c r="C66" s="17"/>
      <c r="D66" s="99"/>
      <c r="E66" s="105">
        <v>746548.67</v>
      </c>
      <c r="F66" s="128">
        <v>0</v>
      </c>
      <c r="G66" s="128">
        <v>784914.16099999996</v>
      </c>
      <c r="H66" s="21">
        <v>1531462.831</v>
      </c>
      <c r="I66" s="125">
        <v>609866.58900000004</v>
      </c>
      <c r="J66" s="203">
        <f t="shared" si="3"/>
        <v>2141329.42</v>
      </c>
      <c r="L66" s="213"/>
    </row>
    <row r="67" spans="1:12" x14ac:dyDescent="0.25">
      <c r="A67" s="20"/>
      <c r="B67" s="17"/>
      <c r="C67" s="17" t="s">
        <v>40</v>
      </c>
      <c r="D67" s="99"/>
      <c r="E67" s="105">
        <v>746548.67</v>
      </c>
      <c r="F67" s="128">
        <v>0</v>
      </c>
      <c r="G67" s="128">
        <v>784914.16099999996</v>
      </c>
      <c r="H67" s="21">
        <v>1531462.831</v>
      </c>
      <c r="I67" s="125">
        <v>609866.58900000004</v>
      </c>
      <c r="J67" s="203">
        <f t="shared" si="3"/>
        <v>2141329.42</v>
      </c>
      <c r="L67" s="213"/>
    </row>
    <row r="68" spans="1:12" x14ac:dyDescent="0.25">
      <c r="A68" s="20"/>
      <c r="B68" s="17"/>
      <c r="C68" s="17" t="s">
        <v>41</v>
      </c>
      <c r="D68" s="99"/>
      <c r="E68" s="105">
        <v>0</v>
      </c>
      <c r="F68" s="128">
        <v>0</v>
      </c>
      <c r="G68" s="128">
        <v>0</v>
      </c>
      <c r="H68" s="21">
        <v>0</v>
      </c>
      <c r="I68" s="125">
        <v>0</v>
      </c>
      <c r="J68" s="203">
        <f t="shared" si="3"/>
        <v>0</v>
      </c>
      <c r="L68" s="213"/>
    </row>
    <row r="69" spans="1:12" x14ac:dyDescent="0.25">
      <c r="A69" s="20"/>
      <c r="B69" s="17" t="s">
        <v>42</v>
      </c>
      <c r="C69" s="17"/>
      <c r="D69" s="99"/>
      <c r="E69" s="105">
        <v>1144626.48914</v>
      </c>
      <c r="F69" s="128">
        <v>18001.415000000001</v>
      </c>
      <c r="G69" s="128">
        <v>63088.855000000003</v>
      </c>
      <c r="H69" s="21">
        <v>1225716.75914</v>
      </c>
      <c r="I69" s="125">
        <v>24716.942999999999</v>
      </c>
      <c r="J69" s="203">
        <f t="shared" si="3"/>
        <v>1250433.70214</v>
      </c>
      <c r="L69" s="213"/>
    </row>
    <row r="70" spans="1:12" x14ac:dyDescent="0.25">
      <c r="A70" s="20" t="s">
        <v>44</v>
      </c>
      <c r="B70" s="17"/>
      <c r="C70" s="17"/>
      <c r="D70" s="99"/>
      <c r="E70" s="105">
        <v>-40091.940625777781</v>
      </c>
      <c r="F70" s="128">
        <v>-33113.732535999996</v>
      </c>
      <c r="G70" s="128">
        <v>-35234.08544622222</v>
      </c>
      <c r="H70" s="21">
        <v>-108439.758608</v>
      </c>
      <c r="I70" s="125">
        <v>-34402.970379999999</v>
      </c>
      <c r="J70" s="203">
        <f t="shared" si="3"/>
        <v>-142842.72898800002</v>
      </c>
      <c r="L70" s="213"/>
    </row>
    <row r="71" spans="1:12" x14ac:dyDescent="0.25">
      <c r="A71" s="20"/>
      <c r="B71" s="17"/>
      <c r="C71" s="17"/>
      <c r="D71" s="99"/>
      <c r="E71" s="105"/>
      <c r="F71" s="125"/>
      <c r="G71" s="125"/>
      <c r="H71" s="203"/>
      <c r="I71" s="125"/>
      <c r="J71" s="203"/>
      <c r="L71" s="213"/>
    </row>
    <row r="72" spans="1:12" x14ac:dyDescent="0.25">
      <c r="A72" s="24" t="s">
        <v>45</v>
      </c>
      <c r="B72" s="25"/>
      <c r="C72" s="25"/>
      <c r="D72" s="101"/>
      <c r="E72" s="107">
        <v>537536.74236577773</v>
      </c>
      <c r="F72" s="126">
        <v>275857.453736</v>
      </c>
      <c r="G72" s="126">
        <v>-1250109.813835917</v>
      </c>
      <c r="H72" s="206">
        <v>-436715.61773413932</v>
      </c>
      <c r="I72" s="126">
        <v>2966237.847983724</v>
      </c>
      <c r="J72" s="206">
        <f t="shared" si="3"/>
        <v>2529522.2302495847</v>
      </c>
      <c r="L72" s="213"/>
    </row>
    <row r="73" spans="1:12" x14ac:dyDescent="0.25">
      <c r="A73" s="30"/>
      <c r="B73" s="31"/>
      <c r="C73" s="31"/>
      <c r="D73" s="181"/>
      <c r="E73" s="108"/>
      <c r="F73" s="127"/>
      <c r="G73" s="127"/>
      <c r="H73" s="207"/>
      <c r="I73" s="127"/>
      <c r="J73" s="207"/>
      <c r="L73" s="213"/>
    </row>
    <row r="74" spans="1:12" ht="14.25" customHeight="1" x14ac:dyDescent="0.25">
      <c r="A74" s="214" t="str">
        <f>+Pptario!A74</f>
        <v xml:space="preserve"> 1/</v>
      </c>
      <c r="B74" s="226" t="str">
        <f>+Pptario!B74</f>
        <v>Excluye el pago de bonos de reconocimiento, que se clasifica entre las partidas de financiamiento.</v>
      </c>
      <c r="C74" s="226"/>
      <c r="D74" s="226"/>
      <c r="E74" s="226"/>
      <c r="F74" s="226"/>
      <c r="G74" s="226"/>
      <c r="H74" s="226"/>
      <c r="I74" s="226"/>
      <c r="J74" s="226"/>
      <c r="L74" s="213"/>
    </row>
    <row r="75" spans="1:12" ht="25.95" customHeight="1" x14ac:dyDescent="0.25">
      <c r="A75" s="36" t="str">
        <f>+Pptario!A75</f>
        <v xml:space="preserve"> 2/</v>
      </c>
      <c r="B75" s="225" t="str">
        <f>+Pptario!B75</f>
        <v>Ingresos de Transacciones que afectan el Patrimonio Neto más Venta de activos físicos clasificada en Transacciones en Activos  no Financieros.</v>
      </c>
      <c r="C75" s="225"/>
      <c r="D75" s="225"/>
      <c r="E75" s="225"/>
      <c r="F75" s="225"/>
      <c r="G75" s="225"/>
      <c r="H75" s="225"/>
      <c r="I75" s="225"/>
      <c r="J75" s="225"/>
      <c r="L75" s="213"/>
    </row>
    <row r="76" spans="1:12" ht="24.45" customHeight="1" x14ac:dyDescent="0.25">
      <c r="A76" s="36" t="str">
        <f>+Pptario!A76</f>
        <v xml:space="preserve"> 3/</v>
      </c>
      <c r="B76" s="225" t="str">
        <f>+Pptario!B76</f>
        <v>Gastos de Transacciones que afectan el Patrimonio Neto más Inversión y Transferencias de capital clasificadas en Transacciones en Activos No Financieros.</v>
      </c>
      <c r="C76" s="225"/>
      <c r="D76" s="225"/>
      <c r="E76" s="225"/>
      <c r="F76" s="225"/>
      <c r="G76" s="225"/>
      <c r="H76" s="225"/>
      <c r="I76" s="225"/>
      <c r="J76" s="225"/>
    </row>
    <row r="77" spans="1:12" x14ac:dyDescent="0.25">
      <c r="A77" s="37" t="str">
        <f>+Pptario!A77</f>
        <v xml:space="preserve"> 4/</v>
      </c>
      <c r="B77" s="225" t="str">
        <f>+Pptario!B77</f>
        <v>Comprende los impuestos a la renta pagados por las diez mayores empresas.</v>
      </c>
      <c r="C77" s="225"/>
      <c r="D77" s="225"/>
      <c r="E77" s="225"/>
      <c r="F77" s="225"/>
      <c r="G77" s="225"/>
      <c r="H77" s="225"/>
      <c r="I77" s="225"/>
      <c r="J77" s="225"/>
    </row>
    <row r="78" spans="1:12" x14ac:dyDescent="0.25">
      <c r="A78" s="37"/>
      <c r="B78" s="37"/>
      <c r="C78" s="37"/>
      <c r="D78" s="37"/>
      <c r="E78" s="37"/>
      <c r="F78" s="37"/>
      <c r="G78" s="37"/>
      <c r="H78" s="37"/>
      <c r="I78" s="37"/>
      <c r="J78" s="37"/>
    </row>
    <row r="79" spans="1:12" x14ac:dyDescent="0.25">
      <c r="A79" s="37"/>
      <c r="B79" s="37"/>
      <c r="C79" s="37"/>
      <c r="D79" s="37"/>
      <c r="E79" s="37"/>
      <c r="F79" s="37"/>
      <c r="G79" s="37"/>
      <c r="H79" s="37"/>
      <c r="I79" s="37"/>
      <c r="J79" s="37"/>
    </row>
    <row r="80" spans="1:12" x14ac:dyDescent="0.25">
      <c r="A80" s="37"/>
      <c r="B80" s="37"/>
      <c r="C80" s="37"/>
      <c r="D80" s="37"/>
      <c r="E80" s="37"/>
      <c r="F80" s="37"/>
      <c r="G80" s="37"/>
      <c r="H80" s="37"/>
      <c r="I80" s="37"/>
      <c r="J80" s="37"/>
    </row>
    <row r="81" spans="1:10" x14ac:dyDescent="0.25">
      <c r="A81" s="37"/>
      <c r="B81" s="37"/>
      <c r="C81" s="37"/>
      <c r="D81" s="37"/>
      <c r="E81" s="37"/>
      <c r="F81" s="37"/>
      <c r="G81" s="37"/>
      <c r="H81" s="37"/>
      <c r="I81" s="37"/>
      <c r="J81" s="37"/>
    </row>
    <row r="82" spans="1:10" x14ac:dyDescent="0.25">
      <c r="A82" s="37"/>
      <c r="B82" s="37"/>
      <c r="C82" s="37"/>
      <c r="D82" s="37"/>
      <c r="E82" s="37"/>
      <c r="F82" s="37"/>
      <c r="G82" s="37"/>
      <c r="H82" s="37"/>
      <c r="I82" s="37"/>
      <c r="J82" s="37"/>
    </row>
    <row r="83" spans="1:10" x14ac:dyDescent="0.25">
      <c r="A83" s="37"/>
      <c r="B83" s="37"/>
      <c r="C83" s="37"/>
      <c r="D83" s="37"/>
      <c r="E83" s="37"/>
      <c r="F83" s="37"/>
      <c r="G83" s="37"/>
      <c r="H83" s="37"/>
      <c r="I83" s="37"/>
      <c r="J83" s="37"/>
    </row>
    <row r="84" spans="1:10" x14ac:dyDescent="0.25">
      <c r="A84" s="37"/>
      <c r="B84" s="37"/>
      <c r="C84" s="37"/>
      <c r="D84" s="37"/>
      <c r="E84" s="37"/>
      <c r="F84" s="37"/>
      <c r="G84" s="37"/>
      <c r="H84" s="37"/>
      <c r="I84" s="37"/>
      <c r="J84" s="37"/>
    </row>
    <row r="85" spans="1:10" x14ac:dyDescent="0.25">
      <c r="A85" s="37"/>
      <c r="B85" s="37"/>
      <c r="C85" s="37"/>
      <c r="D85" s="37"/>
      <c r="E85" s="37"/>
      <c r="F85" s="37"/>
      <c r="G85" s="37"/>
      <c r="H85" s="37"/>
      <c r="I85" s="37"/>
      <c r="J85" s="37"/>
    </row>
  </sheetData>
  <mergeCells count="4">
    <mergeCell ref="B75:J75"/>
    <mergeCell ref="B74:J74"/>
    <mergeCell ref="B76:J76"/>
    <mergeCell ref="B77:J77"/>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topLeftCell="A28" workbookViewId="0">
      <selection activeCell="I20" sqref="I20"/>
    </sheetView>
  </sheetViews>
  <sheetFormatPr baseColWidth="10" defaultRowHeight="13.2" x14ac:dyDescent="0.25"/>
  <cols>
    <col min="1" max="2" width="2.6640625" customWidth="1"/>
    <col min="3" max="3" width="35.109375" customWidth="1"/>
    <col min="5" max="9" width="9.33203125" customWidth="1"/>
    <col min="10" max="10" width="10.33203125" customWidth="1"/>
    <col min="11" max="11" width="5.6640625" bestFit="1" customWidth="1"/>
  </cols>
  <sheetData>
    <row r="1" spans="1:13" ht="25.2" x14ac:dyDescent="0.25">
      <c r="K1" s="216">
        <v>4</v>
      </c>
    </row>
    <row r="2" spans="1:13" x14ac:dyDescent="0.25">
      <c r="A2" s="4" t="s">
        <v>51</v>
      </c>
      <c r="B2" s="5"/>
      <c r="C2" s="5"/>
      <c r="D2" s="177"/>
      <c r="E2" s="2"/>
      <c r="F2" s="2"/>
      <c r="G2" s="2"/>
      <c r="H2" s="2"/>
      <c r="I2" s="2"/>
      <c r="J2" s="2"/>
    </row>
    <row r="3" spans="1:13" x14ac:dyDescent="0.25">
      <c r="A3" s="45" t="str">
        <f>+'Total '!A3</f>
        <v>ESTADO DE OPERACIONES DE GOBIERNO  2019</v>
      </c>
      <c r="B3" s="2"/>
      <c r="C3" s="2"/>
      <c r="D3" s="176"/>
      <c r="E3" s="2"/>
      <c r="F3" s="2"/>
      <c r="G3" s="2"/>
      <c r="H3" s="2"/>
      <c r="I3" s="2"/>
      <c r="J3" s="2"/>
    </row>
    <row r="4" spans="1:13" x14ac:dyDescent="0.25">
      <c r="A4" s="1" t="s">
        <v>95</v>
      </c>
      <c r="B4" s="2"/>
      <c r="C4" s="2"/>
      <c r="D4" s="176"/>
      <c r="E4" s="2"/>
      <c r="F4" s="2"/>
      <c r="G4" s="2"/>
      <c r="H4" s="2"/>
      <c r="I4" s="2"/>
      <c r="J4" s="2"/>
    </row>
    <row r="5" spans="1:13" x14ac:dyDescent="0.25">
      <c r="A5" s="4" t="s">
        <v>2</v>
      </c>
      <c r="B5" s="1"/>
      <c r="C5" s="1"/>
      <c r="D5" s="1"/>
      <c r="E5" s="1"/>
      <c r="F5" s="2"/>
      <c r="G5" s="2"/>
      <c r="H5" s="2"/>
      <c r="I5" s="2"/>
      <c r="J5" s="2"/>
    </row>
    <row r="6" spans="1:13" x14ac:dyDescent="0.25">
      <c r="A6" s="1" t="s">
        <v>79</v>
      </c>
      <c r="B6" s="1"/>
      <c r="C6" s="1"/>
      <c r="D6" s="1"/>
      <c r="E6" s="1"/>
      <c r="F6" s="2"/>
      <c r="G6" s="2"/>
      <c r="H6" s="2"/>
      <c r="I6" s="2"/>
      <c r="J6" s="2"/>
    </row>
    <row r="7" spans="1:13" x14ac:dyDescent="0.25">
      <c r="A7" s="9"/>
      <c r="B7" s="10"/>
      <c r="C7" s="11"/>
      <c r="D7" s="179"/>
      <c r="E7" s="71" t="s">
        <v>109</v>
      </c>
      <c r="F7" s="91"/>
      <c r="G7" s="91"/>
      <c r="H7" s="91"/>
      <c r="I7" s="91"/>
      <c r="J7" s="92"/>
    </row>
    <row r="8" spans="1:13" x14ac:dyDescent="0.25">
      <c r="A8" s="13"/>
      <c r="B8" s="14"/>
      <c r="C8" s="14"/>
      <c r="D8" s="116"/>
      <c r="E8" s="82" t="s">
        <v>5</v>
      </c>
      <c r="F8" s="113" t="s">
        <v>85</v>
      </c>
      <c r="G8" s="113" t="s">
        <v>86</v>
      </c>
      <c r="H8" s="34" t="s">
        <v>93</v>
      </c>
      <c r="I8" s="113" t="s">
        <v>87</v>
      </c>
      <c r="J8" s="34" t="s">
        <v>88</v>
      </c>
    </row>
    <row r="9" spans="1:13" x14ac:dyDescent="0.25">
      <c r="A9" s="16"/>
      <c r="B9" s="17"/>
      <c r="C9" s="17"/>
      <c r="D9" s="146"/>
      <c r="E9" s="20"/>
      <c r="F9" s="17"/>
      <c r="G9" s="17"/>
      <c r="H9" s="47"/>
      <c r="I9" s="17"/>
      <c r="J9" s="47"/>
    </row>
    <row r="10" spans="1:13" x14ac:dyDescent="0.25">
      <c r="A10" s="19" t="s">
        <v>6</v>
      </c>
      <c r="B10" s="17"/>
      <c r="C10" s="17"/>
      <c r="D10" s="146"/>
      <c r="E10" s="20"/>
      <c r="F10" s="17"/>
      <c r="G10" s="17"/>
      <c r="H10" s="47"/>
      <c r="I10" s="17"/>
      <c r="J10" s="47"/>
    </row>
    <row r="11" spans="1:13" x14ac:dyDescent="0.25">
      <c r="A11" s="20" t="s">
        <v>7</v>
      </c>
      <c r="B11" s="17"/>
      <c r="C11" s="17"/>
      <c r="D11" s="99"/>
      <c r="E11" s="88">
        <v>-0.89408775527143325</v>
      </c>
      <c r="F11" s="117">
        <v>3.2178989490165399</v>
      </c>
      <c r="G11" s="117">
        <v>3.0331669160316599</v>
      </c>
      <c r="H11" s="67">
        <v>1.6391581961883839</v>
      </c>
      <c r="I11" s="117">
        <v>3.9636645267240977</v>
      </c>
      <c r="J11" s="67">
        <v>2.530865823402495</v>
      </c>
      <c r="M11" s="63"/>
    </row>
    <row r="12" spans="1:13" x14ac:dyDescent="0.25">
      <c r="A12" s="20"/>
      <c r="B12" s="17" t="s">
        <v>8</v>
      </c>
      <c r="C12" s="17"/>
      <c r="D12" s="99"/>
      <c r="E12" s="88">
        <v>-0.14176528364897578</v>
      </c>
      <c r="F12" s="117">
        <v>5.6990714543506238</v>
      </c>
      <c r="G12" s="117">
        <v>6.1885913270194326</v>
      </c>
      <c r="H12" s="67">
        <v>3.643634566104903</v>
      </c>
      <c r="I12" s="117">
        <v>4.4927236119703284</v>
      </c>
      <c r="J12" s="67">
        <v>4.0086632494324981</v>
      </c>
      <c r="M12" s="63"/>
    </row>
    <row r="13" spans="1:13" x14ac:dyDescent="0.25">
      <c r="A13" s="79"/>
      <c r="B13" s="77"/>
      <c r="C13" s="77" t="s">
        <v>73</v>
      </c>
      <c r="D13" s="165"/>
      <c r="E13" s="172">
        <v>90.279985103410468</v>
      </c>
      <c r="F13" s="173">
        <v>143.87551214578002</v>
      </c>
      <c r="G13" s="173">
        <v>13.588921402540377</v>
      </c>
      <c r="H13" s="174">
        <v>73.268943209463927</v>
      </c>
      <c r="I13" s="173">
        <v>-1.1146114722378031</v>
      </c>
      <c r="J13" s="174">
        <v>22.723640855526984</v>
      </c>
      <c r="M13" s="63"/>
    </row>
    <row r="14" spans="1:13" x14ac:dyDescent="0.25">
      <c r="A14" s="79"/>
      <c r="B14" s="77"/>
      <c r="C14" s="77" t="s">
        <v>59</v>
      </c>
      <c r="D14" s="165"/>
      <c r="E14" s="172">
        <v>-1.8094789731723293</v>
      </c>
      <c r="F14" s="173">
        <v>3.0893651183465876</v>
      </c>
      <c r="G14" s="173">
        <v>5.9654286458558969</v>
      </c>
      <c r="H14" s="174">
        <v>2.102777214381768</v>
      </c>
      <c r="I14" s="173">
        <v>4.9054934922301952</v>
      </c>
      <c r="J14" s="174">
        <v>3.218634377566354</v>
      </c>
      <c r="M14" s="63"/>
    </row>
    <row r="15" spans="1:13" x14ac:dyDescent="0.25">
      <c r="A15" s="20"/>
      <c r="B15" s="17" t="s">
        <v>94</v>
      </c>
      <c r="C15" s="17"/>
      <c r="D15" s="99"/>
      <c r="E15" s="88">
        <v>-56.361953276286854</v>
      </c>
      <c r="F15" s="117">
        <v>-75.356616623396505</v>
      </c>
      <c r="G15" s="117">
        <v>-39.084275949844447</v>
      </c>
      <c r="H15" s="67">
        <v>-60.804979879862067</v>
      </c>
      <c r="I15" s="117">
        <v>-26.762396083663898</v>
      </c>
      <c r="J15" s="67">
        <v>-55.683630837866581</v>
      </c>
      <c r="M15" s="63"/>
    </row>
    <row r="16" spans="1:13" x14ac:dyDescent="0.25">
      <c r="A16" s="20"/>
      <c r="B16" s="17" t="s">
        <v>9</v>
      </c>
      <c r="C16" s="17"/>
      <c r="D16" s="99"/>
      <c r="E16" s="88">
        <v>5.2190516145520061</v>
      </c>
      <c r="F16" s="117">
        <v>10.292302872578141</v>
      </c>
      <c r="G16" s="117">
        <v>-3.1869627309516702</v>
      </c>
      <c r="H16" s="67">
        <v>3.9293063282672902</v>
      </c>
      <c r="I16" s="117">
        <v>4.9448978286863676</v>
      </c>
      <c r="J16" s="67">
        <v>4.1838754008981738</v>
      </c>
      <c r="M16" s="63"/>
    </row>
    <row r="17" spans="1:13" x14ac:dyDescent="0.25">
      <c r="A17" s="20"/>
      <c r="B17" s="17" t="s">
        <v>56</v>
      </c>
      <c r="C17" s="17"/>
      <c r="D17" s="99"/>
      <c r="E17" s="88">
        <v>83.659290560582662</v>
      </c>
      <c r="F17" s="117">
        <v>378.60445407586212</v>
      </c>
      <c r="G17" s="117">
        <v>-72.173748777453</v>
      </c>
      <c r="H17" s="67">
        <v>4.8262744452094886</v>
      </c>
      <c r="I17" s="117">
        <v>474.12989574252543</v>
      </c>
      <c r="J17" s="67">
        <v>58.059908096460553</v>
      </c>
      <c r="M17" s="63"/>
    </row>
    <row r="18" spans="1:13" x14ac:dyDescent="0.25">
      <c r="A18" s="20"/>
      <c r="B18" s="77" t="s">
        <v>57</v>
      </c>
      <c r="C18" s="17"/>
      <c r="D18" s="99"/>
      <c r="E18" s="88">
        <v>8.0309677665200141</v>
      </c>
      <c r="F18" s="117">
        <v>99.978505692819184</v>
      </c>
      <c r="G18" s="117">
        <v>33.635353558847655</v>
      </c>
      <c r="H18" s="67">
        <v>44.835021358078045</v>
      </c>
      <c r="I18" s="117">
        <v>-0.26792916493523222</v>
      </c>
      <c r="J18" s="67">
        <v>32.540712851140064</v>
      </c>
      <c r="M18" s="63"/>
    </row>
    <row r="19" spans="1:13" x14ac:dyDescent="0.25">
      <c r="A19" s="20"/>
      <c r="B19" s="17" t="s">
        <v>10</v>
      </c>
      <c r="C19" s="17"/>
      <c r="D19" s="99"/>
      <c r="E19" s="88">
        <v>-10.362215138494701</v>
      </c>
      <c r="F19" s="117">
        <v>17.94461094283022</v>
      </c>
      <c r="G19" s="117">
        <v>3.0569152326890503</v>
      </c>
      <c r="H19" s="67">
        <v>2.3639369191446269</v>
      </c>
      <c r="I19" s="117">
        <v>2.2815625418835195</v>
      </c>
      <c r="J19" s="67">
        <v>2.3422422153333899</v>
      </c>
      <c r="M19" s="63"/>
    </row>
    <row r="20" spans="1:13" x14ac:dyDescent="0.25">
      <c r="A20" s="20"/>
      <c r="B20" s="17" t="s">
        <v>11</v>
      </c>
      <c r="C20" s="17"/>
      <c r="D20" s="99"/>
      <c r="E20" s="88">
        <v>17.622122339970403</v>
      </c>
      <c r="F20" s="117">
        <v>6.320490345022467</v>
      </c>
      <c r="G20" s="117">
        <v>-10.333499500636179</v>
      </c>
      <c r="H20" s="67">
        <v>3.3444123295799377</v>
      </c>
      <c r="I20" s="117">
        <v>-15.774601686487999</v>
      </c>
      <c r="J20" s="67">
        <v>-1.4581967570474696</v>
      </c>
      <c r="M20" s="63"/>
    </row>
    <row r="21" spans="1:13" x14ac:dyDescent="0.25">
      <c r="A21" s="20"/>
      <c r="B21" s="17"/>
      <c r="C21" s="17"/>
      <c r="D21" s="146"/>
      <c r="E21" s="93"/>
      <c r="F21" s="120"/>
      <c r="G21" s="120"/>
      <c r="H21" s="68"/>
      <c r="I21" s="120"/>
      <c r="J21" s="68"/>
      <c r="M21" s="63"/>
    </row>
    <row r="22" spans="1:13" x14ac:dyDescent="0.25">
      <c r="A22" s="20" t="s">
        <v>12</v>
      </c>
      <c r="B22" s="17"/>
      <c r="C22" s="17"/>
      <c r="D22" s="99"/>
      <c r="E22" s="88">
        <v>2.6721710646994801</v>
      </c>
      <c r="F22" s="117">
        <v>-0.85925536923443513</v>
      </c>
      <c r="G22" s="117">
        <v>9.2068583429715911</v>
      </c>
      <c r="H22" s="67">
        <v>4.2467019052159882</v>
      </c>
      <c r="I22" s="117">
        <v>0.99504087499309168</v>
      </c>
      <c r="J22" s="67">
        <v>3.4477148623126119</v>
      </c>
      <c r="M22" s="63"/>
    </row>
    <row r="23" spans="1:13" x14ac:dyDescent="0.25">
      <c r="A23" s="20"/>
      <c r="B23" s="17" t="s">
        <v>13</v>
      </c>
      <c r="C23" s="17"/>
      <c r="D23" s="99"/>
      <c r="E23" s="88">
        <v>4.8007912710065659</v>
      </c>
      <c r="F23" s="117">
        <v>0.64437731565707423</v>
      </c>
      <c r="G23" s="117">
        <v>5.5548118857474016</v>
      </c>
      <c r="H23" s="67">
        <v>3.8181119198978264</v>
      </c>
      <c r="I23" s="117">
        <v>3.0779285703011805</v>
      </c>
      <c r="J23" s="67">
        <v>3.6422275392841819</v>
      </c>
      <c r="M23" s="63"/>
    </row>
    <row r="24" spans="1:13" x14ac:dyDescent="0.25">
      <c r="A24" s="20"/>
      <c r="B24" s="17" t="s">
        <v>14</v>
      </c>
      <c r="C24" s="17"/>
      <c r="D24" s="99"/>
      <c r="E24" s="88">
        <v>13.525766842822829</v>
      </c>
      <c r="F24" s="117">
        <v>4.7859898761178243</v>
      </c>
      <c r="G24" s="117">
        <v>5.2786424175304658</v>
      </c>
      <c r="H24" s="67">
        <v>7.0552377689479195</v>
      </c>
      <c r="I24" s="117">
        <v>-9.465717137077112E-2</v>
      </c>
      <c r="J24" s="67">
        <v>5.0153949394269981</v>
      </c>
      <c r="M24" s="63"/>
    </row>
    <row r="25" spans="1:13" x14ac:dyDescent="0.25">
      <c r="A25" s="20"/>
      <c r="B25" s="17" t="s">
        <v>15</v>
      </c>
      <c r="C25" s="17"/>
      <c r="D25" s="99"/>
      <c r="E25" s="88">
        <v>-6.5371008753505988</v>
      </c>
      <c r="F25" s="117">
        <v>36.466382748635453</v>
      </c>
      <c r="G25" s="117">
        <v>20.884828536509726</v>
      </c>
      <c r="H25" s="67">
        <v>10.785420024134895</v>
      </c>
      <c r="I25" s="117">
        <v>0.12757428577401253</v>
      </c>
      <c r="J25" s="67">
        <v>10.347366707999651</v>
      </c>
      <c r="M25" s="63"/>
    </row>
    <row r="26" spans="1:13" x14ac:dyDescent="0.25">
      <c r="A26" s="20"/>
      <c r="B26" s="17" t="s">
        <v>58</v>
      </c>
      <c r="C26" s="17"/>
      <c r="D26" s="99"/>
      <c r="E26" s="88">
        <v>2.623123393468596</v>
      </c>
      <c r="F26" s="117">
        <v>-9.1495664282799876</v>
      </c>
      <c r="G26" s="117">
        <v>16.109620453639884</v>
      </c>
      <c r="H26" s="67">
        <v>3.9158541168889505</v>
      </c>
      <c r="I26" s="117">
        <v>1.656596352620876</v>
      </c>
      <c r="J26" s="67">
        <v>3.2927946962223675</v>
      </c>
      <c r="M26" s="63"/>
    </row>
    <row r="27" spans="1:13" x14ac:dyDescent="0.25">
      <c r="A27" s="20"/>
      <c r="B27" s="77" t="s">
        <v>100</v>
      </c>
      <c r="C27" s="17"/>
      <c r="D27" s="99"/>
      <c r="E27" s="88">
        <v>1.971463142476293</v>
      </c>
      <c r="F27" s="117">
        <v>9.3254798445137954</v>
      </c>
      <c r="G27" s="117">
        <v>-4.5912542329593524</v>
      </c>
      <c r="H27" s="67">
        <v>1.7199476661275526</v>
      </c>
      <c r="I27" s="117">
        <v>-0.74625386288401652</v>
      </c>
      <c r="J27" s="67">
        <v>1.1252576588064223</v>
      </c>
      <c r="M27" s="63"/>
    </row>
    <row r="28" spans="1:13" x14ac:dyDescent="0.25">
      <c r="A28" s="20"/>
      <c r="B28" s="17" t="s">
        <v>16</v>
      </c>
      <c r="C28" s="17"/>
      <c r="D28" s="99"/>
      <c r="E28" s="88">
        <v>-29.312235512756001</v>
      </c>
      <c r="F28" s="117">
        <v>8.4649414351572805</v>
      </c>
      <c r="G28" s="117">
        <v>83.062635764484298</v>
      </c>
      <c r="H28" s="67">
        <v>14.305577157250671</v>
      </c>
      <c r="I28" s="117">
        <v>-69.916942192235538</v>
      </c>
      <c r="J28" s="67">
        <v>-24.062425765638352</v>
      </c>
      <c r="M28" s="63"/>
    </row>
    <row r="29" spans="1:13" x14ac:dyDescent="0.25">
      <c r="A29" s="20"/>
      <c r="B29" s="17"/>
      <c r="C29" s="17"/>
      <c r="D29" s="99"/>
      <c r="E29" s="85"/>
      <c r="F29" s="111"/>
      <c r="G29" s="111"/>
      <c r="H29" s="53"/>
      <c r="I29" s="111"/>
      <c r="J29" s="53"/>
      <c r="M29" s="63"/>
    </row>
    <row r="30" spans="1:13" x14ac:dyDescent="0.25">
      <c r="A30" s="22" t="s">
        <v>17</v>
      </c>
      <c r="B30" s="23"/>
      <c r="C30" s="23"/>
      <c r="D30" s="99"/>
      <c r="E30" s="88">
        <v>-9.8766656273656004</v>
      </c>
      <c r="F30" s="117">
        <v>23.49537285214247</v>
      </c>
      <c r="G30" s="117">
        <v>-52.919745367653384</v>
      </c>
      <c r="H30" s="67">
        <v>-18.615106342458553</v>
      </c>
      <c r="I30" s="117">
        <v>6.6981753930166255</v>
      </c>
      <c r="J30" s="67">
        <v>7.4532815668826302E-3</v>
      </c>
      <c r="M30" s="63"/>
    </row>
    <row r="31" spans="1:13" x14ac:dyDescent="0.25">
      <c r="A31" s="20"/>
      <c r="B31" s="17"/>
      <c r="C31" s="17"/>
      <c r="D31" s="99"/>
      <c r="E31" s="85"/>
      <c r="F31" s="111"/>
      <c r="G31" s="111"/>
      <c r="H31" s="53"/>
      <c r="I31" s="111"/>
      <c r="J31" s="53"/>
      <c r="M31" s="63"/>
    </row>
    <row r="32" spans="1:13" x14ac:dyDescent="0.25">
      <c r="A32" s="19" t="s">
        <v>18</v>
      </c>
      <c r="B32" s="17"/>
      <c r="C32" s="17"/>
      <c r="D32" s="99"/>
      <c r="E32" s="85"/>
      <c r="F32" s="111"/>
      <c r="G32" s="111"/>
      <c r="H32" s="53"/>
      <c r="I32" s="111"/>
      <c r="J32" s="53"/>
      <c r="M32" s="63"/>
    </row>
    <row r="33" spans="1:13" x14ac:dyDescent="0.25">
      <c r="A33" s="20" t="s">
        <v>19</v>
      </c>
      <c r="B33" s="17"/>
      <c r="C33" s="17"/>
      <c r="D33" s="99"/>
      <c r="E33" s="88">
        <v>17.880265863640886</v>
      </c>
      <c r="F33" s="117">
        <v>1.8072900383740098</v>
      </c>
      <c r="G33" s="117">
        <v>-9.7946700098994643</v>
      </c>
      <c r="H33" s="67">
        <v>1.095080832090578</v>
      </c>
      <c r="I33" s="117">
        <v>-5.4111102562200752</v>
      </c>
      <c r="J33" s="67">
        <v>-0.72495128100398265</v>
      </c>
      <c r="M33" s="63"/>
    </row>
    <row r="34" spans="1:13" x14ac:dyDescent="0.25">
      <c r="A34" s="20"/>
      <c r="B34" s="17" t="s">
        <v>20</v>
      </c>
      <c r="C34" s="17"/>
      <c r="D34" s="99"/>
      <c r="E34" s="88">
        <v>957.80671603131009</v>
      </c>
      <c r="F34" s="117">
        <v>618.14513073752175</v>
      </c>
      <c r="G34" s="117">
        <v>-23.772911394946238</v>
      </c>
      <c r="H34" s="67">
        <v>266.22628999883648</v>
      </c>
      <c r="I34" s="117">
        <v>-90.984594503000778</v>
      </c>
      <c r="J34" s="67">
        <v>-30.271167256707997</v>
      </c>
      <c r="M34" s="63"/>
    </row>
    <row r="35" spans="1:13" x14ac:dyDescent="0.25">
      <c r="A35" s="20"/>
      <c r="B35" s="17" t="s">
        <v>21</v>
      </c>
      <c r="C35" s="17"/>
      <c r="D35" s="99"/>
      <c r="E35" s="88">
        <v>91.535557676929869</v>
      </c>
      <c r="F35" s="117">
        <v>9.7551718752464609</v>
      </c>
      <c r="G35" s="117">
        <v>-2.3720251760984246</v>
      </c>
      <c r="H35" s="67">
        <v>19.163909435510895</v>
      </c>
      <c r="I35" s="117">
        <v>-7.2140437626652893</v>
      </c>
      <c r="J35" s="67">
        <v>10.242912227990697</v>
      </c>
      <c r="M35" s="63"/>
    </row>
    <row r="36" spans="1:13" x14ac:dyDescent="0.25">
      <c r="A36" s="20"/>
      <c r="B36" s="17" t="s">
        <v>22</v>
      </c>
      <c r="C36" s="17"/>
      <c r="D36" s="99"/>
      <c r="E36" s="88">
        <v>-12.096652722665969</v>
      </c>
      <c r="F36" s="117">
        <v>-5.1105894434709143</v>
      </c>
      <c r="G36" s="117">
        <v>-16.30986875530942</v>
      </c>
      <c r="H36" s="67">
        <v>-11.957083289476023</v>
      </c>
      <c r="I36" s="117">
        <v>-4.659185044434011</v>
      </c>
      <c r="J36" s="67">
        <v>-10.257991986229909</v>
      </c>
      <c r="M36" s="63"/>
    </row>
    <row r="37" spans="1:13" x14ac:dyDescent="0.25">
      <c r="A37" s="20"/>
      <c r="B37" s="17"/>
      <c r="C37" s="17"/>
      <c r="D37" s="99"/>
      <c r="E37" s="93"/>
      <c r="F37" s="120"/>
      <c r="G37" s="120"/>
      <c r="H37" s="68"/>
      <c r="I37" s="120"/>
      <c r="J37" s="68"/>
      <c r="M37" s="63"/>
    </row>
    <row r="38" spans="1:13" x14ac:dyDescent="0.25">
      <c r="A38" s="24" t="s">
        <v>76</v>
      </c>
      <c r="B38" s="25"/>
      <c r="C38" s="25"/>
      <c r="D38" s="101"/>
      <c r="E38" s="94">
        <v>-0.86023526482990054</v>
      </c>
      <c r="F38" s="121">
        <v>3.2518952567381687</v>
      </c>
      <c r="G38" s="121">
        <v>3.0286631361996941</v>
      </c>
      <c r="H38" s="69">
        <v>1.6611464741321358</v>
      </c>
      <c r="I38" s="121">
        <v>3.8995137885559528</v>
      </c>
      <c r="J38" s="69">
        <v>2.5208473951423782</v>
      </c>
      <c r="M38" s="63"/>
    </row>
    <row r="39" spans="1:13" x14ac:dyDescent="0.25">
      <c r="A39" s="24" t="s">
        <v>77</v>
      </c>
      <c r="B39" s="25"/>
      <c r="C39" s="25"/>
      <c r="D39" s="101"/>
      <c r="E39" s="94">
        <v>4.5455697912704096</v>
      </c>
      <c r="F39" s="121">
        <v>-0.48279291904168575</v>
      </c>
      <c r="G39" s="121">
        <v>6.5344276735840312</v>
      </c>
      <c r="H39" s="69">
        <v>3.8559709605268999</v>
      </c>
      <c r="I39" s="121">
        <v>-9.175831046586147E-2</v>
      </c>
      <c r="J39" s="69">
        <v>2.8672772552406744</v>
      </c>
      <c r="M39" s="63"/>
    </row>
    <row r="40" spans="1:13" x14ac:dyDescent="0.25">
      <c r="A40" s="27"/>
      <c r="B40" s="28"/>
      <c r="C40" s="28"/>
      <c r="D40" s="180"/>
      <c r="E40" s="95"/>
      <c r="F40" s="122"/>
      <c r="G40" s="122"/>
      <c r="H40" s="73"/>
      <c r="I40" s="122"/>
      <c r="J40" s="73"/>
      <c r="M40" s="63"/>
    </row>
    <row r="41" spans="1:13" x14ac:dyDescent="0.25">
      <c r="M41" s="63"/>
    </row>
  </sheetData>
  <printOptions horizontalCentered="1"/>
  <pageMargins left="0" right="0" top="0.59055118110236227" bottom="0" header="0" footer="0"/>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topLeftCell="A31" workbookViewId="0">
      <selection activeCell="J25" sqref="J25"/>
    </sheetView>
  </sheetViews>
  <sheetFormatPr baseColWidth="10" defaultRowHeight="13.2" x14ac:dyDescent="0.25"/>
  <cols>
    <col min="1" max="2" width="2.6640625" customWidth="1"/>
    <col min="3" max="3" width="52.6640625" customWidth="1"/>
    <col min="4" max="4" width="13.88671875" customWidth="1"/>
    <col min="5" max="5" width="10.44140625" bestFit="1" customWidth="1"/>
    <col min="6" max="6" width="9.6640625" bestFit="1" customWidth="1"/>
    <col min="7" max="7" width="10.44140625" bestFit="1" customWidth="1"/>
    <col min="8" max="8" width="10.6640625" bestFit="1" customWidth="1"/>
    <col min="9" max="9" width="10.44140625" bestFit="1" customWidth="1"/>
    <col min="10" max="10" width="10.6640625" bestFit="1" customWidth="1"/>
    <col min="11" max="11" width="6.6640625" bestFit="1" customWidth="1"/>
  </cols>
  <sheetData>
    <row r="1" spans="1:11" ht="25.2" customHeight="1" x14ac:dyDescent="0.25">
      <c r="K1" s="217">
        <v>5</v>
      </c>
    </row>
    <row r="2" spans="1:11" x14ac:dyDescent="0.25">
      <c r="A2" s="1" t="s">
        <v>53</v>
      </c>
      <c r="B2" s="2"/>
      <c r="C2" s="2"/>
      <c r="D2" s="3"/>
      <c r="E2" s="2"/>
      <c r="F2" s="2"/>
      <c r="G2" s="2"/>
      <c r="H2" s="2"/>
      <c r="I2" s="2"/>
      <c r="J2" s="2"/>
    </row>
    <row r="3" spans="1:11" x14ac:dyDescent="0.25">
      <c r="A3" s="45" t="str">
        <f>+'Total '!A3</f>
        <v>ESTADO DE OPERACIONES DE GOBIERNO  2019</v>
      </c>
      <c r="B3" s="5"/>
      <c r="C3" s="5"/>
      <c r="D3" s="6"/>
      <c r="E3" s="5"/>
      <c r="F3" s="2"/>
      <c r="G3" s="2"/>
      <c r="H3" s="2"/>
      <c r="I3" s="2"/>
      <c r="J3" s="2"/>
    </row>
    <row r="4" spans="1:11" x14ac:dyDescent="0.25">
      <c r="A4" s="1" t="s">
        <v>1</v>
      </c>
      <c r="B4" s="2"/>
      <c r="C4" s="2"/>
      <c r="D4" s="3"/>
      <c r="E4" s="2"/>
      <c r="F4" s="2"/>
      <c r="G4" s="2"/>
      <c r="H4" s="2"/>
      <c r="I4" s="2"/>
      <c r="J4" s="2"/>
    </row>
    <row r="5" spans="1:11" x14ac:dyDescent="0.25">
      <c r="A5" s="1" t="s">
        <v>2</v>
      </c>
      <c r="B5" s="2"/>
      <c r="C5" s="7"/>
      <c r="D5" s="8"/>
      <c r="E5" s="2"/>
      <c r="F5" s="2"/>
      <c r="G5" s="2"/>
      <c r="H5" s="2"/>
      <c r="I5" s="2"/>
      <c r="J5" s="2"/>
    </row>
    <row r="6" spans="1:11" x14ac:dyDescent="0.25">
      <c r="A6" s="1" t="s">
        <v>3</v>
      </c>
      <c r="B6" s="2"/>
      <c r="C6" s="7"/>
      <c r="D6" s="8"/>
      <c r="E6" s="2"/>
      <c r="F6" s="2"/>
      <c r="G6" s="2"/>
      <c r="H6" s="2"/>
      <c r="I6" s="2"/>
      <c r="J6" s="2"/>
    </row>
    <row r="7" spans="1:11" x14ac:dyDescent="0.25">
      <c r="A7" s="9"/>
      <c r="B7" s="10"/>
      <c r="C7" s="11"/>
      <c r="D7" s="12"/>
      <c r="E7" s="133"/>
      <c r="F7" s="2"/>
      <c r="G7" s="2"/>
      <c r="H7" s="2"/>
      <c r="I7" s="2"/>
      <c r="J7" s="2"/>
    </row>
    <row r="8" spans="1:11" x14ac:dyDescent="0.25">
      <c r="A8" s="13"/>
      <c r="B8" s="14"/>
      <c r="C8" s="14"/>
      <c r="D8" s="15" t="s">
        <v>4</v>
      </c>
      <c r="E8" s="82" t="s">
        <v>5</v>
      </c>
      <c r="F8" s="113" t="s">
        <v>85</v>
      </c>
      <c r="G8" s="113" t="s">
        <v>86</v>
      </c>
      <c r="H8" s="34" t="s">
        <v>93</v>
      </c>
      <c r="I8" s="113" t="s">
        <v>87</v>
      </c>
      <c r="J8" s="34" t="s">
        <v>88</v>
      </c>
    </row>
    <row r="9" spans="1:11" x14ac:dyDescent="0.25">
      <c r="A9" s="16"/>
      <c r="B9" s="17"/>
      <c r="C9" s="17"/>
      <c r="D9" s="18"/>
      <c r="E9" s="104"/>
      <c r="F9" s="123"/>
      <c r="G9" s="123"/>
      <c r="H9" s="201"/>
      <c r="I9" s="123"/>
      <c r="J9" s="201"/>
    </row>
    <row r="10" spans="1:11" x14ac:dyDescent="0.25">
      <c r="A10" s="19" t="s">
        <v>6</v>
      </c>
      <c r="B10" s="17"/>
      <c r="C10" s="17"/>
      <c r="D10" s="18"/>
      <c r="E10" s="97"/>
      <c r="F10" s="124"/>
      <c r="G10" s="124"/>
      <c r="H10" s="202"/>
      <c r="I10" s="124"/>
      <c r="J10" s="202"/>
    </row>
    <row r="11" spans="1:11" x14ac:dyDescent="0.25">
      <c r="A11" s="20" t="s">
        <v>7</v>
      </c>
      <c r="B11" s="17"/>
      <c r="C11" s="17"/>
      <c r="D11" s="21">
        <v>43308519.295000002</v>
      </c>
      <c r="E11" s="105">
        <v>3735036.0129400003</v>
      </c>
      <c r="F11" s="125">
        <v>3395334.8255000003</v>
      </c>
      <c r="G11" s="125">
        <v>3285609.3761200001</v>
      </c>
      <c r="H11" s="203">
        <v>10415980.214559998</v>
      </c>
      <c r="I11" s="125">
        <v>6453474.2278000005</v>
      </c>
      <c r="J11" s="21">
        <f>+SUM(H11:I11)</f>
        <v>16869454.442359999</v>
      </c>
    </row>
    <row r="12" spans="1:11" x14ac:dyDescent="0.25">
      <c r="A12" s="20"/>
      <c r="B12" s="17" t="s">
        <v>8</v>
      </c>
      <c r="C12" s="17"/>
      <c r="D12" s="21">
        <v>36843885.979000002</v>
      </c>
      <c r="E12" s="105">
        <v>3156503.7910000002</v>
      </c>
      <c r="F12" s="125">
        <v>2841725.02</v>
      </c>
      <c r="G12" s="125">
        <v>2733193.8539999998</v>
      </c>
      <c r="H12" s="203">
        <v>8731422.665000001</v>
      </c>
      <c r="I12" s="125">
        <v>5922921.3770000003</v>
      </c>
      <c r="J12" s="21">
        <f t="shared" ref="J12:J30" si="0">+SUM(H12:I12)</f>
        <v>14654344.042000001</v>
      </c>
    </row>
    <row r="13" spans="1:11" s="162" customFormat="1" x14ac:dyDescent="0.25">
      <c r="A13" s="79"/>
      <c r="B13" s="77"/>
      <c r="C13" s="77" t="s">
        <v>69</v>
      </c>
      <c r="D13" s="159">
        <v>1319885.49</v>
      </c>
      <c r="E13" s="160">
        <v>108924.87940309801</v>
      </c>
      <c r="F13" s="161">
        <v>121537.63741862001</v>
      </c>
      <c r="G13" s="161">
        <v>85584.699494194705</v>
      </c>
      <c r="H13" s="204">
        <v>316047.21631591272</v>
      </c>
      <c r="I13" s="161">
        <v>384313.79920113098</v>
      </c>
      <c r="J13" s="21">
        <f t="shared" si="0"/>
        <v>700361.01551704365</v>
      </c>
    </row>
    <row r="14" spans="1:11" s="162" customFormat="1" x14ac:dyDescent="0.25">
      <c r="A14" s="79"/>
      <c r="B14" s="77"/>
      <c r="C14" s="77" t="s">
        <v>59</v>
      </c>
      <c r="D14" s="159">
        <v>35524000.489</v>
      </c>
      <c r="E14" s="160">
        <v>3047578.9115969022</v>
      </c>
      <c r="F14" s="161">
        <v>2720187.3825813802</v>
      </c>
      <c r="G14" s="161">
        <v>2647609.1545058051</v>
      </c>
      <c r="H14" s="204">
        <v>8415375.4486840889</v>
      </c>
      <c r="I14" s="161">
        <v>5538607.5777988695</v>
      </c>
      <c r="J14" s="21">
        <f t="shared" si="0"/>
        <v>13953983.026482958</v>
      </c>
    </row>
    <row r="15" spans="1:11" x14ac:dyDescent="0.25">
      <c r="A15" s="20"/>
      <c r="B15" s="17" t="s">
        <v>94</v>
      </c>
      <c r="C15" s="17"/>
      <c r="D15" s="21">
        <v>411190</v>
      </c>
      <c r="E15" s="105">
        <v>4580.3108999999995</v>
      </c>
      <c r="F15" s="125">
        <v>3174.5230999999994</v>
      </c>
      <c r="G15" s="125">
        <v>2794.9084800000001</v>
      </c>
      <c r="H15" s="203">
        <v>10549.742479999999</v>
      </c>
      <c r="I15" s="125">
        <v>4001.0630000000001</v>
      </c>
      <c r="J15" s="21">
        <f t="shared" si="0"/>
        <v>14550.805479999999</v>
      </c>
    </row>
    <row r="16" spans="1:11" x14ac:dyDescent="0.25">
      <c r="A16" s="20"/>
      <c r="B16" s="17" t="s">
        <v>9</v>
      </c>
      <c r="C16" s="17"/>
      <c r="D16" s="21">
        <v>2928773.7459999998</v>
      </c>
      <c r="E16" s="105">
        <v>258970.90400000001</v>
      </c>
      <c r="F16" s="125">
        <v>243719.978</v>
      </c>
      <c r="G16" s="125">
        <v>234005.45300000001</v>
      </c>
      <c r="H16" s="203">
        <v>736696.33499999996</v>
      </c>
      <c r="I16" s="125">
        <v>248919.573</v>
      </c>
      <c r="J16" s="21">
        <f t="shared" si="0"/>
        <v>985615.90799999994</v>
      </c>
    </row>
    <row r="17" spans="1:10" x14ac:dyDescent="0.25">
      <c r="A17" s="20"/>
      <c r="B17" s="17" t="s">
        <v>56</v>
      </c>
      <c r="C17" s="17"/>
      <c r="D17" s="21">
        <v>136696.535</v>
      </c>
      <c r="E17" s="105">
        <v>19862.142</v>
      </c>
      <c r="F17" s="125">
        <v>11468.105</v>
      </c>
      <c r="G17" s="125">
        <v>6327.4229999999998</v>
      </c>
      <c r="H17" s="203">
        <v>37657.67</v>
      </c>
      <c r="I17" s="125">
        <v>26406.606</v>
      </c>
      <c r="J17" s="21">
        <f t="shared" si="0"/>
        <v>64064.275999999998</v>
      </c>
    </row>
    <row r="18" spans="1:10" x14ac:dyDescent="0.25">
      <c r="A18" s="20"/>
      <c r="B18" s="77" t="s">
        <v>57</v>
      </c>
      <c r="C18" s="17"/>
      <c r="D18" s="21">
        <v>796279.49200000009</v>
      </c>
      <c r="E18" s="105">
        <v>52837.762999999992</v>
      </c>
      <c r="F18" s="125">
        <v>87681.772799999992</v>
      </c>
      <c r="G18" s="125">
        <v>66760.832159999991</v>
      </c>
      <c r="H18" s="203">
        <v>207280.36795999997</v>
      </c>
      <c r="I18" s="125">
        <v>52071.458200000001</v>
      </c>
      <c r="J18" s="21">
        <f t="shared" si="0"/>
        <v>259351.82615999997</v>
      </c>
    </row>
    <row r="19" spans="1:10" x14ac:dyDescent="0.25">
      <c r="A19" s="20"/>
      <c r="B19" s="17" t="s">
        <v>10</v>
      </c>
      <c r="C19" s="17"/>
      <c r="D19" s="21">
        <v>976002.74</v>
      </c>
      <c r="E19" s="105">
        <v>85729.377160000004</v>
      </c>
      <c r="F19" s="125">
        <v>87274.234599999996</v>
      </c>
      <c r="G19" s="125">
        <v>95599.010120000006</v>
      </c>
      <c r="H19" s="203">
        <v>268602.62187999999</v>
      </c>
      <c r="I19" s="125">
        <v>83294.594400000002</v>
      </c>
      <c r="J19" s="21">
        <f t="shared" si="0"/>
        <v>351897.21627999999</v>
      </c>
    </row>
    <row r="20" spans="1:10" x14ac:dyDescent="0.25">
      <c r="A20" s="20"/>
      <c r="B20" s="17" t="s">
        <v>11</v>
      </c>
      <c r="C20" s="17"/>
      <c r="D20" s="21">
        <v>1215690.8029999998</v>
      </c>
      <c r="E20" s="105">
        <v>156551.72488000002</v>
      </c>
      <c r="F20" s="125">
        <v>120291.19200000001</v>
      </c>
      <c r="G20" s="125">
        <v>146927.89535999999</v>
      </c>
      <c r="H20" s="203">
        <v>423770.81224</v>
      </c>
      <c r="I20" s="125">
        <v>115859.55619999999</v>
      </c>
      <c r="J20" s="21">
        <f t="shared" si="0"/>
        <v>539630.36843999999</v>
      </c>
    </row>
    <row r="21" spans="1:10" x14ac:dyDescent="0.25">
      <c r="A21" s="20"/>
      <c r="B21" s="17"/>
      <c r="C21" s="17"/>
      <c r="D21" s="18"/>
      <c r="E21" s="106"/>
      <c r="F21" s="43"/>
      <c r="G21" s="43"/>
      <c r="H21" s="205"/>
      <c r="I21" s="43"/>
      <c r="J21" s="18"/>
    </row>
    <row r="22" spans="1:10" x14ac:dyDescent="0.25">
      <c r="A22" s="20" t="s">
        <v>12</v>
      </c>
      <c r="B22" s="17"/>
      <c r="C22" s="17"/>
      <c r="D22" s="21">
        <v>40110948.866000004</v>
      </c>
      <c r="E22" s="105">
        <v>2805713.1709000003</v>
      </c>
      <c r="F22" s="125">
        <v>2751609.4676000001</v>
      </c>
      <c r="G22" s="128">
        <v>4050645.6261599995</v>
      </c>
      <c r="H22" s="203">
        <v>9607968.2646599989</v>
      </c>
      <c r="I22" s="125">
        <v>3027837.6121999999</v>
      </c>
      <c r="J22" s="21">
        <f t="shared" si="0"/>
        <v>12635805.876859998</v>
      </c>
    </row>
    <row r="23" spans="1:10" x14ac:dyDescent="0.25">
      <c r="A23" s="20"/>
      <c r="B23" s="17" t="s">
        <v>13</v>
      </c>
      <c r="C23" s="17"/>
      <c r="D23" s="21">
        <v>9041472.2659999989</v>
      </c>
      <c r="E23" s="105">
        <v>752856.95747999998</v>
      </c>
      <c r="F23" s="125">
        <v>721967.22199999995</v>
      </c>
      <c r="G23" s="128">
        <v>947424.35679999995</v>
      </c>
      <c r="H23" s="203">
        <v>2422248.5362799997</v>
      </c>
      <c r="I23" s="125">
        <v>734873.86880000005</v>
      </c>
      <c r="J23" s="21">
        <f t="shared" si="0"/>
        <v>3157122.4050799999</v>
      </c>
    </row>
    <row r="24" spans="1:10" x14ac:dyDescent="0.25">
      <c r="A24" s="20"/>
      <c r="B24" s="17" t="s">
        <v>14</v>
      </c>
      <c r="C24" s="17"/>
      <c r="D24" s="21">
        <v>3332471.5069999998</v>
      </c>
      <c r="E24" s="105">
        <v>193040.39652000001</v>
      </c>
      <c r="F24" s="125">
        <v>255373.76920000001</v>
      </c>
      <c r="G24" s="128">
        <v>330404.78668000002</v>
      </c>
      <c r="H24" s="203">
        <v>778818.95240000007</v>
      </c>
      <c r="I24" s="125">
        <v>291221.50219999999</v>
      </c>
      <c r="J24" s="21">
        <f t="shared" si="0"/>
        <v>1070040.4546000001</v>
      </c>
    </row>
    <row r="25" spans="1:10" x14ac:dyDescent="0.25">
      <c r="A25" s="20"/>
      <c r="B25" s="17" t="s">
        <v>15</v>
      </c>
      <c r="C25" s="17"/>
      <c r="D25" s="21">
        <v>1821228.1060000001</v>
      </c>
      <c r="E25" s="105">
        <v>268899.01714000001</v>
      </c>
      <c r="F25" s="125">
        <v>50099.4444</v>
      </c>
      <c r="G25" s="128">
        <v>473632.28103999997</v>
      </c>
      <c r="H25" s="203">
        <v>792630.74257999996</v>
      </c>
      <c r="I25" s="125">
        <v>23955.249400000001</v>
      </c>
      <c r="J25" s="21">
        <f t="shared" si="0"/>
        <v>816585.99197999993</v>
      </c>
    </row>
    <row r="26" spans="1:10" x14ac:dyDescent="0.25">
      <c r="A26" s="20"/>
      <c r="B26" s="17" t="s">
        <v>58</v>
      </c>
      <c r="C26" s="17"/>
      <c r="D26" s="21">
        <v>18736384.019000001</v>
      </c>
      <c r="E26" s="105">
        <v>971318.20045999996</v>
      </c>
      <c r="F26" s="125">
        <v>1085510.9849999999</v>
      </c>
      <c r="G26" s="128">
        <v>1601410.10996</v>
      </c>
      <c r="H26" s="203">
        <v>3658239.2954199999</v>
      </c>
      <c r="I26" s="125">
        <v>1375150.7076000001</v>
      </c>
      <c r="J26" s="21">
        <f t="shared" si="0"/>
        <v>5033390.0030199997</v>
      </c>
    </row>
    <row r="27" spans="1:10" x14ac:dyDescent="0.25">
      <c r="A27" s="20"/>
      <c r="B27" s="17" t="s">
        <v>60</v>
      </c>
      <c r="C27" s="17"/>
      <c r="D27" s="21">
        <v>7173421.1979999999</v>
      </c>
      <c r="E27" s="105">
        <v>615035.34230000002</v>
      </c>
      <c r="F27" s="125">
        <v>632595.30500000005</v>
      </c>
      <c r="G27" s="128">
        <v>689397.84867999994</v>
      </c>
      <c r="H27" s="203">
        <v>1937028.4959800001</v>
      </c>
      <c r="I27" s="125">
        <v>598447.09419999993</v>
      </c>
      <c r="J27" s="21">
        <f t="shared" si="0"/>
        <v>2535475.5901800003</v>
      </c>
    </row>
    <row r="28" spans="1:10" x14ac:dyDescent="0.25">
      <c r="A28" s="20"/>
      <c r="B28" s="17" t="s">
        <v>16</v>
      </c>
      <c r="C28" s="17"/>
      <c r="D28" s="21">
        <v>5971.77</v>
      </c>
      <c r="E28" s="105">
        <v>4563.2569999999996</v>
      </c>
      <c r="F28" s="125">
        <v>6062.7420000000002</v>
      </c>
      <c r="G28" s="128">
        <v>8376.2430000000004</v>
      </c>
      <c r="H28" s="203">
        <v>19002.241999999998</v>
      </c>
      <c r="I28" s="125">
        <v>4189.1899999999996</v>
      </c>
      <c r="J28" s="21">
        <f t="shared" si="0"/>
        <v>23191.431999999997</v>
      </c>
    </row>
    <row r="29" spans="1:10" x14ac:dyDescent="0.25">
      <c r="A29" s="20"/>
      <c r="B29" s="17"/>
      <c r="C29" s="17"/>
      <c r="D29" s="21"/>
      <c r="E29" s="105"/>
      <c r="F29" s="125"/>
      <c r="G29" s="128"/>
      <c r="H29" s="203"/>
      <c r="I29" s="125"/>
      <c r="J29" s="21"/>
    </row>
    <row r="30" spans="1:10" x14ac:dyDescent="0.25">
      <c r="A30" s="22" t="s">
        <v>17</v>
      </c>
      <c r="B30" s="23"/>
      <c r="C30" s="23"/>
      <c r="D30" s="21">
        <v>3197570.429</v>
      </c>
      <c r="E30" s="105">
        <v>929322.84204000002</v>
      </c>
      <c r="F30" s="125">
        <v>643725.35790000018</v>
      </c>
      <c r="G30" s="128">
        <v>-765036.25003999937</v>
      </c>
      <c r="H30" s="203">
        <v>808011.94989999942</v>
      </c>
      <c r="I30" s="125">
        <v>3425636.6156000006</v>
      </c>
      <c r="J30" s="21">
        <f t="shared" si="0"/>
        <v>4233648.5655000005</v>
      </c>
    </row>
    <row r="31" spans="1:10" x14ac:dyDescent="0.25">
      <c r="A31" s="20"/>
      <c r="B31" s="17"/>
      <c r="C31" s="17"/>
      <c r="D31" s="21"/>
      <c r="E31" s="105"/>
      <c r="F31" s="125"/>
      <c r="G31" s="128"/>
      <c r="H31" s="203"/>
      <c r="I31" s="125"/>
      <c r="J31" s="21"/>
    </row>
    <row r="32" spans="1:10" x14ac:dyDescent="0.25">
      <c r="A32" s="19" t="s">
        <v>18</v>
      </c>
      <c r="B32" s="17"/>
      <c r="C32" s="17"/>
      <c r="D32" s="21"/>
      <c r="E32" s="105"/>
      <c r="F32" s="125"/>
      <c r="G32" s="128"/>
      <c r="H32" s="203"/>
      <c r="I32" s="125"/>
      <c r="J32" s="21"/>
    </row>
    <row r="33" spans="1:10" x14ac:dyDescent="0.25">
      <c r="A33" s="20" t="s">
        <v>19</v>
      </c>
      <c r="B33" s="17"/>
      <c r="C33" s="17"/>
      <c r="D33" s="21">
        <v>7335568.8080000002</v>
      </c>
      <c r="E33" s="105">
        <v>299751.13536000001</v>
      </c>
      <c r="F33" s="125">
        <v>411487.62439999997</v>
      </c>
      <c r="G33" s="128">
        <v>544727.14547999995</v>
      </c>
      <c r="H33" s="203">
        <v>1255965.90524</v>
      </c>
      <c r="I33" s="125">
        <v>511282.48840000003</v>
      </c>
      <c r="J33" s="21">
        <f t="shared" ref="J33:J36" si="1">+SUM(H33:I33)</f>
        <v>1767248.3936399999</v>
      </c>
    </row>
    <row r="34" spans="1:10" x14ac:dyDescent="0.25">
      <c r="A34" s="20"/>
      <c r="B34" s="17" t="s">
        <v>20</v>
      </c>
      <c r="C34" s="17"/>
      <c r="D34" s="21">
        <v>16739.937999999998</v>
      </c>
      <c r="E34" s="105">
        <v>1428.567</v>
      </c>
      <c r="F34" s="125">
        <v>1325.951</v>
      </c>
      <c r="G34" s="128">
        <v>416.81972000000002</v>
      </c>
      <c r="H34" s="203">
        <v>3171.33772</v>
      </c>
      <c r="I34" s="125">
        <v>381.71159999999998</v>
      </c>
      <c r="J34" s="21">
        <f t="shared" si="1"/>
        <v>3553.0493200000001</v>
      </c>
    </row>
    <row r="35" spans="1:10" x14ac:dyDescent="0.25">
      <c r="A35" s="20"/>
      <c r="B35" s="17" t="s">
        <v>21</v>
      </c>
      <c r="C35" s="17"/>
      <c r="D35" s="21">
        <v>4010858.4849999999</v>
      </c>
      <c r="E35" s="105">
        <v>67916.500359999991</v>
      </c>
      <c r="F35" s="125">
        <v>213404.40640000001</v>
      </c>
      <c r="G35" s="128">
        <v>274013.02919999999</v>
      </c>
      <c r="H35" s="203">
        <v>555333.93595999992</v>
      </c>
      <c r="I35" s="125">
        <v>279945.967</v>
      </c>
      <c r="J35" s="21">
        <f t="shared" si="1"/>
        <v>835279.90295999986</v>
      </c>
    </row>
    <row r="36" spans="1:10" x14ac:dyDescent="0.25">
      <c r="A36" s="20"/>
      <c r="B36" s="17" t="s">
        <v>22</v>
      </c>
      <c r="C36" s="17"/>
      <c r="D36" s="21">
        <v>3341450.2609999999</v>
      </c>
      <c r="E36" s="105">
        <v>233263.20199999999</v>
      </c>
      <c r="F36" s="125">
        <v>199409.16899999999</v>
      </c>
      <c r="G36" s="128">
        <v>271130.93599999999</v>
      </c>
      <c r="H36" s="203">
        <v>703803.30700000003</v>
      </c>
      <c r="I36" s="125">
        <v>231718.23300000001</v>
      </c>
      <c r="J36" s="21">
        <f t="shared" si="1"/>
        <v>935521.54</v>
      </c>
    </row>
    <row r="37" spans="1:10" x14ac:dyDescent="0.25">
      <c r="A37" s="20"/>
      <c r="B37" s="17"/>
      <c r="C37" s="17"/>
      <c r="D37" s="21"/>
      <c r="E37" s="105"/>
      <c r="F37" s="125"/>
      <c r="G37" s="128"/>
      <c r="H37" s="203"/>
      <c r="I37" s="125"/>
      <c r="J37" s="21"/>
    </row>
    <row r="38" spans="1:10" x14ac:dyDescent="0.25">
      <c r="A38" s="24" t="s">
        <v>61</v>
      </c>
      <c r="B38" s="25"/>
      <c r="C38" s="25"/>
      <c r="D38" s="26">
        <v>43325259.233000003</v>
      </c>
      <c r="E38" s="107">
        <v>3736464.5799400001</v>
      </c>
      <c r="F38" s="126">
        <v>3396660.7765000002</v>
      </c>
      <c r="G38" s="131">
        <v>3286026.1958400002</v>
      </c>
      <c r="H38" s="206">
        <v>10419151.552279998</v>
      </c>
      <c r="I38" s="126">
        <v>6453855.9394000005</v>
      </c>
      <c r="J38" s="26">
        <f t="shared" ref="J38:J40" si="2">+SUM(H38:I38)</f>
        <v>16873007.491679996</v>
      </c>
    </row>
    <row r="39" spans="1:10" x14ac:dyDescent="0.25">
      <c r="A39" s="24" t="s">
        <v>62</v>
      </c>
      <c r="B39" s="25"/>
      <c r="C39" s="25"/>
      <c r="D39" s="26">
        <v>47463257.611999996</v>
      </c>
      <c r="E39" s="107">
        <v>3106892.8732600003</v>
      </c>
      <c r="F39" s="126">
        <v>3164423.0430000005</v>
      </c>
      <c r="G39" s="131">
        <v>4595789.591359999</v>
      </c>
      <c r="H39" s="206">
        <v>10867105.507619999</v>
      </c>
      <c r="I39" s="126">
        <v>3539501.8122</v>
      </c>
      <c r="J39" s="26">
        <f>+SUM(H39:I39)</f>
        <v>14406607.31982</v>
      </c>
    </row>
    <row r="40" spans="1:10" x14ac:dyDescent="0.25">
      <c r="A40" s="24" t="s">
        <v>23</v>
      </c>
      <c r="B40" s="25"/>
      <c r="C40" s="25"/>
      <c r="D40" s="26">
        <v>-4137998.3789999997</v>
      </c>
      <c r="E40" s="107">
        <v>629571.70667999983</v>
      </c>
      <c r="F40" s="126">
        <v>232237.73349999962</v>
      </c>
      <c r="G40" s="131">
        <v>-1309763.3955199989</v>
      </c>
      <c r="H40" s="206">
        <v>-447953.95534000173</v>
      </c>
      <c r="I40" s="126">
        <v>2914354.1272000005</v>
      </c>
      <c r="J40" s="26">
        <f t="shared" si="2"/>
        <v>2466400.1718599987</v>
      </c>
    </row>
    <row r="41" spans="1:10" x14ac:dyDescent="0.25">
      <c r="A41" s="27"/>
      <c r="B41" s="28"/>
      <c r="C41" s="28"/>
      <c r="D41" s="29"/>
      <c r="E41" s="108"/>
      <c r="F41" s="127"/>
      <c r="G41" s="132"/>
      <c r="H41" s="207"/>
      <c r="I41" s="127"/>
      <c r="J41" s="29"/>
    </row>
    <row r="42" spans="1:10" x14ac:dyDescent="0.25">
      <c r="A42" s="19" t="s">
        <v>24</v>
      </c>
      <c r="B42" s="17"/>
      <c r="C42" s="17"/>
      <c r="D42" s="18"/>
      <c r="E42" s="106"/>
      <c r="F42" s="43"/>
      <c r="G42" s="130"/>
      <c r="H42" s="205"/>
      <c r="I42" s="43"/>
      <c r="J42" s="18"/>
    </row>
    <row r="43" spans="1:10" x14ac:dyDescent="0.25">
      <c r="A43" s="19"/>
      <c r="B43" s="17"/>
      <c r="C43" s="17"/>
      <c r="D43" s="18"/>
      <c r="E43" s="106"/>
      <c r="F43" s="43"/>
      <c r="G43" s="130"/>
      <c r="H43" s="205"/>
      <c r="I43" s="43"/>
      <c r="J43" s="18"/>
    </row>
    <row r="44" spans="1:10" x14ac:dyDescent="0.25">
      <c r="A44" s="20" t="s">
        <v>25</v>
      </c>
      <c r="B44" s="17"/>
      <c r="C44" s="17"/>
      <c r="D44" s="21">
        <v>-928995.09999999986</v>
      </c>
      <c r="E44" s="98">
        <v>188929.90560000006</v>
      </c>
      <c r="F44" s="128">
        <v>174755.7665</v>
      </c>
      <c r="G44" s="128">
        <v>-638375.96563999995</v>
      </c>
      <c r="H44" s="21">
        <v>-274690.2935400001</v>
      </c>
      <c r="I44" s="128">
        <v>3456094.4819999998</v>
      </c>
      <c r="J44" s="21">
        <f t="shared" ref="J44:J57" si="3">+SUM(H44:I44)</f>
        <v>3181404.1884599999</v>
      </c>
    </row>
    <row r="45" spans="1:10" x14ac:dyDescent="0.25">
      <c r="A45" s="20" t="s">
        <v>26</v>
      </c>
      <c r="B45" s="17"/>
      <c r="C45" s="17"/>
      <c r="D45" s="21">
        <v>526125.17099999997</v>
      </c>
      <c r="E45" s="98">
        <v>-339507.36586000002</v>
      </c>
      <c r="F45" s="128">
        <v>12663.354099999997</v>
      </c>
      <c r="G45" s="128">
        <v>31161.801720000003</v>
      </c>
      <c r="H45" s="21">
        <v>-295682.21004000003</v>
      </c>
      <c r="I45" s="128">
        <v>26582.790599999993</v>
      </c>
      <c r="J45" s="21">
        <f t="shared" si="3"/>
        <v>-269099.41944000003</v>
      </c>
    </row>
    <row r="46" spans="1:10" x14ac:dyDescent="0.25">
      <c r="A46" s="20"/>
      <c r="B46" s="17" t="s">
        <v>27</v>
      </c>
      <c r="C46" s="17"/>
      <c r="D46" s="21">
        <v>1168960.608</v>
      </c>
      <c r="E46" s="98">
        <v>43136.488320000004</v>
      </c>
      <c r="F46" s="128">
        <v>57902.081200000001</v>
      </c>
      <c r="G46" s="128">
        <v>100670.30704</v>
      </c>
      <c r="H46" s="21">
        <v>201708.87656</v>
      </c>
      <c r="I46" s="128">
        <v>71709.756599999993</v>
      </c>
      <c r="J46" s="21">
        <f t="shared" si="3"/>
        <v>273418.63315999997</v>
      </c>
    </row>
    <row r="47" spans="1:10" x14ac:dyDescent="0.25">
      <c r="A47" s="20"/>
      <c r="B47" s="17" t="s">
        <v>28</v>
      </c>
      <c r="C47" s="17"/>
      <c r="D47" s="21">
        <v>642835.43700000003</v>
      </c>
      <c r="E47" s="98">
        <v>382643.85418000002</v>
      </c>
      <c r="F47" s="128">
        <v>45238.727100000004</v>
      </c>
      <c r="G47" s="128">
        <v>69508.505319999997</v>
      </c>
      <c r="H47" s="21">
        <v>497391.08660000004</v>
      </c>
      <c r="I47" s="128">
        <v>45126.966</v>
      </c>
      <c r="J47" s="21">
        <f t="shared" si="3"/>
        <v>542518.05260000005</v>
      </c>
    </row>
    <row r="48" spans="1:10" x14ac:dyDescent="0.25">
      <c r="A48" s="20" t="s">
        <v>29</v>
      </c>
      <c r="B48" s="17"/>
      <c r="C48" s="17"/>
      <c r="D48" s="21">
        <v>-1429488.767</v>
      </c>
      <c r="E48" s="98">
        <v>822956.24726000009</v>
      </c>
      <c r="F48" s="128">
        <v>59168.892799999972</v>
      </c>
      <c r="G48" s="128">
        <v>-660352.76115999999</v>
      </c>
      <c r="H48" s="21">
        <v>221772.37889999989</v>
      </c>
      <c r="I48" s="128">
        <v>1413144.7406000001</v>
      </c>
      <c r="J48" s="21">
        <f t="shared" si="3"/>
        <v>1634917.1195</v>
      </c>
    </row>
    <row r="49" spans="1:10" x14ac:dyDescent="0.25">
      <c r="A49" s="20"/>
      <c r="B49" s="17" t="s">
        <v>30</v>
      </c>
      <c r="C49" s="17"/>
      <c r="D49" s="21">
        <v>4735173.193</v>
      </c>
      <c r="E49" s="98">
        <v>3896058.4792199996</v>
      </c>
      <c r="F49" s="128">
        <v>303497.93129999994</v>
      </c>
      <c r="G49" s="128">
        <v>-206843.10520000002</v>
      </c>
      <c r="H49" s="21">
        <v>3992713.3053199993</v>
      </c>
      <c r="I49" s="128">
        <v>1440492.2926</v>
      </c>
      <c r="J49" s="21">
        <f t="shared" si="3"/>
        <v>5433205.5979199996</v>
      </c>
    </row>
    <row r="50" spans="1:10" x14ac:dyDescent="0.25">
      <c r="A50" s="20"/>
      <c r="B50" s="17" t="s">
        <v>31</v>
      </c>
      <c r="C50" s="17"/>
      <c r="D50" s="21">
        <v>6164661.96</v>
      </c>
      <c r="E50" s="98">
        <v>3073102.2319599995</v>
      </c>
      <c r="F50" s="128">
        <v>244329.03849999997</v>
      </c>
      <c r="G50" s="128">
        <v>453509.65596</v>
      </c>
      <c r="H50" s="21">
        <v>3770940.9264199995</v>
      </c>
      <c r="I50" s="128">
        <v>27347.552</v>
      </c>
      <c r="J50" s="21">
        <f t="shared" si="3"/>
        <v>3798288.4784199996</v>
      </c>
    </row>
    <row r="51" spans="1:10" x14ac:dyDescent="0.25">
      <c r="A51" s="20" t="s">
        <v>32</v>
      </c>
      <c r="B51" s="17"/>
      <c r="C51" s="17"/>
      <c r="D51" s="21">
        <v>-61.876999999862164</v>
      </c>
      <c r="E51" s="98">
        <v>303.10245999999461</v>
      </c>
      <c r="F51" s="128">
        <v>967.36190000001807</v>
      </c>
      <c r="G51" s="128">
        <v>2949.0207199999713</v>
      </c>
      <c r="H51" s="21">
        <v>4219.485079999984</v>
      </c>
      <c r="I51" s="128">
        <v>4863.8836000000592</v>
      </c>
      <c r="J51" s="21">
        <f t="shared" si="3"/>
        <v>9083.3686800000432</v>
      </c>
    </row>
    <row r="52" spans="1:10" x14ac:dyDescent="0.25">
      <c r="A52" s="20" t="s">
        <v>33</v>
      </c>
      <c r="B52" s="17"/>
      <c r="C52" s="17"/>
      <c r="D52" s="21">
        <v>-25569.627</v>
      </c>
      <c r="E52" s="98">
        <v>-294822.07825999998</v>
      </c>
      <c r="F52" s="128">
        <v>101956.15770000001</v>
      </c>
      <c r="G52" s="128">
        <v>-12134.02692</v>
      </c>
      <c r="H52" s="21">
        <v>-204999.94747999997</v>
      </c>
      <c r="I52" s="128">
        <v>2011503.0671999999</v>
      </c>
      <c r="J52" s="21">
        <f t="shared" si="3"/>
        <v>1806503.1197199998</v>
      </c>
    </row>
    <row r="53" spans="1:10" x14ac:dyDescent="0.25">
      <c r="A53" s="35" t="s">
        <v>89</v>
      </c>
      <c r="B53" s="33"/>
      <c r="C53" s="33"/>
      <c r="D53" s="21">
        <v>0</v>
      </c>
      <c r="E53" s="98">
        <v>0</v>
      </c>
      <c r="F53" s="128">
        <v>0</v>
      </c>
      <c r="G53" s="128">
        <v>0</v>
      </c>
      <c r="H53" s="21">
        <v>0</v>
      </c>
      <c r="I53" s="128">
        <v>0</v>
      </c>
      <c r="J53" s="21">
        <f t="shared" si="3"/>
        <v>0</v>
      </c>
    </row>
    <row r="54" spans="1:10" x14ac:dyDescent="0.25">
      <c r="A54" s="35"/>
      <c r="B54" s="33" t="s">
        <v>34</v>
      </c>
      <c r="C54" s="33"/>
      <c r="D54" s="21">
        <v>0</v>
      </c>
      <c r="E54" s="98">
        <v>0</v>
      </c>
      <c r="F54" s="128">
        <v>0</v>
      </c>
      <c r="G54" s="128">
        <v>0</v>
      </c>
      <c r="H54" s="21">
        <v>0</v>
      </c>
      <c r="I54" s="128">
        <v>0</v>
      </c>
      <c r="J54" s="21">
        <f t="shared" si="3"/>
        <v>0</v>
      </c>
    </row>
    <row r="55" spans="1:10" x14ac:dyDescent="0.25">
      <c r="A55" s="35"/>
      <c r="B55" s="33" t="s">
        <v>35</v>
      </c>
      <c r="C55" s="33"/>
      <c r="D55" s="21">
        <v>0</v>
      </c>
      <c r="E55" s="98">
        <v>0</v>
      </c>
      <c r="F55" s="128">
        <v>0</v>
      </c>
      <c r="G55" s="128">
        <v>0</v>
      </c>
      <c r="H55" s="21">
        <v>0</v>
      </c>
      <c r="I55" s="128">
        <v>0</v>
      </c>
      <c r="J55" s="21">
        <f t="shared" si="3"/>
        <v>0</v>
      </c>
    </row>
    <row r="56" spans="1:10" x14ac:dyDescent="0.25">
      <c r="A56" s="78" t="s">
        <v>90</v>
      </c>
      <c r="B56" s="33"/>
      <c r="C56" s="33"/>
      <c r="D56" s="21">
        <v>0</v>
      </c>
      <c r="E56" s="98">
        <v>0</v>
      </c>
      <c r="F56" s="128">
        <v>0</v>
      </c>
      <c r="G56" s="128">
        <v>0</v>
      </c>
      <c r="H56" s="21">
        <v>0</v>
      </c>
      <c r="I56" s="128">
        <v>0</v>
      </c>
      <c r="J56" s="21">
        <f t="shared" si="3"/>
        <v>0</v>
      </c>
    </row>
    <row r="57" spans="1:10" x14ac:dyDescent="0.25">
      <c r="A57" s="20" t="s">
        <v>36</v>
      </c>
      <c r="B57" s="17"/>
      <c r="C57" s="17"/>
      <c r="D57" s="21">
        <v>0</v>
      </c>
      <c r="E57" s="98">
        <v>0</v>
      </c>
      <c r="F57" s="128">
        <v>0</v>
      </c>
      <c r="G57" s="128">
        <v>0</v>
      </c>
      <c r="H57" s="21">
        <v>0</v>
      </c>
      <c r="I57" s="128">
        <v>0</v>
      </c>
      <c r="J57" s="21">
        <f t="shared" si="3"/>
        <v>0</v>
      </c>
    </row>
    <row r="58" spans="1:10" x14ac:dyDescent="0.25">
      <c r="A58" s="20"/>
      <c r="B58" s="17"/>
      <c r="C58" s="17"/>
      <c r="D58" s="21"/>
      <c r="E58" s="105"/>
      <c r="F58" s="125"/>
      <c r="G58" s="125"/>
      <c r="H58" s="203"/>
      <c r="I58" s="125"/>
      <c r="J58" s="21"/>
    </row>
    <row r="59" spans="1:10" x14ac:dyDescent="0.25">
      <c r="A59" s="20" t="s">
        <v>37</v>
      </c>
      <c r="B59" s="17"/>
      <c r="C59" s="17"/>
      <c r="D59" s="21">
        <v>3209003.2790000001</v>
      </c>
      <c r="E59" s="98">
        <v>-440641.80107999989</v>
      </c>
      <c r="F59" s="128">
        <v>-57481.967000000004</v>
      </c>
      <c r="G59" s="128">
        <v>671387.42987999995</v>
      </c>
      <c r="H59" s="21">
        <v>173263.6618</v>
      </c>
      <c r="I59" s="128">
        <v>541740.35480000009</v>
      </c>
      <c r="J59" s="21">
        <f t="shared" ref="J59:J70" si="4">+SUM(H59:I59)</f>
        <v>715004.01660000009</v>
      </c>
    </row>
    <row r="60" spans="1:10" x14ac:dyDescent="0.25">
      <c r="A60" s="20" t="s">
        <v>38</v>
      </c>
      <c r="B60" s="17"/>
      <c r="C60" s="17"/>
      <c r="D60" s="21">
        <v>138386.698</v>
      </c>
      <c r="E60" s="98">
        <v>2561.3900599999997</v>
      </c>
      <c r="F60" s="128">
        <v>-1414.433</v>
      </c>
      <c r="G60" s="128">
        <v>-10332.449119999999</v>
      </c>
      <c r="H60" s="21">
        <v>-9185.4920600000005</v>
      </c>
      <c r="I60" s="128">
        <v>-4293.7052000000003</v>
      </c>
      <c r="J60" s="21">
        <f t="shared" si="4"/>
        <v>-13479.197260000001</v>
      </c>
    </row>
    <row r="61" spans="1:10" x14ac:dyDescent="0.25">
      <c r="A61" s="20"/>
      <c r="B61" s="17" t="s">
        <v>39</v>
      </c>
      <c r="C61" s="17"/>
      <c r="D61" s="21">
        <v>204676.66700000002</v>
      </c>
      <c r="E61" s="98">
        <v>4218.4759999999997</v>
      </c>
      <c r="F61" s="128">
        <v>0</v>
      </c>
      <c r="G61" s="128">
        <v>0</v>
      </c>
      <c r="H61" s="21">
        <v>4218.4759999999997</v>
      </c>
      <c r="I61" s="128">
        <v>0</v>
      </c>
      <c r="J61" s="21">
        <f t="shared" si="4"/>
        <v>4218.4759999999997</v>
      </c>
    </row>
    <row r="62" spans="1:10" x14ac:dyDescent="0.25">
      <c r="A62" s="20"/>
      <c r="B62" s="17"/>
      <c r="C62" s="17" t="s">
        <v>40</v>
      </c>
      <c r="D62" s="21"/>
      <c r="E62" s="98">
        <v>0</v>
      </c>
      <c r="F62" s="128">
        <v>0</v>
      </c>
      <c r="G62" s="128">
        <v>0</v>
      </c>
      <c r="H62" s="21">
        <v>0</v>
      </c>
      <c r="I62" s="128">
        <v>0</v>
      </c>
      <c r="J62" s="21">
        <f t="shared" si="4"/>
        <v>0</v>
      </c>
    </row>
    <row r="63" spans="1:10" x14ac:dyDescent="0.25">
      <c r="A63" s="20"/>
      <c r="B63" s="17"/>
      <c r="C63" s="17" t="s">
        <v>41</v>
      </c>
      <c r="D63" s="21"/>
      <c r="E63" s="98">
        <v>4218.4759999999997</v>
      </c>
      <c r="F63" s="128">
        <v>0</v>
      </c>
      <c r="G63" s="128">
        <v>0</v>
      </c>
      <c r="H63" s="21">
        <v>4218.4759999999997</v>
      </c>
      <c r="I63" s="128">
        <v>0</v>
      </c>
      <c r="J63" s="21">
        <f t="shared" si="4"/>
        <v>4218.4759999999997</v>
      </c>
    </row>
    <row r="64" spans="1:10" x14ac:dyDescent="0.25">
      <c r="A64" s="20"/>
      <c r="B64" s="17" t="s">
        <v>42</v>
      </c>
      <c r="C64" s="17"/>
      <c r="D64" s="21">
        <v>66289.968999999997</v>
      </c>
      <c r="E64" s="98">
        <v>1657.0859399999999</v>
      </c>
      <c r="F64" s="128">
        <v>1414.433</v>
      </c>
      <c r="G64" s="128">
        <v>10332.449119999999</v>
      </c>
      <c r="H64" s="21">
        <v>13403.968059999999</v>
      </c>
      <c r="I64" s="128">
        <v>4293.7052000000003</v>
      </c>
      <c r="J64" s="21">
        <f t="shared" si="4"/>
        <v>17697.67326</v>
      </c>
    </row>
    <row r="65" spans="1:13" x14ac:dyDescent="0.25">
      <c r="A65" s="20" t="s">
        <v>43</v>
      </c>
      <c r="B65" s="17"/>
      <c r="C65" s="17"/>
      <c r="D65" s="21">
        <v>3592354.43</v>
      </c>
      <c r="E65" s="98">
        <v>-398077.81913999992</v>
      </c>
      <c r="F65" s="128">
        <v>-18001.415000000001</v>
      </c>
      <c r="G65" s="128">
        <v>721825.30599999998</v>
      </c>
      <c r="H65" s="21">
        <v>305746.07186000003</v>
      </c>
      <c r="I65" s="128">
        <v>585149.64600000007</v>
      </c>
      <c r="J65" s="21">
        <f t="shared" si="4"/>
        <v>890895.71786000009</v>
      </c>
    </row>
    <row r="66" spans="1:13" x14ac:dyDescent="0.25">
      <c r="A66" s="20"/>
      <c r="B66" s="17" t="s">
        <v>39</v>
      </c>
      <c r="C66" s="17"/>
      <c r="D66" s="21">
        <v>4550000</v>
      </c>
      <c r="E66" s="98">
        <v>746548.67</v>
      </c>
      <c r="F66" s="128">
        <v>0</v>
      </c>
      <c r="G66" s="128">
        <v>784914.16099999996</v>
      </c>
      <c r="H66" s="21">
        <v>1531462.831</v>
      </c>
      <c r="I66" s="128">
        <v>609866.58900000004</v>
      </c>
      <c r="J66" s="21">
        <f t="shared" si="4"/>
        <v>2141329.42</v>
      </c>
    </row>
    <row r="67" spans="1:13" x14ac:dyDescent="0.25">
      <c r="A67" s="20"/>
      <c r="B67" s="17"/>
      <c r="C67" s="17" t="s">
        <v>40</v>
      </c>
      <c r="D67" s="21"/>
      <c r="E67" s="98">
        <v>746548.67</v>
      </c>
      <c r="F67" s="128">
        <v>0</v>
      </c>
      <c r="G67" s="128">
        <v>784914.16099999996</v>
      </c>
      <c r="H67" s="21">
        <v>1531462.831</v>
      </c>
      <c r="I67" s="128">
        <v>609866.58900000004</v>
      </c>
      <c r="J67" s="21">
        <f t="shared" si="4"/>
        <v>2141329.42</v>
      </c>
    </row>
    <row r="68" spans="1:13" x14ac:dyDescent="0.25">
      <c r="A68" s="20"/>
      <c r="B68" s="17"/>
      <c r="C68" s="17" t="s">
        <v>41</v>
      </c>
      <c r="D68" s="21"/>
      <c r="E68" s="98">
        <v>0</v>
      </c>
      <c r="F68" s="128">
        <v>0</v>
      </c>
      <c r="G68" s="128">
        <v>0</v>
      </c>
      <c r="H68" s="21">
        <v>0</v>
      </c>
      <c r="I68" s="128">
        <v>0</v>
      </c>
      <c r="J68" s="21">
        <f t="shared" si="4"/>
        <v>0</v>
      </c>
    </row>
    <row r="69" spans="1:13" x14ac:dyDescent="0.25">
      <c r="A69" s="20"/>
      <c r="B69" s="17" t="s">
        <v>42</v>
      </c>
      <c r="C69" s="17"/>
      <c r="D69" s="21">
        <v>957645.57</v>
      </c>
      <c r="E69" s="98">
        <v>1144626.48914</v>
      </c>
      <c r="F69" s="128">
        <v>18001.415000000001</v>
      </c>
      <c r="G69" s="128">
        <v>63088.855000000003</v>
      </c>
      <c r="H69" s="21">
        <v>1225716.75914</v>
      </c>
      <c r="I69" s="128">
        <v>24716.942999999999</v>
      </c>
      <c r="J69" s="21">
        <f t="shared" si="4"/>
        <v>1250433.70214</v>
      </c>
    </row>
    <row r="70" spans="1:13" x14ac:dyDescent="0.25">
      <c r="A70" s="20" t="s">
        <v>44</v>
      </c>
      <c r="B70" s="17"/>
      <c r="C70" s="17"/>
      <c r="D70" s="21">
        <v>-521737.84899999999</v>
      </c>
      <c r="E70" s="98">
        <v>-45125.372000000003</v>
      </c>
      <c r="F70" s="128">
        <v>-38066.118999999999</v>
      </c>
      <c r="G70" s="128">
        <v>-40105.427000000003</v>
      </c>
      <c r="H70" s="21">
        <v>-123296.91800000001</v>
      </c>
      <c r="I70" s="128">
        <v>-39115.586000000003</v>
      </c>
      <c r="J70" s="21">
        <f t="shared" si="4"/>
        <v>-162412.50400000002</v>
      </c>
    </row>
    <row r="71" spans="1:13" x14ac:dyDescent="0.25">
      <c r="A71" s="20"/>
      <c r="B71" s="17"/>
      <c r="C71" s="17"/>
      <c r="D71" s="21"/>
      <c r="E71" s="105"/>
      <c r="F71" s="125"/>
      <c r="G71" s="125"/>
      <c r="H71" s="203"/>
      <c r="I71" s="125"/>
      <c r="J71" s="21"/>
    </row>
    <row r="72" spans="1:13" x14ac:dyDescent="0.25">
      <c r="A72" s="24" t="s">
        <v>45</v>
      </c>
      <c r="B72" s="25"/>
      <c r="C72" s="25"/>
      <c r="D72" s="26">
        <v>-4137998.3789999997</v>
      </c>
      <c r="E72" s="107">
        <v>629571.70667999994</v>
      </c>
      <c r="F72" s="126">
        <v>232237.7335</v>
      </c>
      <c r="G72" s="126">
        <v>-1309763.3955199998</v>
      </c>
      <c r="H72" s="206">
        <v>-447953.9553400001</v>
      </c>
      <c r="I72" s="126">
        <v>2914354.1272</v>
      </c>
      <c r="J72" s="26">
        <f t="shared" ref="J72" si="5">+SUM(H72:I72)</f>
        <v>2466400.1718600001</v>
      </c>
    </row>
    <row r="73" spans="1:13" x14ac:dyDescent="0.25">
      <c r="A73" s="30"/>
      <c r="B73" s="31"/>
      <c r="C73" s="31"/>
      <c r="D73" s="32"/>
      <c r="E73" s="108"/>
      <c r="F73" s="127"/>
      <c r="G73" s="127"/>
      <c r="H73" s="207"/>
      <c r="I73" s="127"/>
      <c r="J73" s="32"/>
    </row>
    <row r="74" spans="1:13" s="39" customFormat="1" ht="12.75" customHeight="1" x14ac:dyDescent="0.25">
      <c r="A74" s="214" t="s">
        <v>46</v>
      </c>
      <c r="B74" s="226" t="s">
        <v>49</v>
      </c>
      <c r="C74" s="226"/>
      <c r="D74" s="226"/>
      <c r="E74" s="226"/>
      <c r="F74" s="226"/>
      <c r="G74" s="226"/>
      <c r="H74" s="226"/>
      <c r="I74" s="226"/>
      <c r="J74" s="226"/>
      <c r="K74" s="43"/>
      <c r="L74" s="43"/>
      <c r="M74" s="38"/>
    </row>
    <row r="75" spans="1:13" s="39" customFormat="1" ht="12.75" customHeight="1" x14ac:dyDescent="0.25">
      <c r="A75" s="36" t="s">
        <v>47</v>
      </c>
      <c r="B75" s="225" t="s">
        <v>63</v>
      </c>
      <c r="C75" s="225"/>
      <c r="D75" s="225"/>
      <c r="E75" s="225"/>
      <c r="F75" s="225"/>
      <c r="G75" s="225"/>
      <c r="H75" s="225"/>
      <c r="I75" s="225"/>
      <c r="J75" s="225"/>
      <c r="K75" s="40"/>
      <c r="L75" s="40"/>
      <c r="M75" s="38"/>
    </row>
    <row r="76" spans="1:13" s="39" customFormat="1" ht="12.75" customHeight="1" x14ac:dyDescent="0.25">
      <c r="A76" s="36" t="s">
        <v>48</v>
      </c>
      <c r="B76" s="225" t="s">
        <v>82</v>
      </c>
      <c r="C76" s="225"/>
      <c r="D76" s="225"/>
      <c r="E76" s="225"/>
      <c r="F76" s="225"/>
      <c r="G76" s="225"/>
      <c r="H76" s="225"/>
      <c r="I76" s="225"/>
      <c r="J76" s="225"/>
      <c r="K76" s="40"/>
      <c r="L76" s="40"/>
      <c r="M76" s="38"/>
    </row>
    <row r="77" spans="1:13" s="211" customFormat="1" ht="12.45" customHeight="1" x14ac:dyDescent="0.25">
      <c r="A77" s="37" t="s">
        <v>50</v>
      </c>
      <c r="B77" s="225" t="s">
        <v>65</v>
      </c>
      <c r="C77" s="225"/>
      <c r="D77" s="225"/>
      <c r="E77" s="225"/>
      <c r="F77" s="225"/>
      <c r="G77" s="225"/>
      <c r="H77" s="225"/>
      <c r="I77" s="225"/>
      <c r="J77" s="225"/>
      <c r="K77" s="212"/>
      <c r="L77" s="36"/>
    </row>
    <row r="78" spans="1:13" s="136" customFormat="1" ht="25.5" customHeight="1" x14ac:dyDescent="0.25">
      <c r="A78" s="134"/>
      <c r="B78" s="227"/>
      <c r="C78" s="228"/>
      <c r="D78" s="228"/>
      <c r="E78" s="228"/>
      <c r="F78" s="228"/>
      <c r="G78" s="228"/>
      <c r="H78" s="199"/>
      <c r="I78" s="135"/>
      <c r="J78" s="135"/>
      <c r="K78" s="42"/>
      <c r="L78" s="42"/>
    </row>
    <row r="79" spans="1:13" s="39" customFormat="1" ht="25.5" customHeight="1" x14ac:dyDescent="0.25">
      <c r="A79" s="76"/>
    </row>
    <row r="80" spans="1:13"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sheetData>
  <mergeCells count="5">
    <mergeCell ref="B78:G78"/>
    <mergeCell ref="B74:J74"/>
    <mergeCell ref="B75:J75"/>
    <mergeCell ref="B76:J76"/>
    <mergeCell ref="B77:J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topLeftCell="B46" workbookViewId="0">
      <selection activeCell="C30" sqref="C30"/>
    </sheetView>
  </sheetViews>
  <sheetFormatPr baseColWidth="10" defaultRowHeight="13.2" x14ac:dyDescent="0.25"/>
  <cols>
    <col min="1" max="2" width="2.6640625" customWidth="1"/>
    <col min="3" max="3" width="52.88671875" customWidth="1"/>
    <col min="4" max="9" width="11" customWidth="1"/>
    <col min="10" max="10" width="6.6640625" bestFit="1" customWidth="1"/>
  </cols>
  <sheetData>
    <row r="1" spans="1:11" ht="27.6" customHeight="1" x14ac:dyDescent="0.25">
      <c r="J1" s="218">
        <v>6</v>
      </c>
    </row>
    <row r="2" spans="1:11" x14ac:dyDescent="0.25">
      <c r="A2" s="1" t="s">
        <v>71</v>
      </c>
      <c r="B2" s="2"/>
      <c r="C2" s="2"/>
      <c r="D2" s="2"/>
      <c r="E2" s="2"/>
      <c r="F2" s="2"/>
      <c r="G2" s="2"/>
      <c r="H2" s="2"/>
      <c r="I2" s="2"/>
    </row>
    <row r="3" spans="1:11" x14ac:dyDescent="0.25">
      <c r="A3" s="45" t="str">
        <f>+'Total '!A3</f>
        <v>ESTADO DE OPERACIONES DE GOBIERNO  2019</v>
      </c>
      <c r="B3" s="5"/>
      <c r="C3" s="5"/>
      <c r="D3" s="2"/>
      <c r="E3" s="2"/>
      <c r="F3" s="2"/>
      <c r="G3" s="2"/>
      <c r="H3" s="2"/>
      <c r="I3" s="2"/>
    </row>
    <row r="4" spans="1:11" x14ac:dyDescent="0.25">
      <c r="A4" s="1" t="s">
        <v>1</v>
      </c>
      <c r="B4" s="2"/>
      <c r="C4" s="2"/>
      <c r="D4" s="2"/>
      <c r="E4" s="2"/>
      <c r="F4" s="2"/>
      <c r="G4" s="2"/>
      <c r="H4" s="2"/>
      <c r="I4" s="2"/>
    </row>
    <row r="5" spans="1:11" x14ac:dyDescent="0.25">
      <c r="A5" s="1" t="s">
        <v>52</v>
      </c>
      <c r="B5" s="2"/>
      <c r="C5" s="7"/>
      <c r="D5" s="2"/>
      <c r="E5" s="2"/>
      <c r="F5" s="2"/>
      <c r="G5" s="2"/>
      <c r="H5" s="2"/>
      <c r="I5" s="2"/>
    </row>
    <row r="6" spans="1:11" x14ac:dyDescent="0.25">
      <c r="A6" s="1" t="s">
        <v>3</v>
      </c>
      <c r="B6" s="2"/>
      <c r="C6" s="7"/>
      <c r="D6" s="2"/>
      <c r="E6" s="2"/>
      <c r="F6" s="2"/>
      <c r="G6" s="2"/>
      <c r="H6" s="2"/>
      <c r="I6" s="2"/>
    </row>
    <row r="7" spans="1:11" x14ac:dyDescent="0.25">
      <c r="A7" s="9"/>
      <c r="B7" s="10"/>
      <c r="C7" s="11"/>
    </row>
    <row r="8" spans="1:11" ht="24.75" customHeight="1" x14ac:dyDescent="0.25">
      <c r="A8" s="13"/>
      <c r="B8" s="14"/>
      <c r="C8" s="14"/>
      <c r="D8" s="15" t="s">
        <v>5</v>
      </c>
      <c r="E8" s="116" t="s">
        <v>85</v>
      </c>
      <c r="F8" s="116" t="s">
        <v>86</v>
      </c>
      <c r="G8" s="142" t="s">
        <v>93</v>
      </c>
      <c r="H8" s="116" t="s">
        <v>87</v>
      </c>
      <c r="I8" s="34" t="s">
        <v>88</v>
      </c>
    </row>
    <row r="9" spans="1:11" x14ac:dyDescent="0.25">
      <c r="A9" s="16"/>
      <c r="B9" s="17"/>
      <c r="C9" s="17"/>
      <c r="D9" s="103"/>
      <c r="E9" s="129"/>
      <c r="F9" s="129"/>
      <c r="G9" s="208"/>
      <c r="H9" s="129"/>
      <c r="I9" s="201"/>
    </row>
    <row r="10" spans="1:11" x14ac:dyDescent="0.25">
      <c r="A10" s="19" t="s">
        <v>6</v>
      </c>
      <c r="B10" s="17"/>
      <c r="C10" s="17"/>
      <c r="D10" s="97"/>
      <c r="E10" s="124"/>
      <c r="F10" s="124"/>
      <c r="G10" s="202"/>
      <c r="H10" s="124"/>
      <c r="I10" s="202"/>
    </row>
    <row r="11" spans="1:11" x14ac:dyDescent="0.25">
      <c r="A11" s="20" t="s">
        <v>7</v>
      </c>
      <c r="B11" s="17"/>
      <c r="C11" s="17"/>
      <c r="D11" s="98">
        <v>3700980.5720000002</v>
      </c>
      <c r="E11" s="128">
        <v>3363087.5250000004</v>
      </c>
      <c r="F11" s="128">
        <v>3246861.2350000003</v>
      </c>
      <c r="G11" s="21">
        <v>10310929.332000002</v>
      </c>
      <c r="H11" s="128">
        <v>6422712.4270000029</v>
      </c>
      <c r="I11" s="21">
        <f>+SUM(G11:H11)</f>
        <v>16733641.759000005</v>
      </c>
      <c r="K11" s="213"/>
    </row>
    <row r="12" spans="1:11" x14ac:dyDescent="0.25">
      <c r="A12" s="20"/>
      <c r="B12" s="17" t="s">
        <v>8</v>
      </c>
      <c r="C12" s="17"/>
      <c r="D12" s="98">
        <v>3156503.7910000002</v>
      </c>
      <c r="E12" s="128">
        <v>2841725.02</v>
      </c>
      <c r="F12" s="128">
        <v>2733193.8539999998</v>
      </c>
      <c r="G12" s="21">
        <v>8731422.665000001</v>
      </c>
      <c r="H12" s="128">
        <v>5922921.3770000003</v>
      </c>
      <c r="I12" s="21">
        <f t="shared" ref="I12:I19" si="0">+SUM(G12:H12)</f>
        <v>14654344.042000001</v>
      </c>
      <c r="K12" s="213"/>
    </row>
    <row r="13" spans="1:11" s="162" customFormat="1" x14ac:dyDescent="0.25">
      <c r="A13" s="79"/>
      <c r="B13" s="77"/>
      <c r="C13" s="77" t="s">
        <v>69</v>
      </c>
      <c r="D13" s="163">
        <v>108924.87940309801</v>
      </c>
      <c r="E13" s="164">
        <v>121537.63741862001</v>
      </c>
      <c r="F13" s="164">
        <v>85584.699494194705</v>
      </c>
      <c r="G13" s="159">
        <v>316047.21631591272</v>
      </c>
      <c r="H13" s="164">
        <v>384313.79920113098</v>
      </c>
      <c r="I13" s="21">
        <f t="shared" si="0"/>
        <v>700361.01551704365</v>
      </c>
      <c r="K13" s="213"/>
    </row>
    <row r="14" spans="1:11" s="162" customFormat="1" x14ac:dyDescent="0.25">
      <c r="A14" s="79"/>
      <c r="B14" s="77"/>
      <c r="C14" s="77" t="s">
        <v>59</v>
      </c>
      <c r="D14" s="163">
        <v>3047578.9115969022</v>
      </c>
      <c r="E14" s="164">
        <v>2720187.3825813802</v>
      </c>
      <c r="F14" s="164">
        <v>2647609.1545058051</v>
      </c>
      <c r="G14" s="159">
        <v>8415375.4486840889</v>
      </c>
      <c r="H14" s="164">
        <v>5538607.5777988695</v>
      </c>
      <c r="I14" s="21">
        <f t="shared" si="0"/>
        <v>13953983.026482958</v>
      </c>
      <c r="K14" s="213"/>
    </row>
    <row r="15" spans="1:11" x14ac:dyDescent="0.25">
      <c r="A15" s="20"/>
      <c r="B15" s="17" t="s">
        <v>94</v>
      </c>
      <c r="C15" s="17"/>
      <c r="D15" s="98">
        <v>0</v>
      </c>
      <c r="E15" s="128">
        <v>0</v>
      </c>
      <c r="F15" s="128">
        <v>0</v>
      </c>
      <c r="G15" s="21">
        <v>0</v>
      </c>
      <c r="H15" s="128">
        <v>0</v>
      </c>
      <c r="I15" s="21">
        <f t="shared" si="0"/>
        <v>0</v>
      </c>
      <c r="K15" s="213"/>
    </row>
    <row r="16" spans="1:11" x14ac:dyDescent="0.25">
      <c r="A16" s="20"/>
      <c r="B16" s="17" t="s">
        <v>9</v>
      </c>
      <c r="C16" s="17"/>
      <c r="D16" s="98">
        <v>258970.90400000001</v>
      </c>
      <c r="E16" s="128">
        <v>243719.978</v>
      </c>
      <c r="F16" s="128">
        <v>234005.45300000001</v>
      </c>
      <c r="G16" s="21">
        <v>736696.33499999996</v>
      </c>
      <c r="H16" s="128">
        <v>248919.573</v>
      </c>
      <c r="I16" s="21">
        <f t="shared" si="0"/>
        <v>985615.90799999994</v>
      </c>
      <c r="K16" s="213"/>
    </row>
    <row r="17" spans="1:11" x14ac:dyDescent="0.25">
      <c r="A17" s="20"/>
      <c r="B17" s="17" t="s">
        <v>66</v>
      </c>
      <c r="C17" s="17"/>
      <c r="D17" s="98">
        <v>19862.142</v>
      </c>
      <c r="E17" s="128">
        <v>11468.105</v>
      </c>
      <c r="F17" s="128">
        <v>6327.4229999999998</v>
      </c>
      <c r="G17" s="21">
        <v>37657.67</v>
      </c>
      <c r="H17" s="128">
        <v>26406.606</v>
      </c>
      <c r="I17" s="21">
        <f t="shared" si="0"/>
        <v>64064.275999999998</v>
      </c>
      <c r="K17" s="213"/>
    </row>
    <row r="18" spans="1:11" x14ac:dyDescent="0.25">
      <c r="A18" s="20"/>
      <c r="B18" s="17" t="s">
        <v>67</v>
      </c>
      <c r="C18" s="17"/>
      <c r="D18" s="98">
        <v>24164.272000000001</v>
      </c>
      <c r="E18" s="128">
        <v>62265.898999999998</v>
      </c>
      <c r="F18" s="128">
        <v>33368.82</v>
      </c>
      <c r="G18" s="21">
        <v>119798.99100000001</v>
      </c>
      <c r="H18" s="128">
        <v>26661.538</v>
      </c>
      <c r="I18" s="21">
        <f t="shared" si="0"/>
        <v>146460.52900000001</v>
      </c>
      <c r="K18" s="213"/>
    </row>
    <row r="19" spans="1:11" x14ac:dyDescent="0.25">
      <c r="A19" s="20"/>
      <c r="B19" s="17" t="s">
        <v>10</v>
      </c>
      <c r="C19" s="17"/>
      <c r="D19" s="98">
        <v>85468.032000000007</v>
      </c>
      <c r="E19" s="128">
        <v>86964.460999999996</v>
      </c>
      <c r="F19" s="128">
        <v>95275.853000000003</v>
      </c>
      <c r="G19" s="21">
        <v>267708.34600000002</v>
      </c>
      <c r="H19" s="128">
        <v>83043.652000000002</v>
      </c>
      <c r="I19" s="21">
        <f t="shared" si="0"/>
        <v>350751.99800000002</v>
      </c>
      <c r="K19" s="213"/>
    </row>
    <row r="20" spans="1:11" x14ac:dyDescent="0.25">
      <c r="A20" s="20"/>
      <c r="B20" s="17" t="s">
        <v>11</v>
      </c>
      <c r="C20" s="17"/>
      <c r="D20" s="98">
        <v>156011.43100000001</v>
      </c>
      <c r="E20" s="128">
        <v>116944.06200000001</v>
      </c>
      <c r="F20" s="128">
        <v>144689.83199999999</v>
      </c>
      <c r="G20" s="21">
        <v>417645.32500000001</v>
      </c>
      <c r="H20" s="128">
        <v>114759.681</v>
      </c>
      <c r="I20" s="21">
        <f>+SUM(G20:H20)</f>
        <v>532405.00600000005</v>
      </c>
      <c r="K20" s="213"/>
    </row>
    <row r="21" spans="1:11" x14ac:dyDescent="0.25">
      <c r="A21" s="20"/>
      <c r="B21" s="17"/>
      <c r="C21" s="17"/>
      <c r="D21" s="96"/>
      <c r="E21" s="130"/>
      <c r="F21" s="130"/>
      <c r="G21" s="209"/>
      <c r="H21" s="130"/>
      <c r="I21" s="18"/>
      <c r="K21" s="213"/>
    </row>
    <row r="22" spans="1:11" x14ac:dyDescent="0.25">
      <c r="A22" s="20" t="s">
        <v>12</v>
      </c>
      <c r="B22" s="17"/>
      <c r="C22" s="17"/>
      <c r="D22" s="98">
        <v>2733934.6550000003</v>
      </c>
      <c r="E22" s="128">
        <v>2696702.0970000001</v>
      </c>
      <c r="F22" s="128">
        <v>4027035.1259999997</v>
      </c>
      <c r="G22" s="21">
        <v>9457671.8780000005</v>
      </c>
      <c r="H22" s="128">
        <v>2992783.7619999996</v>
      </c>
      <c r="I22" s="21">
        <f t="shared" ref="I22:I28" si="1">+SUM(G22:H22)</f>
        <v>12450455.640000001</v>
      </c>
      <c r="K22" s="213"/>
    </row>
    <row r="23" spans="1:11" x14ac:dyDescent="0.25">
      <c r="A23" s="20"/>
      <c r="B23" s="17" t="s">
        <v>13</v>
      </c>
      <c r="C23" s="17"/>
      <c r="D23" s="98">
        <v>746588.73600000003</v>
      </c>
      <c r="E23" s="128">
        <v>715555.17099999997</v>
      </c>
      <c r="F23" s="128">
        <v>940790.95600000001</v>
      </c>
      <c r="G23" s="21">
        <v>2402934.8629999999</v>
      </c>
      <c r="H23" s="128">
        <v>728065.054</v>
      </c>
      <c r="I23" s="21">
        <f t="shared" si="1"/>
        <v>3130999.9169999999</v>
      </c>
      <c r="K23" s="213"/>
    </row>
    <row r="24" spans="1:11" x14ac:dyDescent="0.25">
      <c r="A24" s="20"/>
      <c r="B24" s="17" t="s">
        <v>14</v>
      </c>
      <c r="C24" s="17"/>
      <c r="D24" s="98">
        <v>182111.29399999999</v>
      </c>
      <c r="E24" s="128">
        <v>239304.92</v>
      </c>
      <c r="F24" s="128">
        <v>325880.587</v>
      </c>
      <c r="G24" s="21">
        <v>747296.80099999998</v>
      </c>
      <c r="H24" s="128">
        <v>278031.67599999998</v>
      </c>
      <c r="I24" s="21">
        <f t="shared" si="1"/>
        <v>1025328.477</v>
      </c>
      <c r="K24" s="213"/>
    </row>
    <row r="25" spans="1:11" x14ac:dyDescent="0.25">
      <c r="A25" s="20"/>
      <c r="B25" s="17" t="s">
        <v>15</v>
      </c>
      <c r="C25" s="17"/>
      <c r="D25" s="98">
        <v>214619.79399999999</v>
      </c>
      <c r="E25" s="128">
        <v>18414.593000000001</v>
      </c>
      <c r="F25" s="128">
        <v>461728.88199999998</v>
      </c>
      <c r="G25" s="21">
        <v>694763.26899999997</v>
      </c>
      <c r="H25" s="128">
        <v>11077.099</v>
      </c>
      <c r="I25" s="21">
        <f t="shared" si="1"/>
        <v>705840.36800000002</v>
      </c>
      <c r="K25" s="213"/>
    </row>
    <row r="26" spans="1:11" x14ac:dyDescent="0.25">
      <c r="A26" s="20"/>
      <c r="B26" s="17" t="s">
        <v>68</v>
      </c>
      <c r="C26" s="17"/>
      <c r="D26" s="98">
        <v>971019.61699999997</v>
      </c>
      <c r="E26" s="128">
        <v>1084769.3659999999</v>
      </c>
      <c r="F26" s="128">
        <v>1600861.277</v>
      </c>
      <c r="G26" s="21">
        <v>3656650.26</v>
      </c>
      <c r="H26" s="128">
        <v>1372975.6510000001</v>
      </c>
      <c r="I26" s="21">
        <f t="shared" si="1"/>
        <v>5029625.9110000003</v>
      </c>
      <c r="K26" s="213"/>
    </row>
    <row r="27" spans="1:11" x14ac:dyDescent="0.25">
      <c r="A27" s="20"/>
      <c r="B27" s="17" t="s">
        <v>60</v>
      </c>
      <c r="C27" s="17"/>
      <c r="D27" s="98">
        <v>615031.95700000005</v>
      </c>
      <c r="E27" s="128">
        <v>632595.30500000005</v>
      </c>
      <c r="F27" s="128">
        <v>689397.18099999998</v>
      </c>
      <c r="G27" s="21">
        <v>1937024.443</v>
      </c>
      <c r="H27" s="128">
        <v>598445.09199999995</v>
      </c>
      <c r="I27" s="21">
        <f t="shared" si="1"/>
        <v>2535469.5350000001</v>
      </c>
      <c r="K27" s="213"/>
    </row>
    <row r="28" spans="1:11" x14ac:dyDescent="0.25">
      <c r="A28" s="20"/>
      <c r="B28" s="17" t="s">
        <v>16</v>
      </c>
      <c r="C28" s="17"/>
      <c r="D28" s="98">
        <v>4563.2569999999996</v>
      </c>
      <c r="E28" s="128">
        <v>6062.7420000000002</v>
      </c>
      <c r="F28" s="128">
        <v>8376.2430000000004</v>
      </c>
      <c r="G28" s="21">
        <v>19002.241999999998</v>
      </c>
      <c r="H28" s="128">
        <v>4189.1899999999996</v>
      </c>
      <c r="I28" s="21">
        <f t="shared" si="1"/>
        <v>23191.431999999997</v>
      </c>
      <c r="K28" s="213"/>
    </row>
    <row r="29" spans="1:11" x14ac:dyDescent="0.25">
      <c r="A29" s="20"/>
      <c r="B29" s="17"/>
      <c r="C29" s="17"/>
      <c r="D29" s="98"/>
      <c r="E29" s="128"/>
      <c r="F29" s="128"/>
      <c r="G29" s="21"/>
      <c r="H29" s="128"/>
      <c r="I29" s="21"/>
      <c r="K29" s="213"/>
    </row>
    <row r="30" spans="1:11" x14ac:dyDescent="0.25">
      <c r="A30" s="22" t="s">
        <v>17</v>
      </c>
      <c r="B30" s="23"/>
      <c r="C30" s="23"/>
      <c r="D30" s="98">
        <v>967045.9169999999</v>
      </c>
      <c r="E30" s="128">
        <v>666385.42800000031</v>
      </c>
      <c r="F30" s="128">
        <v>-780173.89099999936</v>
      </c>
      <c r="G30" s="21">
        <v>853257.45400000177</v>
      </c>
      <c r="H30" s="128">
        <v>3429928.6650000033</v>
      </c>
      <c r="I30" s="21">
        <f>+SUM(G30:H30)</f>
        <v>4283186.1190000046</v>
      </c>
      <c r="K30" s="213"/>
    </row>
    <row r="31" spans="1:11" x14ac:dyDescent="0.25">
      <c r="A31" s="20"/>
      <c r="B31" s="17"/>
      <c r="C31" s="17"/>
      <c r="D31" s="98"/>
      <c r="E31" s="128"/>
      <c r="F31" s="128"/>
      <c r="G31" s="21"/>
      <c r="H31" s="128"/>
      <c r="I31" s="21"/>
      <c r="K31" s="213"/>
    </row>
    <row r="32" spans="1:11" x14ac:dyDescent="0.25">
      <c r="A32" s="19" t="s">
        <v>18</v>
      </c>
      <c r="B32" s="17"/>
      <c r="C32" s="17"/>
      <c r="D32" s="98"/>
      <c r="E32" s="128"/>
      <c r="F32" s="128"/>
      <c r="G32" s="21"/>
      <c r="H32" s="128"/>
      <c r="I32" s="21"/>
      <c r="K32" s="213"/>
    </row>
    <row r="33" spans="1:11" x14ac:dyDescent="0.25">
      <c r="A33" s="20" t="s">
        <v>19</v>
      </c>
      <c r="B33" s="17"/>
      <c r="C33" s="17"/>
      <c r="D33" s="98">
        <v>299611.66100000002</v>
      </c>
      <c r="E33" s="128">
        <v>411390.49199999997</v>
      </c>
      <c r="F33" s="128">
        <v>544703.10899999994</v>
      </c>
      <c r="G33" s="21">
        <v>1255705.2620000001</v>
      </c>
      <c r="H33" s="128">
        <v>508465.39300000004</v>
      </c>
      <c r="I33" s="21">
        <f t="shared" ref="I33:I36" si="2">+SUM(G33:H33)</f>
        <v>1764170.6550000003</v>
      </c>
      <c r="K33" s="213"/>
    </row>
    <row r="34" spans="1:11" x14ac:dyDescent="0.25">
      <c r="A34" s="20"/>
      <c r="B34" s="17" t="s">
        <v>20</v>
      </c>
      <c r="C34" s="17"/>
      <c r="D34" s="98">
        <v>1428.567</v>
      </c>
      <c r="E34" s="128">
        <v>1325.951</v>
      </c>
      <c r="F34" s="128">
        <v>414.149</v>
      </c>
      <c r="G34" s="21">
        <v>3168.6669999999999</v>
      </c>
      <c r="H34" s="128">
        <v>372.36799999999999</v>
      </c>
      <c r="I34" s="21">
        <f t="shared" si="2"/>
        <v>3541.0349999999999</v>
      </c>
      <c r="K34" s="213"/>
    </row>
    <row r="35" spans="1:11" x14ac:dyDescent="0.25">
      <c r="A35" s="20"/>
      <c r="B35" s="17" t="s">
        <v>21</v>
      </c>
      <c r="C35" s="17"/>
      <c r="D35" s="98">
        <v>67777.025999999998</v>
      </c>
      <c r="E35" s="128">
        <v>213307.274</v>
      </c>
      <c r="F35" s="128">
        <v>273986.32199999999</v>
      </c>
      <c r="G35" s="21">
        <v>555070.62199999997</v>
      </c>
      <c r="H35" s="128">
        <v>277319.74800000002</v>
      </c>
      <c r="I35" s="21">
        <f t="shared" si="2"/>
        <v>832390.37</v>
      </c>
      <c r="K35" s="213"/>
    </row>
    <row r="36" spans="1:11" x14ac:dyDescent="0.25">
      <c r="A36" s="20"/>
      <c r="B36" s="17" t="s">
        <v>22</v>
      </c>
      <c r="C36" s="17"/>
      <c r="D36" s="98">
        <v>233263.20199999999</v>
      </c>
      <c r="E36" s="128">
        <v>199409.16899999999</v>
      </c>
      <c r="F36" s="128">
        <v>271130.93599999999</v>
      </c>
      <c r="G36" s="21">
        <v>703803.30700000003</v>
      </c>
      <c r="H36" s="128">
        <v>231518.01300000001</v>
      </c>
      <c r="I36" s="21">
        <f t="shared" si="2"/>
        <v>935321.32000000007</v>
      </c>
      <c r="K36" s="213"/>
    </row>
    <row r="37" spans="1:11" x14ac:dyDescent="0.25">
      <c r="A37" s="20"/>
      <c r="B37" s="17"/>
      <c r="C37" s="17"/>
      <c r="D37" s="98"/>
      <c r="E37" s="128"/>
      <c r="F37" s="128"/>
      <c r="G37" s="21"/>
      <c r="H37" s="128"/>
      <c r="I37" s="21"/>
      <c r="K37" s="213"/>
    </row>
    <row r="38" spans="1:11" x14ac:dyDescent="0.25">
      <c r="A38" s="24" t="s">
        <v>61</v>
      </c>
      <c r="B38" s="25"/>
      <c r="C38" s="25"/>
      <c r="D38" s="100">
        <v>3702409.139</v>
      </c>
      <c r="E38" s="131">
        <v>3364413.4760000003</v>
      </c>
      <c r="F38" s="131">
        <v>3247275.3840000005</v>
      </c>
      <c r="G38" s="26">
        <v>10314097.999000002</v>
      </c>
      <c r="H38" s="131">
        <v>6423084.7950000027</v>
      </c>
      <c r="I38" s="26">
        <f t="shared" ref="I38:I40" si="3">+SUM(G38:H38)</f>
        <v>16737182.794000003</v>
      </c>
      <c r="K38" s="213"/>
    </row>
    <row r="39" spans="1:11" x14ac:dyDescent="0.25">
      <c r="A39" s="24" t="s">
        <v>62</v>
      </c>
      <c r="B39" s="25"/>
      <c r="C39" s="25"/>
      <c r="D39" s="100">
        <v>3034974.8830000004</v>
      </c>
      <c r="E39" s="131">
        <v>3109418.54</v>
      </c>
      <c r="F39" s="131">
        <v>4572152.3839999996</v>
      </c>
      <c r="G39" s="26">
        <v>10716545.807</v>
      </c>
      <c r="H39" s="131">
        <v>3501621.5229999996</v>
      </c>
      <c r="I39" s="26">
        <f t="shared" si="3"/>
        <v>14218167.33</v>
      </c>
      <c r="K39" s="213"/>
    </row>
    <row r="40" spans="1:11" x14ac:dyDescent="0.25">
      <c r="A40" s="24" t="s">
        <v>23</v>
      </c>
      <c r="B40" s="25"/>
      <c r="C40" s="25"/>
      <c r="D40" s="100">
        <v>667434.25599999959</v>
      </c>
      <c r="E40" s="131">
        <v>254994.93600000022</v>
      </c>
      <c r="F40" s="131">
        <v>-1324876.9999999991</v>
      </c>
      <c r="G40" s="26">
        <v>-402447.80799999833</v>
      </c>
      <c r="H40" s="131">
        <v>2921463.2720000031</v>
      </c>
      <c r="I40" s="26">
        <f t="shared" si="3"/>
        <v>2519015.4640000048</v>
      </c>
      <c r="K40" s="213"/>
    </row>
    <row r="41" spans="1:11" x14ac:dyDescent="0.25">
      <c r="A41" s="27"/>
      <c r="B41" s="28"/>
      <c r="C41" s="28"/>
      <c r="D41" s="102"/>
      <c r="E41" s="132"/>
      <c r="F41" s="132"/>
      <c r="G41" s="210"/>
      <c r="H41" s="132"/>
      <c r="I41" s="29"/>
      <c r="K41" s="213"/>
    </row>
    <row r="42" spans="1:11" x14ac:dyDescent="0.25">
      <c r="A42" s="19" t="s">
        <v>24</v>
      </c>
      <c r="B42" s="17"/>
      <c r="C42" s="17"/>
      <c r="D42" s="96"/>
      <c r="E42" s="130"/>
      <c r="F42" s="130"/>
      <c r="G42" s="209"/>
      <c r="H42" s="130"/>
      <c r="I42" s="18"/>
      <c r="K42" s="213"/>
    </row>
    <row r="43" spans="1:11" x14ac:dyDescent="0.25">
      <c r="A43" s="19"/>
      <c r="B43" s="17"/>
      <c r="C43" s="17"/>
      <c r="D43" s="96"/>
      <c r="E43" s="130"/>
      <c r="F43" s="130"/>
      <c r="G43" s="209"/>
      <c r="H43" s="130"/>
      <c r="I43" s="18"/>
      <c r="K43" s="213"/>
    </row>
    <row r="44" spans="1:11" x14ac:dyDescent="0.25">
      <c r="A44" s="20" t="s">
        <v>25</v>
      </c>
      <c r="B44" s="17"/>
      <c r="C44" s="17"/>
      <c r="D44" s="98">
        <v>229614.44099999993</v>
      </c>
      <c r="E44" s="128">
        <v>197512.96900000001</v>
      </c>
      <c r="F44" s="128">
        <v>-652832.57299999997</v>
      </c>
      <c r="G44" s="21">
        <v>-225705.16300000023</v>
      </c>
      <c r="H44" s="128">
        <v>3465211.1660000002</v>
      </c>
      <c r="I44" s="21">
        <f t="shared" ref="I44:I57" si="4">+SUM(G44:H44)</f>
        <v>3239506.003</v>
      </c>
      <c r="K44" s="213"/>
    </row>
    <row r="45" spans="1:11" x14ac:dyDescent="0.25">
      <c r="A45" s="20" t="s">
        <v>26</v>
      </c>
      <c r="B45" s="17"/>
      <c r="C45" s="17"/>
      <c r="D45" s="98">
        <v>-339283.25900000002</v>
      </c>
      <c r="E45" s="128">
        <v>12691.574999999997</v>
      </c>
      <c r="F45" s="128">
        <v>31209.206999999995</v>
      </c>
      <c r="G45" s="21">
        <v>-295382.47700000007</v>
      </c>
      <c r="H45" s="128">
        <v>26580.120999999999</v>
      </c>
      <c r="I45" s="21">
        <f t="shared" si="4"/>
        <v>-268802.35600000009</v>
      </c>
      <c r="K45" s="213"/>
    </row>
    <row r="46" spans="1:11" x14ac:dyDescent="0.25">
      <c r="A46" s="20"/>
      <c r="B46" s="17" t="s">
        <v>27</v>
      </c>
      <c r="C46" s="17"/>
      <c r="D46" s="98">
        <v>43053.887000000002</v>
      </c>
      <c r="E46" s="128">
        <v>57873.203999999998</v>
      </c>
      <c r="F46" s="128">
        <v>100651.61199999999</v>
      </c>
      <c r="G46" s="21">
        <v>201578.70299999998</v>
      </c>
      <c r="H46" s="128">
        <v>71600.303</v>
      </c>
      <c r="I46" s="21">
        <f t="shared" si="4"/>
        <v>273179.00599999999</v>
      </c>
      <c r="K46" s="213"/>
    </row>
    <row r="47" spans="1:11" x14ac:dyDescent="0.25">
      <c r="A47" s="20"/>
      <c r="B47" s="17" t="s">
        <v>28</v>
      </c>
      <c r="C47" s="17"/>
      <c r="D47" s="98">
        <v>382337.14600000001</v>
      </c>
      <c r="E47" s="128">
        <v>45181.629000000001</v>
      </c>
      <c r="F47" s="128">
        <v>69442.404999999999</v>
      </c>
      <c r="G47" s="21">
        <v>496961.18000000005</v>
      </c>
      <c r="H47" s="128">
        <v>45020.182000000001</v>
      </c>
      <c r="I47" s="21">
        <f t="shared" si="4"/>
        <v>541981.36200000008</v>
      </c>
      <c r="K47" s="213"/>
    </row>
    <row r="48" spans="1:11" x14ac:dyDescent="0.25">
      <c r="A48" s="20" t="s">
        <v>29</v>
      </c>
      <c r="B48" s="17"/>
      <c r="C48" s="17"/>
      <c r="D48" s="98">
        <v>927784.77</v>
      </c>
      <c r="E48" s="128">
        <v>-99429.94</v>
      </c>
      <c r="F48" s="128">
        <v>-416324.40100000001</v>
      </c>
      <c r="G48" s="21">
        <v>412030.42899999977</v>
      </c>
      <c r="H48" s="128">
        <v>1337515.6400000001</v>
      </c>
      <c r="I48" s="21">
        <f t="shared" si="4"/>
        <v>1749546.0689999999</v>
      </c>
      <c r="K48" s="213"/>
    </row>
    <row r="49" spans="1:11" x14ac:dyDescent="0.25">
      <c r="A49" s="20"/>
      <c r="B49" s="17" t="s">
        <v>30</v>
      </c>
      <c r="C49" s="17"/>
      <c r="D49" s="98">
        <v>2002533.5789999999</v>
      </c>
      <c r="E49" s="128">
        <v>-18818.218000000001</v>
      </c>
      <c r="F49" s="128">
        <v>-321957.81400000001</v>
      </c>
      <c r="G49" s="21">
        <v>1661757.5469999998</v>
      </c>
      <c r="H49" s="128">
        <v>1364579.547</v>
      </c>
      <c r="I49" s="21">
        <f t="shared" si="4"/>
        <v>3026337.0939999996</v>
      </c>
      <c r="K49" s="213"/>
    </row>
    <row r="50" spans="1:11" x14ac:dyDescent="0.25">
      <c r="A50" s="20"/>
      <c r="B50" s="17" t="s">
        <v>31</v>
      </c>
      <c r="C50" s="17"/>
      <c r="D50" s="98">
        <v>1074748.8089999999</v>
      </c>
      <c r="E50" s="128">
        <v>80611.721999999994</v>
      </c>
      <c r="F50" s="128">
        <v>94366.587</v>
      </c>
      <c r="G50" s="21">
        <v>1249727.118</v>
      </c>
      <c r="H50" s="128">
        <v>27063.906999999999</v>
      </c>
      <c r="I50" s="21">
        <f t="shared" si="4"/>
        <v>1276791.0249999999</v>
      </c>
      <c r="K50" s="213"/>
    </row>
    <row r="51" spans="1:11" x14ac:dyDescent="0.25">
      <c r="A51" s="20" t="s">
        <v>32</v>
      </c>
      <c r="B51" s="17"/>
      <c r="C51" s="17"/>
      <c r="D51" s="98">
        <v>-25452.937000000002</v>
      </c>
      <c r="E51" s="128">
        <v>177772.61300000001</v>
      </c>
      <c r="F51" s="128">
        <v>-237485.21799999999</v>
      </c>
      <c r="G51" s="21">
        <v>-85165.541999999987</v>
      </c>
      <c r="H51" s="128">
        <v>570145.67700000003</v>
      </c>
      <c r="I51" s="21">
        <f t="shared" si="4"/>
        <v>484980.13500000001</v>
      </c>
      <c r="K51" s="213"/>
    </row>
    <row r="52" spans="1:11" x14ac:dyDescent="0.25">
      <c r="A52" s="20" t="s">
        <v>33</v>
      </c>
      <c r="B52" s="17"/>
      <c r="C52" s="17"/>
      <c r="D52" s="98">
        <v>-333434.13299999997</v>
      </c>
      <c r="E52" s="128">
        <v>106478.72100000001</v>
      </c>
      <c r="F52" s="128">
        <v>-30232.161</v>
      </c>
      <c r="G52" s="21">
        <v>-257187.57299999995</v>
      </c>
      <c r="H52" s="128">
        <v>1530969.7279999999</v>
      </c>
      <c r="I52" s="21">
        <f t="shared" si="4"/>
        <v>1273782.155</v>
      </c>
      <c r="K52" s="213"/>
    </row>
    <row r="53" spans="1:11" x14ac:dyDescent="0.25">
      <c r="A53" s="20" t="s">
        <v>89</v>
      </c>
      <c r="B53" s="17"/>
      <c r="C53" s="17"/>
      <c r="D53" s="98">
        <v>0</v>
      </c>
      <c r="E53" s="128">
        <v>0</v>
      </c>
      <c r="F53" s="128">
        <v>0</v>
      </c>
      <c r="G53" s="21">
        <v>0</v>
      </c>
      <c r="H53" s="128">
        <v>0</v>
      </c>
      <c r="I53" s="21">
        <f t="shared" si="4"/>
        <v>0</v>
      </c>
      <c r="K53" s="213"/>
    </row>
    <row r="54" spans="1:11" x14ac:dyDescent="0.25">
      <c r="A54" s="20"/>
      <c r="B54" s="17" t="s">
        <v>34</v>
      </c>
      <c r="C54" s="17"/>
      <c r="D54" s="98">
        <v>0</v>
      </c>
      <c r="E54" s="128">
        <v>0</v>
      </c>
      <c r="F54" s="128">
        <v>0</v>
      </c>
      <c r="G54" s="21">
        <v>0</v>
      </c>
      <c r="H54" s="128">
        <v>0</v>
      </c>
      <c r="I54" s="21">
        <f t="shared" si="4"/>
        <v>0</v>
      </c>
      <c r="K54" s="213"/>
    </row>
    <row r="55" spans="1:11" x14ac:dyDescent="0.25">
      <c r="A55" s="20"/>
      <c r="B55" s="17" t="s">
        <v>35</v>
      </c>
      <c r="C55" s="17"/>
      <c r="D55" s="98">
        <v>0</v>
      </c>
      <c r="E55" s="128">
        <v>0</v>
      </c>
      <c r="F55" s="128">
        <v>0</v>
      </c>
      <c r="G55" s="21">
        <v>0</v>
      </c>
      <c r="H55" s="128">
        <v>0</v>
      </c>
      <c r="I55" s="21">
        <f t="shared" si="4"/>
        <v>0</v>
      </c>
      <c r="K55" s="213"/>
    </row>
    <row r="56" spans="1:11" x14ac:dyDescent="0.25">
      <c r="A56" s="79" t="s">
        <v>90</v>
      </c>
      <c r="B56" s="17"/>
      <c r="C56" s="17"/>
      <c r="D56" s="98">
        <v>0</v>
      </c>
      <c r="E56" s="128">
        <v>0</v>
      </c>
      <c r="F56" s="128">
        <v>0</v>
      </c>
      <c r="G56" s="21">
        <v>0</v>
      </c>
      <c r="H56" s="128">
        <v>0</v>
      </c>
      <c r="I56" s="21">
        <f t="shared" si="4"/>
        <v>0</v>
      </c>
      <c r="K56" s="213"/>
    </row>
    <row r="57" spans="1:11" x14ac:dyDescent="0.25">
      <c r="A57" s="20" t="s">
        <v>36</v>
      </c>
      <c r="B57" s="17"/>
      <c r="C57" s="17"/>
      <c r="D57" s="98">
        <v>0</v>
      </c>
      <c r="E57" s="128">
        <v>0</v>
      </c>
      <c r="F57" s="128">
        <v>0</v>
      </c>
      <c r="G57" s="21">
        <v>0</v>
      </c>
      <c r="H57" s="128">
        <v>0</v>
      </c>
      <c r="I57" s="21">
        <f t="shared" si="4"/>
        <v>0</v>
      </c>
      <c r="K57" s="213"/>
    </row>
    <row r="58" spans="1:11" x14ac:dyDescent="0.25">
      <c r="A58" s="20"/>
      <c r="B58" s="17"/>
      <c r="C58" s="17"/>
      <c r="D58" s="98"/>
      <c r="E58" s="128"/>
      <c r="F58" s="128"/>
      <c r="G58" s="21"/>
      <c r="H58" s="128"/>
      <c r="I58" s="21"/>
      <c r="K58" s="213"/>
    </row>
    <row r="59" spans="1:11" x14ac:dyDescent="0.25">
      <c r="A59" s="20" t="s">
        <v>37</v>
      </c>
      <c r="B59" s="17"/>
      <c r="C59" s="17"/>
      <c r="D59" s="98">
        <v>-437819.81499999994</v>
      </c>
      <c r="E59" s="128">
        <v>-57481.967000000004</v>
      </c>
      <c r="F59" s="128">
        <v>672044.42699999991</v>
      </c>
      <c r="G59" s="21">
        <v>176742.64499999996</v>
      </c>
      <c r="H59" s="128">
        <v>543747.89400000009</v>
      </c>
      <c r="I59" s="21">
        <f t="shared" ref="I59:I70" si="5">+SUM(G59:H59)</f>
        <v>720490.53900000011</v>
      </c>
      <c r="K59" s="213"/>
    </row>
    <row r="60" spans="1:11" x14ac:dyDescent="0.25">
      <c r="A60" s="20" t="s">
        <v>38</v>
      </c>
      <c r="B60" s="17"/>
      <c r="C60" s="17"/>
      <c r="D60" s="98">
        <v>2662.2719999999999</v>
      </c>
      <c r="E60" s="128">
        <v>-1414.433</v>
      </c>
      <c r="F60" s="128">
        <v>-9675.4519999999993</v>
      </c>
      <c r="G60" s="21">
        <v>-8427.6130000000012</v>
      </c>
      <c r="H60" s="128">
        <v>-2286.1660000000002</v>
      </c>
      <c r="I60" s="21">
        <f t="shared" si="5"/>
        <v>-10713.779000000002</v>
      </c>
      <c r="K60" s="213"/>
    </row>
    <row r="61" spans="1:11" x14ac:dyDescent="0.25">
      <c r="A61" s="20"/>
      <c r="B61" s="17" t="s">
        <v>39</v>
      </c>
      <c r="C61" s="17"/>
      <c r="D61" s="98">
        <v>4218.4759999999997</v>
      </c>
      <c r="E61" s="128">
        <v>0</v>
      </c>
      <c r="F61" s="128">
        <v>0</v>
      </c>
      <c r="G61" s="21">
        <v>4218.4759999999997</v>
      </c>
      <c r="H61" s="128">
        <v>0</v>
      </c>
      <c r="I61" s="21">
        <f t="shared" si="5"/>
        <v>4218.4759999999997</v>
      </c>
      <c r="K61" s="213"/>
    </row>
    <row r="62" spans="1:11" x14ac:dyDescent="0.25">
      <c r="A62" s="20"/>
      <c r="B62" s="17"/>
      <c r="C62" s="17" t="s">
        <v>40</v>
      </c>
      <c r="D62" s="98">
        <v>0</v>
      </c>
      <c r="E62" s="128">
        <v>0</v>
      </c>
      <c r="F62" s="128">
        <v>0</v>
      </c>
      <c r="G62" s="21">
        <v>0</v>
      </c>
      <c r="H62" s="128">
        <v>0</v>
      </c>
      <c r="I62" s="21">
        <f t="shared" si="5"/>
        <v>0</v>
      </c>
      <c r="K62" s="213"/>
    </row>
    <row r="63" spans="1:11" x14ac:dyDescent="0.25">
      <c r="A63" s="20"/>
      <c r="B63" s="17"/>
      <c r="C63" s="17" t="s">
        <v>41</v>
      </c>
      <c r="D63" s="98">
        <v>4218.4759999999997</v>
      </c>
      <c r="E63" s="128">
        <v>0</v>
      </c>
      <c r="F63" s="128">
        <v>0</v>
      </c>
      <c r="G63" s="21">
        <v>4218.4759999999997</v>
      </c>
      <c r="H63" s="128">
        <v>0</v>
      </c>
      <c r="I63" s="21">
        <f t="shared" si="5"/>
        <v>4218.4759999999997</v>
      </c>
      <c r="K63" s="213"/>
    </row>
    <row r="64" spans="1:11" x14ac:dyDescent="0.25">
      <c r="A64" s="20"/>
      <c r="B64" s="17" t="s">
        <v>42</v>
      </c>
      <c r="C64" s="17"/>
      <c r="D64" s="98">
        <v>1556.204</v>
      </c>
      <c r="E64" s="128">
        <v>1414.433</v>
      </c>
      <c r="F64" s="128">
        <v>9675.4519999999993</v>
      </c>
      <c r="G64" s="21">
        <v>12646.089</v>
      </c>
      <c r="H64" s="128">
        <v>2286.1660000000002</v>
      </c>
      <c r="I64" s="21">
        <f t="shared" si="5"/>
        <v>14932.255000000001</v>
      </c>
      <c r="K64" s="213"/>
    </row>
    <row r="65" spans="1:11" x14ac:dyDescent="0.25">
      <c r="A65" s="20" t="s">
        <v>43</v>
      </c>
      <c r="B65" s="17"/>
      <c r="C65" s="17"/>
      <c r="D65" s="98">
        <v>-395356.71499999997</v>
      </c>
      <c r="E65" s="128">
        <v>-18001.415000000001</v>
      </c>
      <c r="F65" s="128">
        <v>721825.30599999998</v>
      </c>
      <c r="G65" s="21">
        <v>308467.17599999998</v>
      </c>
      <c r="H65" s="128">
        <v>585149.64600000007</v>
      </c>
      <c r="I65" s="21">
        <f t="shared" si="5"/>
        <v>893616.82200000004</v>
      </c>
      <c r="K65" s="213"/>
    </row>
    <row r="66" spans="1:11" x14ac:dyDescent="0.25">
      <c r="A66" s="20"/>
      <c r="B66" s="17" t="s">
        <v>39</v>
      </c>
      <c r="C66" s="17"/>
      <c r="D66" s="98">
        <v>746548.67</v>
      </c>
      <c r="E66" s="128">
        <v>0</v>
      </c>
      <c r="F66" s="128">
        <v>784914.16099999996</v>
      </c>
      <c r="G66" s="21">
        <v>1531462.831</v>
      </c>
      <c r="H66" s="128">
        <v>609866.58900000004</v>
      </c>
      <c r="I66" s="21">
        <f t="shared" si="5"/>
        <v>2141329.42</v>
      </c>
      <c r="K66" s="213"/>
    </row>
    <row r="67" spans="1:11" x14ac:dyDescent="0.25">
      <c r="A67" s="20"/>
      <c r="B67" s="17"/>
      <c r="C67" s="17" t="s">
        <v>40</v>
      </c>
      <c r="D67" s="98">
        <v>746548.67</v>
      </c>
      <c r="E67" s="128">
        <v>0</v>
      </c>
      <c r="F67" s="128">
        <v>784914.16099999996</v>
      </c>
      <c r="G67" s="21">
        <v>1531462.831</v>
      </c>
      <c r="H67" s="128">
        <v>609866.58900000004</v>
      </c>
      <c r="I67" s="21">
        <f t="shared" si="5"/>
        <v>2141329.42</v>
      </c>
      <c r="K67" s="213"/>
    </row>
    <row r="68" spans="1:11" x14ac:dyDescent="0.25">
      <c r="A68" s="20"/>
      <c r="B68" s="17"/>
      <c r="C68" s="17" t="s">
        <v>41</v>
      </c>
      <c r="D68" s="98">
        <v>0</v>
      </c>
      <c r="E68" s="128">
        <v>0</v>
      </c>
      <c r="F68" s="128">
        <v>0</v>
      </c>
      <c r="G68" s="21">
        <v>0</v>
      </c>
      <c r="H68" s="128">
        <v>0</v>
      </c>
      <c r="I68" s="21">
        <f t="shared" si="5"/>
        <v>0</v>
      </c>
      <c r="K68" s="213"/>
    </row>
    <row r="69" spans="1:11" x14ac:dyDescent="0.25">
      <c r="A69" s="20"/>
      <c r="B69" s="17" t="s">
        <v>42</v>
      </c>
      <c r="C69" s="17"/>
      <c r="D69" s="98">
        <v>1141905.385</v>
      </c>
      <c r="E69" s="128">
        <v>18001.415000000001</v>
      </c>
      <c r="F69" s="128">
        <v>63088.855000000003</v>
      </c>
      <c r="G69" s="21">
        <v>1222995.655</v>
      </c>
      <c r="H69" s="128">
        <v>24716.942999999999</v>
      </c>
      <c r="I69" s="21">
        <f t="shared" si="5"/>
        <v>1247712.598</v>
      </c>
      <c r="K69" s="213"/>
    </row>
    <row r="70" spans="1:11" x14ac:dyDescent="0.25">
      <c r="A70" s="20" t="s">
        <v>44</v>
      </c>
      <c r="B70" s="17"/>
      <c r="C70" s="17"/>
      <c r="D70" s="98">
        <v>-45125.372000000003</v>
      </c>
      <c r="E70" s="128">
        <v>-38066.118999999999</v>
      </c>
      <c r="F70" s="128">
        <v>-40105.427000000003</v>
      </c>
      <c r="G70" s="21">
        <v>-123296.91800000001</v>
      </c>
      <c r="H70" s="128">
        <v>-39115.586000000003</v>
      </c>
      <c r="I70" s="21">
        <f t="shared" si="5"/>
        <v>-162412.50400000002</v>
      </c>
      <c r="K70" s="213"/>
    </row>
    <row r="71" spans="1:11" x14ac:dyDescent="0.25">
      <c r="A71" s="20"/>
      <c r="B71" s="17"/>
      <c r="C71" s="17"/>
      <c r="D71" s="98"/>
      <c r="E71" s="128"/>
      <c r="F71" s="128"/>
      <c r="G71" s="21"/>
      <c r="H71" s="128"/>
      <c r="I71" s="21"/>
      <c r="K71" s="213"/>
    </row>
    <row r="72" spans="1:11" x14ac:dyDescent="0.25">
      <c r="A72" s="24" t="s">
        <v>45</v>
      </c>
      <c r="B72" s="25"/>
      <c r="C72" s="25"/>
      <c r="D72" s="100">
        <v>667434.25599999982</v>
      </c>
      <c r="E72" s="131">
        <v>254994.93600000002</v>
      </c>
      <c r="F72" s="131">
        <v>-1324877</v>
      </c>
      <c r="G72" s="26">
        <v>-402447.80800000019</v>
      </c>
      <c r="H72" s="131">
        <v>2921463.2719999999</v>
      </c>
      <c r="I72" s="26">
        <f>+SUM(G72:H72)</f>
        <v>2519015.4639999997</v>
      </c>
      <c r="K72" s="213"/>
    </row>
    <row r="73" spans="1:11" x14ac:dyDescent="0.25">
      <c r="A73" s="30"/>
      <c r="B73" s="31"/>
      <c r="C73" s="31"/>
      <c r="D73" s="102"/>
      <c r="E73" s="132"/>
      <c r="F73" s="132"/>
      <c r="G73" s="210"/>
      <c r="H73" s="132"/>
      <c r="I73" s="32"/>
      <c r="K73" s="213"/>
    </row>
    <row r="74" spans="1:11" ht="13.65" customHeight="1" x14ac:dyDescent="0.25">
      <c r="A74" s="214" t="s">
        <v>46</v>
      </c>
      <c r="B74" s="226" t="s">
        <v>49</v>
      </c>
      <c r="C74" s="226"/>
      <c r="D74" s="226"/>
      <c r="E74" s="226"/>
      <c r="F74" s="226"/>
      <c r="G74" s="226"/>
      <c r="H74" s="226"/>
      <c r="I74" s="226"/>
    </row>
    <row r="75" spans="1:11" ht="12.75" customHeight="1" x14ac:dyDescent="0.25">
      <c r="A75" s="36" t="s">
        <v>47</v>
      </c>
      <c r="B75" s="225" t="s">
        <v>63</v>
      </c>
      <c r="C75" s="225"/>
      <c r="D75" s="225"/>
      <c r="E75" s="225"/>
      <c r="F75" s="225"/>
      <c r="G75" s="225"/>
      <c r="H75" s="225"/>
      <c r="I75" s="225"/>
    </row>
    <row r="76" spans="1:11" ht="25.2" customHeight="1" x14ac:dyDescent="0.25">
      <c r="A76" s="36" t="s">
        <v>48</v>
      </c>
      <c r="B76" s="225" t="s">
        <v>82</v>
      </c>
      <c r="C76" s="225"/>
      <c r="D76" s="225"/>
      <c r="E76" s="225"/>
      <c r="F76" s="225"/>
      <c r="G76" s="225"/>
      <c r="H76" s="225"/>
      <c r="I76" s="225"/>
    </row>
    <row r="77" spans="1:11" s="72" customFormat="1" ht="12.9" customHeight="1" x14ac:dyDescent="0.25">
      <c r="A77" s="37" t="s">
        <v>50</v>
      </c>
      <c r="B77" s="225" t="s">
        <v>65</v>
      </c>
      <c r="C77" s="225"/>
      <c r="D77" s="225"/>
      <c r="E77" s="225"/>
      <c r="F77" s="225"/>
      <c r="G77" s="225"/>
      <c r="H77" s="225"/>
      <c r="I77" s="225"/>
      <c r="J77" s="212"/>
    </row>
    <row r="78" spans="1:11" x14ac:dyDescent="0.25">
      <c r="A78" s="17"/>
      <c r="B78" s="17"/>
      <c r="C78" s="17"/>
      <c r="D78" s="33"/>
      <c r="E78" s="17"/>
      <c r="F78" s="17"/>
      <c r="G78" s="17"/>
    </row>
    <row r="79" spans="1:11" x14ac:dyDescent="0.25">
      <c r="A79" s="17"/>
      <c r="B79" s="17"/>
      <c r="C79" s="17"/>
      <c r="D79" s="33"/>
      <c r="E79" s="17"/>
      <c r="F79" s="17"/>
      <c r="G79" s="17"/>
    </row>
  </sheetData>
  <mergeCells count="4">
    <mergeCell ref="B75:I75"/>
    <mergeCell ref="B76:I76"/>
    <mergeCell ref="B74:I74"/>
    <mergeCell ref="B77:I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opLeftCell="A46" workbookViewId="0">
      <selection activeCell="K25" sqref="K25"/>
    </sheetView>
  </sheetViews>
  <sheetFormatPr baseColWidth="10" defaultRowHeight="13.2" x14ac:dyDescent="0.25"/>
  <cols>
    <col min="1" max="2" width="2.88671875" customWidth="1"/>
    <col min="3" max="3" width="52.6640625" customWidth="1"/>
    <col min="4" max="9" width="11" customWidth="1"/>
    <col min="10" max="10" width="6.6640625" bestFit="1" customWidth="1"/>
  </cols>
  <sheetData>
    <row r="1" spans="1:11" ht="25.2" customHeight="1" x14ac:dyDescent="0.25">
      <c r="J1" s="219">
        <v>7</v>
      </c>
    </row>
    <row r="2" spans="1:11" x14ac:dyDescent="0.25">
      <c r="A2" s="1" t="s">
        <v>78</v>
      </c>
      <c r="B2" s="2"/>
      <c r="C2" s="2"/>
      <c r="D2" s="2"/>
      <c r="E2" s="2"/>
      <c r="F2" s="2"/>
      <c r="G2" s="2"/>
      <c r="H2" s="2"/>
      <c r="I2" s="2"/>
    </row>
    <row r="3" spans="1:11" x14ac:dyDescent="0.25">
      <c r="A3" s="45" t="str">
        <f>+'Total '!A3</f>
        <v>ESTADO DE OPERACIONES DE GOBIERNO  2019</v>
      </c>
      <c r="B3" s="5"/>
      <c r="C3" s="5"/>
      <c r="D3" s="2"/>
      <c r="E3" s="2"/>
      <c r="F3" s="2"/>
      <c r="G3" s="2"/>
      <c r="H3" s="2"/>
      <c r="I3" s="2"/>
    </row>
    <row r="4" spans="1:11" x14ac:dyDescent="0.25">
      <c r="A4" s="1" t="s">
        <v>1</v>
      </c>
      <c r="B4" s="2"/>
      <c r="C4" s="2"/>
      <c r="D4" s="2"/>
      <c r="E4" s="2"/>
      <c r="F4" s="2"/>
      <c r="G4" s="2"/>
      <c r="H4" s="2"/>
      <c r="I4" s="2"/>
    </row>
    <row r="5" spans="1:11" x14ac:dyDescent="0.25">
      <c r="A5" s="1" t="s">
        <v>54</v>
      </c>
      <c r="B5" s="2"/>
      <c r="C5" s="7"/>
      <c r="D5" s="2"/>
      <c r="E5" s="2"/>
      <c r="F5" s="2"/>
      <c r="G5" s="2"/>
      <c r="H5" s="2"/>
      <c r="I5" s="2"/>
    </row>
    <row r="6" spans="1:11" x14ac:dyDescent="0.25">
      <c r="A6" s="1" t="s">
        <v>55</v>
      </c>
      <c r="B6" s="2"/>
      <c r="C6" s="7"/>
      <c r="D6" s="2"/>
      <c r="E6" s="2"/>
      <c r="F6" s="2"/>
      <c r="G6" s="2"/>
      <c r="H6" s="2"/>
      <c r="I6" s="2"/>
    </row>
    <row r="7" spans="1:11" x14ac:dyDescent="0.25">
      <c r="A7" s="9"/>
      <c r="B7" s="10"/>
      <c r="C7" s="11"/>
      <c r="D7" s="2"/>
      <c r="E7" s="2"/>
      <c r="F7" s="2"/>
      <c r="G7" s="2"/>
    </row>
    <row r="8" spans="1:11" ht="25.5" customHeight="1" x14ac:dyDescent="0.25">
      <c r="A8" s="13"/>
      <c r="B8" s="14"/>
      <c r="C8" s="14"/>
      <c r="D8" s="15" t="s">
        <v>5</v>
      </c>
      <c r="E8" s="116" t="s">
        <v>85</v>
      </c>
      <c r="F8" s="116" t="s">
        <v>86</v>
      </c>
      <c r="G8" s="142" t="s">
        <v>93</v>
      </c>
      <c r="H8" s="116" t="s">
        <v>87</v>
      </c>
      <c r="I8" s="34" t="s">
        <v>88</v>
      </c>
    </row>
    <row r="9" spans="1:11" x14ac:dyDescent="0.25">
      <c r="A9" s="16"/>
      <c r="B9" s="17"/>
      <c r="C9" s="17"/>
      <c r="D9" s="96"/>
      <c r="E9" s="130"/>
      <c r="F9" s="130"/>
      <c r="G9" s="209"/>
      <c r="H9" s="130"/>
      <c r="I9" s="201"/>
    </row>
    <row r="10" spans="1:11" x14ac:dyDescent="0.25">
      <c r="A10" s="19" t="s">
        <v>6</v>
      </c>
      <c r="B10" s="17"/>
      <c r="C10" s="17"/>
      <c r="D10" s="97"/>
      <c r="E10" s="124"/>
      <c r="F10" s="124"/>
      <c r="G10" s="202"/>
      <c r="H10" s="124"/>
      <c r="I10" s="202"/>
    </row>
    <row r="11" spans="1:11" x14ac:dyDescent="0.25">
      <c r="A11" s="20" t="s">
        <v>7</v>
      </c>
      <c r="B11" s="17"/>
      <c r="C11" s="17"/>
      <c r="D11" s="98">
        <v>50299</v>
      </c>
      <c r="E11" s="128">
        <v>49135</v>
      </c>
      <c r="F11" s="128">
        <v>58034</v>
      </c>
      <c r="G11" s="21">
        <v>157468</v>
      </c>
      <c r="H11" s="128">
        <v>46092</v>
      </c>
      <c r="I11" s="21">
        <f>+SUM(G11:H11)</f>
        <v>203560</v>
      </c>
    </row>
    <row r="12" spans="1:11" x14ac:dyDescent="0.25">
      <c r="A12" s="20"/>
      <c r="B12" s="17" t="s">
        <v>83</v>
      </c>
      <c r="C12" s="17"/>
      <c r="D12" s="98">
        <v>0</v>
      </c>
      <c r="E12" s="128">
        <v>0</v>
      </c>
      <c r="F12" s="128">
        <v>0</v>
      </c>
      <c r="G12" s="21">
        <v>0</v>
      </c>
      <c r="H12" s="128">
        <v>0</v>
      </c>
      <c r="I12" s="21">
        <f t="shared" ref="I12:I30" si="0">+SUM(G12:H12)</f>
        <v>0</v>
      </c>
    </row>
    <row r="13" spans="1:11" s="162" customFormat="1" x14ac:dyDescent="0.25">
      <c r="A13" s="79"/>
      <c r="B13" s="77"/>
      <c r="C13" s="77" t="s">
        <v>69</v>
      </c>
      <c r="D13" s="163">
        <v>0</v>
      </c>
      <c r="E13" s="164">
        <v>0</v>
      </c>
      <c r="F13" s="164">
        <v>0</v>
      </c>
      <c r="G13" s="159">
        <v>0</v>
      </c>
      <c r="H13" s="164">
        <v>0</v>
      </c>
      <c r="I13" s="21">
        <f t="shared" si="0"/>
        <v>0</v>
      </c>
    </row>
    <row r="14" spans="1:11" s="162" customFormat="1" x14ac:dyDescent="0.25">
      <c r="A14" s="79"/>
      <c r="B14" s="77"/>
      <c r="C14" s="77" t="s">
        <v>84</v>
      </c>
      <c r="D14" s="163">
        <v>0</v>
      </c>
      <c r="E14" s="164">
        <v>0</v>
      </c>
      <c r="F14" s="164">
        <v>0</v>
      </c>
      <c r="G14" s="159">
        <v>0</v>
      </c>
      <c r="H14" s="164">
        <v>0</v>
      </c>
      <c r="I14" s="21">
        <f t="shared" si="0"/>
        <v>0</v>
      </c>
    </row>
    <row r="15" spans="1:11" x14ac:dyDescent="0.25">
      <c r="A15" s="20"/>
      <c r="B15" s="17" t="s">
        <v>94</v>
      </c>
      <c r="C15" s="17"/>
      <c r="D15" s="98">
        <v>6765</v>
      </c>
      <c r="E15" s="128">
        <v>4837</v>
      </c>
      <c r="F15" s="128">
        <v>4186</v>
      </c>
      <c r="G15" s="21">
        <v>15788</v>
      </c>
      <c r="H15" s="128">
        <v>5995</v>
      </c>
      <c r="I15" s="21">
        <f t="shared" si="0"/>
        <v>21783</v>
      </c>
      <c r="K15" s="213"/>
    </row>
    <row r="16" spans="1:11" x14ac:dyDescent="0.25">
      <c r="A16" s="20"/>
      <c r="B16" s="17" t="s">
        <v>9</v>
      </c>
      <c r="C16" s="17"/>
      <c r="D16" s="98">
        <v>0</v>
      </c>
      <c r="E16" s="128">
        <v>0</v>
      </c>
      <c r="F16" s="128">
        <v>0</v>
      </c>
      <c r="G16" s="21">
        <v>0</v>
      </c>
      <c r="H16" s="128">
        <v>0</v>
      </c>
      <c r="I16" s="21">
        <f t="shared" si="0"/>
        <v>0</v>
      </c>
    </row>
    <row r="17" spans="1:9" x14ac:dyDescent="0.25">
      <c r="A17" s="20"/>
      <c r="B17" s="17" t="s">
        <v>56</v>
      </c>
      <c r="C17" s="17"/>
      <c r="D17" s="98">
        <v>0</v>
      </c>
      <c r="E17" s="128">
        <v>0</v>
      </c>
      <c r="F17" s="128">
        <v>0</v>
      </c>
      <c r="G17" s="21">
        <v>0</v>
      </c>
      <c r="H17" s="128">
        <v>0</v>
      </c>
      <c r="I17" s="21">
        <f t="shared" si="0"/>
        <v>0</v>
      </c>
    </row>
    <row r="18" spans="1:9" x14ac:dyDescent="0.25">
      <c r="A18" s="20"/>
      <c r="B18" s="77" t="s">
        <v>57</v>
      </c>
      <c r="C18" s="17"/>
      <c r="D18" s="98">
        <v>42350</v>
      </c>
      <c r="E18" s="128">
        <v>38726</v>
      </c>
      <c r="F18" s="128">
        <v>50012</v>
      </c>
      <c r="G18" s="21">
        <v>131088</v>
      </c>
      <c r="H18" s="128">
        <v>38073</v>
      </c>
      <c r="I18" s="21">
        <f t="shared" si="0"/>
        <v>169161</v>
      </c>
    </row>
    <row r="19" spans="1:9" x14ac:dyDescent="0.25">
      <c r="A19" s="20"/>
      <c r="B19" s="17" t="s">
        <v>10</v>
      </c>
      <c r="C19" s="17"/>
      <c r="D19" s="98">
        <v>386</v>
      </c>
      <c r="E19" s="128">
        <v>472</v>
      </c>
      <c r="F19" s="128">
        <v>484</v>
      </c>
      <c r="G19" s="21">
        <v>1342</v>
      </c>
      <c r="H19" s="128">
        <v>376</v>
      </c>
      <c r="I19" s="21">
        <f t="shared" si="0"/>
        <v>1718</v>
      </c>
    </row>
    <row r="20" spans="1:9" x14ac:dyDescent="0.25">
      <c r="A20" s="20"/>
      <c r="B20" s="17" t="s">
        <v>11</v>
      </c>
      <c r="C20" s="17"/>
      <c r="D20" s="98">
        <v>798</v>
      </c>
      <c r="E20" s="128">
        <v>5100</v>
      </c>
      <c r="F20" s="128">
        <v>3352</v>
      </c>
      <c r="G20" s="21">
        <v>9250</v>
      </c>
      <c r="H20" s="128">
        <v>1648</v>
      </c>
      <c r="I20" s="21">
        <f t="shared" si="0"/>
        <v>10898</v>
      </c>
    </row>
    <row r="21" spans="1:9" x14ac:dyDescent="0.25">
      <c r="A21" s="20"/>
      <c r="B21" s="17"/>
      <c r="C21" s="17"/>
      <c r="D21" s="96"/>
      <c r="E21" s="130"/>
      <c r="F21" s="130"/>
      <c r="G21" s="209"/>
      <c r="H21" s="130"/>
      <c r="I21" s="21"/>
    </row>
    <row r="22" spans="1:9" x14ac:dyDescent="0.25">
      <c r="A22" s="20" t="s">
        <v>12</v>
      </c>
      <c r="B22" s="17"/>
      <c r="C22" s="17"/>
      <c r="D22" s="98">
        <v>106015</v>
      </c>
      <c r="E22" s="128">
        <v>83662</v>
      </c>
      <c r="F22" s="128">
        <v>35362</v>
      </c>
      <c r="G22" s="21">
        <v>225039</v>
      </c>
      <c r="H22" s="128">
        <v>52523</v>
      </c>
      <c r="I22" s="21">
        <f t="shared" si="0"/>
        <v>277562</v>
      </c>
    </row>
    <row r="23" spans="1:9" x14ac:dyDescent="0.25">
      <c r="A23" s="20"/>
      <c r="B23" s="17" t="s">
        <v>13</v>
      </c>
      <c r="C23" s="17"/>
      <c r="D23" s="98">
        <v>9258</v>
      </c>
      <c r="E23" s="128">
        <v>9770</v>
      </c>
      <c r="F23" s="128">
        <v>9935</v>
      </c>
      <c r="G23" s="21">
        <v>28963</v>
      </c>
      <c r="H23" s="128">
        <v>10202</v>
      </c>
      <c r="I23" s="21">
        <f t="shared" si="0"/>
        <v>39165</v>
      </c>
    </row>
    <row r="24" spans="1:9" x14ac:dyDescent="0.25">
      <c r="A24" s="20"/>
      <c r="B24" s="17" t="s">
        <v>14</v>
      </c>
      <c r="C24" s="17"/>
      <c r="D24" s="98">
        <v>16142</v>
      </c>
      <c r="E24" s="128">
        <v>24484</v>
      </c>
      <c r="F24" s="128">
        <v>6776</v>
      </c>
      <c r="G24" s="21">
        <v>47402</v>
      </c>
      <c r="H24" s="128">
        <v>19763</v>
      </c>
      <c r="I24" s="21">
        <f t="shared" si="0"/>
        <v>67165</v>
      </c>
    </row>
    <row r="25" spans="1:9" x14ac:dyDescent="0.25">
      <c r="A25" s="20"/>
      <c r="B25" s="17" t="s">
        <v>15</v>
      </c>
      <c r="C25" s="17"/>
      <c r="D25" s="98">
        <v>80169</v>
      </c>
      <c r="E25" s="128">
        <v>48278</v>
      </c>
      <c r="F25" s="128">
        <v>17828</v>
      </c>
      <c r="G25" s="21">
        <v>146275</v>
      </c>
      <c r="H25" s="128">
        <v>19296</v>
      </c>
      <c r="I25" s="21">
        <f t="shared" si="0"/>
        <v>165571</v>
      </c>
    </row>
    <row r="26" spans="1:9" x14ac:dyDescent="0.25">
      <c r="A26" s="20"/>
      <c r="B26" s="17" t="s">
        <v>58</v>
      </c>
      <c r="C26" s="17"/>
      <c r="D26" s="98">
        <v>441</v>
      </c>
      <c r="E26" s="128">
        <v>1130</v>
      </c>
      <c r="F26" s="128">
        <v>822</v>
      </c>
      <c r="G26" s="21">
        <v>2393</v>
      </c>
      <c r="H26" s="128">
        <v>3259</v>
      </c>
      <c r="I26" s="21">
        <f t="shared" si="0"/>
        <v>5652</v>
      </c>
    </row>
    <row r="27" spans="1:9" x14ac:dyDescent="0.25">
      <c r="A27" s="20"/>
      <c r="B27" s="17" t="s">
        <v>60</v>
      </c>
      <c r="C27" s="17"/>
      <c r="D27" s="98">
        <v>5</v>
      </c>
      <c r="E27" s="128">
        <v>0</v>
      </c>
      <c r="F27" s="128">
        <v>1</v>
      </c>
      <c r="G27" s="21">
        <v>6</v>
      </c>
      <c r="H27" s="128">
        <v>3</v>
      </c>
      <c r="I27" s="21">
        <f t="shared" si="0"/>
        <v>9</v>
      </c>
    </row>
    <row r="28" spans="1:9" x14ac:dyDescent="0.25">
      <c r="A28" s="20"/>
      <c r="B28" s="17" t="s">
        <v>16</v>
      </c>
      <c r="C28" s="17"/>
      <c r="D28" s="98">
        <v>0</v>
      </c>
      <c r="E28" s="128">
        <v>0</v>
      </c>
      <c r="F28" s="128">
        <v>0</v>
      </c>
      <c r="G28" s="21">
        <v>0</v>
      </c>
      <c r="H28" s="128">
        <v>0</v>
      </c>
      <c r="I28" s="21">
        <f t="shared" si="0"/>
        <v>0</v>
      </c>
    </row>
    <row r="29" spans="1:9" x14ac:dyDescent="0.25">
      <c r="A29" s="20"/>
      <c r="B29" s="17"/>
      <c r="C29" s="17"/>
      <c r="D29" s="98"/>
      <c r="E29" s="128"/>
      <c r="F29" s="128"/>
      <c r="G29" s="21"/>
      <c r="H29" s="128"/>
      <c r="I29" s="21"/>
    </row>
    <row r="30" spans="1:9" x14ac:dyDescent="0.25">
      <c r="A30" s="22" t="s">
        <v>17</v>
      </c>
      <c r="B30" s="23"/>
      <c r="C30" s="23"/>
      <c r="D30" s="98">
        <v>-55716</v>
      </c>
      <c r="E30" s="128">
        <v>-34527</v>
      </c>
      <c r="F30" s="128">
        <v>22672</v>
      </c>
      <c r="G30" s="21">
        <v>-67571</v>
      </c>
      <c r="H30" s="128">
        <v>-6431</v>
      </c>
      <c r="I30" s="21">
        <f t="shared" si="0"/>
        <v>-74002</v>
      </c>
    </row>
    <row r="31" spans="1:9" x14ac:dyDescent="0.25">
      <c r="A31" s="20"/>
      <c r="B31" s="17"/>
      <c r="C31" s="17"/>
      <c r="D31" s="98"/>
      <c r="E31" s="128"/>
      <c r="F31" s="128"/>
      <c r="G31" s="21"/>
      <c r="H31" s="128"/>
      <c r="I31" s="21"/>
    </row>
    <row r="32" spans="1:9" x14ac:dyDescent="0.25">
      <c r="A32" s="19" t="s">
        <v>18</v>
      </c>
      <c r="B32" s="17"/>
      <c r="C32" s="17"/>
      <c r="D32" s="98"/>
      <c r="E32" s="128"/>
      <c r="F32" s="128"/>
      <c r="G32" s="21"/>
      <c r="H32" s="128"/>
      <c r="I32" s="21"/>
    </row>
    <row r="33" spans="1:9" x14ac:dyDescent="0.25">
      <c r="A33" s="20" t="s">
        <v>19</v>
      </c>
      <c r="B33" s="17"/>
      <c r="C33" s="17"/>
      <c r="D33" s="98">
        <v>206</v>
      </c>
      <c r="E33" s="128">
        <v>148</v>
      </c>
      <c r="F33" s="128">
        <v>36</v>
      </c>
      <c r="G33" s="21">
        <v>390</v>
      </c>
      <c r="H33" s="128">
        <v>4221</v>
      </c>
      <c r="I33" s="21">
        <f t="shared" ref="I33:I36" si="1">+SUM(G33:H33)</f>
        <v>4611</v>
      </c>
    </row>
    <row r="34" spans="1:9" x14ac:dyDescent="0.25">
      <c r="A34" s="20"/>
      <c r="B34" s="17" t="s">
        <v>20</v>
      </c>
      <c r="C34" s="17"/>
      <c r="D34" s="98">
        <v>0</v>
      </c>
      <c r="E34" s="128">
        <v>0</v>
      </c>
      <c r="F34" s="128">
        <v>4</v>
      </c>
      <c r="G34" s="21">
        <v>4</v>
      </c>
      <c r="H34" s="128">
        <v>14</v>
      </c>
      <c r="I34" s="21">
        <f t="shared" si="1"/>
        <v>18</v>
      </c>
    </row>
    <row r="35" spans="1:9" x14ac:dyDescent="0.25">
      <c r="A35" s="20"/>
      <c r="B35" s="17" t="s">
        <v>21</v>
      </c>
      <c r="C35" s="17"/>
      <c r="D35" s="98">
        <v>206</v>
      </c>
      <c r="E35" s="128">
        <v>148</v>
      </c>
      <c r="F35" s="128">
        <v>40</v>
      </c>
      <c r="G35" s="21">
        <v>394</v>
      </c>
      <c r="H35" s="128">
        <v>3935</v>
      </c>
      <c r="I35" s="21">
        <f t="shared" si="1"/>
        <v>4329</v>
      </c>
    </row>
    <row r="36" spans="1:9" x14ac:dyDescent="0.25">
      <c r="A36" s="20"/>
      <c r="B36" s="17" t="s">
        <v>22</v>
      </c>
      <c r="C36" s="17"/>
      <c r="D36" s="98">
        <v>0</v>
      </c>
      <c r="E36" s="128">
        <v>0</v>
      </c>
      <c r="F36" s="128">
        <v>0</v>
      </c>
      <c r="G36" s="21">
        <v>0</v>
      </c>
      <c r="H36" s="128">
        <v>300</v>
      </c>
      <c r="I36" s="21">
        <f t="shared" si="1"/>
        <v>300</v>
      </c>
    </row>
    <row r="37" spans="1:9" x14ac:dyDescent="0.25">
      <c r="A37" s="20"/>
      <c r="B37" s="17"/>
      <c r="C37" s="17"/>
      <c r="D37" s="98"/>
      <c r="E37" s="128"/>
      <c r="F37" s="128"/>
      <c r="G37" s="21"/>
      <c r="H37" s="128"/>
      <c r="I37" s="21"/>
    </row>
    <row r="38" spans="1:9" x14ac:dyDescent="0.25">
      <c r="A38" s="24" t="s">
        <v>61</v>
      </c>
      <c r="B38" s="25"/>
      <c r="C38" s="25"/>
      <c r="D38" s="100">
        <v>50299</v>
      </c>
      <c r="E38" s="131">
        <v>49135</v>
      </c>
      <c r="F38" s="131">
        <v>58038</v>
      </c>
      <c r="G38" s="26">
        <v>157472</v>
      </c>
      <c r="H38" s="131">
        <v>46106</v>
      </c>
      <c r="I38" s="26">
        <f t="shared" ref="I38:I40" si="2">+SUM(G38:H38)</f>
        <v>203578</v>
      </c>
    </row>
    <row r="39" spans="1:9" x14ac:dyDescent="0.25">
      <c r="A39" s="24" t="s">
        <v>62</v>
      </c>
      <c r="B39" s="25"/>
      <c r="C39" s="25"/>
      <c r="D39" s="100">
        <v>106221</v>
      </c>
      <c r="E39" s="131">
        <v>83810</v>
      </c>
      <c r="F39" s="131">
        <v>35402</v>
      </c>
      <c r="G39" s="26">
        <v>225433</v>
      </c>
      <c r="H39" s="131">
        <v>56758</v>
      </c>
      <c r="I39" s="26">
        <f t="shared" si="2"/>
        <v>282191</v>
      </c>
    </row>
    <row r="40" spans="1:9" x14ac:dyDescent="0.25">
      <c r="A40" s="24" t="s">
        <v>23</v>
      </c>
      <c r="B40" s="25"/>
      <c r="C40" s="25"/>
      <c r="D40" s="100">
        <v>-55922</v>
      </c>
      <c r="E40" s="131">
        <v>-34675</v>
      </c>
      <c r="F40" s="131">
        <v>22636</v>
      </c>
      <c r="G40" s="26">
        <v>-67961</v>
      </c>
      <c r="H40" s="131">
        <v>-10652</v>
      </c>
      <c r="I40" s="26">
        <f t="shared" si="2"/>
        <v>-78613</v>
      </c>
    </row>
    <row r="41" spans="1:9" x14ac:dyDescent="0.25">
      <c r="A41" s="27"/>
      <c r="B41" s="28"/>
      <c r="C41" s="28"/>
      <c r="D41" s="102"/>
      <c r="E41" s="132"/>
      <c r="F41" s="132"/>
      <c r="G41" s="210"/>
      <c r="H41" s="132"/>
      <c r="I41" s="29"/>
    </row>
    <row r="42" spans="1:9" x14ac:dyDescent="0.25">
      <c r="A42" s="19" t="s">
        <v>24</v>
      </c>
      <c r="B42" s="17"/>
      <c r="C42" s="17"/>
      <c r="D42" s="96"/>
      <c r="E42" s="130"/>
      <c r="F42" s="130"/>
      <c r="G42" s="209"/>
      <c r="H42" s="130"/>
      <c r="I42" s="18"/>
    </row>
    <row r="43" spans="1:9" x14ac:dyDescent="0.25">
      <c r="A43" s="19"/>
      <c r="B43" s="17"/>
      <c r="C43" s="17"/>
      <c r="D43" s="96"/>
      <c r="E43" s="130"/>
      <c r="F43" s="130"/>
      <c r="G43" s="209"/>
      <c r="H43" s="130"/>
      <c r="I43" s="18"/>
    </row>
    <row r="44" spans="1:9" x14ac:dyDescent="0.25">
      <c r="A44" s="20" t="s">
        <v>25</v>
      </c>
      <c r="B44" s="17"/>
      <c r="C44" s="17"/>
      <c r="D44" s="98">
        <v>-60090</v>
      </c>
      <c r="E44" s="128">
        <v>-34675</v>
      </c>
      <c r="F44" s="128">
        <v>21652</v>
      </c>
      <c r="G44" s="21">
        <v>-73113</v>
      </c>
      <c r="H44" s="128">
        <v>-13660</v>
      </c>
      <c r="I44" s="21">
        <f t="shared" ref="I44:I57" si="3">+SUM(G44:H44)</f>
        <v>-86773</v>
      </c>
    </row>
    <row r="45" spans="1:9" x14ac:dyDescent="0.25">
      <c r="A45" s="20" t="s">
        <v>26</v>
      </c>
      <c r="B45" s="17"/>
      <c r="C45" s="17"/>
      <c r="D45" s="98">
        <v>-331</v>
      </c>
      <c r="E45" s="128">
        <v>-43</v>
      </c>
      <c r="F45" s="128">
        <v>-71</v>
      </c>
      <c r="G45" s="21">
        <v>-445</v>
      </c>
      <c r="H45" s="128">
        <v>4</v>
      </c>
      <c r="I45" s="21">
        <f t="shared" si="3"/>
        <v>-441</v>
      </c>
    </row>
    <row r="46" spans="1:9" x14ac:dyDescent="0.25">
      <c r="A46" s="20"/>
      <c r="B46" s="17" t="s">
        <v>27</v>
      </c>
      <c r="C46" s="17"/>
      <c r="D46" s="98">
        <v>122</v>
      </c>
      <c r="E46" s="128">
        <v>44</v>
      </c>
      <c r="F46" s="128">
        <v>28</v>
      </c>
      <c r="G46" s="21">
        <v>194</v>
      </c>
      <c r="H46" s="128">
        <v>164</v>
      </c>
      <c r="I46" s="21">
        <f t="shared" si="3"/>
        <v>358</v>
      </c>
    </row>
    <row r="47" spans="1:9" x14ac:dyDescent="0.25">
      <c r="A47" s="20"/>
      <c r="B47" s="17" t="s">
        <v>28</v>
      </c>
      <c r="C47" s="17"/>
      <c r="D47" s="98">
        <v>453</v>
      </c>
      <c r="E47" s="128">
        <v>87</v>
      </c>
      <c r="F47" s="128">
        <v>99</v>
      </c>
      <c r="G47" s="21">
        <v>639</v>
      </c>
      <c r="H47" s="128">
        <v>160</v>
      </c>
      <c r="I47" s="21">
        <f t="shared" si="3"/>
        <v>799</v>
      </c>
    </row>
    <row r="48" spans="1:9" x14ac:dyDescent="0.25">
      <c r="A48" s="20" t="s">
        <v>29</v>
      </c>
      <c r="B48" s="17"/>
      <c r="C48" s="17"/>
      <c r="D48" s="98">
        <v>-154829</v>
      </c>
      <c r="E48" s="128">
        <v>241656</v>
      </c>
      <c r="F48" s="128">
        <v>-365487</v>
      </c>
      <c r="G48" s="21">
        <v>-278660</v>
      </c>
      <c r="H48" s="128">
        <v>113319</v>
      </c>
      <c r="I48" s="21">
        <f t="shared" si="3"/>
        <v>-165341</v>
      </c>
    </row>
    <row r="49" spans="1:9" x14ac:dyDescent="0.25">
      <c r="A49" s="20"/>
      <c r="B49" s="17" t="s">
        <v>30</v>
      </c>
      <c r="C49" s="17"/>
      <c r="D49" s="98">
        <v>2796687</v>
      </c>
      <c r="E49" s="128">
        <v>491111</v>
      </c>
      <c r="F49" s="128">
        <v>172410</v>
      </c>
      <c r="G49" s="21">
        <v>3460208</v>
      </c>
      <c r="H49" s="128">
        <v>113744</v>
      </c>
      <c r="I49" s="21">
        <f t="shared" si="3"/>
        <v>3573952</v>
      </c>
    </row>
    <row r="50" spans="1:9" x14ac:dyDescent="0.25">
      <c r="A50" s="20"/>
      <c r="B50" s="17" t="s">
        <v>31</v>
      </c>
      <c r="C50" s="17"/>
      <c r="D50" s="98">
        <v>2951516</v>
      </c>
      <c r="E50" s="128">
        <v>249455</v>
      </c>
      <c r="F50" s="128">
        <v>537897</v>
      </c>
      <c r="G50" s="21">
        <v>3738868</v>
      </c>
      <c r="H50" s="128">
        <v>425</v>
      </c>
      <c r="I50" s="21">
        <f t="shared" si="3"/>
        <v>3739293</v>
      </c>
    </row>
    <row r="51" spans="1:9" x14ac:dyDescent="0.25">
      <c r="A51" s="20" t="s">
        <v>32</v>
      </c>
      <c r="B51" s="17"/>
      <c r="C51" s="17"/>
      <c r="D51" s="98">
        <v>38041</v>
      </c>
      <c r="E51" s="128">
        <v>-269397</v>
      </c>
      <c r="F51" s="128">
        <v>360104</v>
      </c>
      <c r="G51" s="21">
        <v>128748</v>
      </c>
      <c r="H51" s="128">
        <v>-846991</v>
      </c>
      <c r="I51" s="21">
        <f t="shared" si="3"/>
        <v>-718243</v>
      </c>
    </row>
    <row r="52" spans="1:9" x14ac:dyDescent="0.25">
      <c r="A52" s="20" t="s">
        <v>33</v>
      </c>
      <c r="B52" s="17"/>
      <c r="C52" s="17"/>
      <c r="D52" s="98">
        <v>57029</v>
      </c>
      <c r="E52" s="128">
        <v>-6891</v>
      </c>
      <c r="F52" s="128">
        <v>27106</v>
      </c>
      <c r="G52" s="21">
        <v>77244</v>
      </c>
      <c r="H52" s="128">
        <v>720008</v>
      </c>
      <c r="I52" s="21">
        <f t="shared" si="3"/>
        <v>797252</v>
      </c>
    </row>
    <row r="53" spans="1:9" x14ac:dyDescent="0.25">
      <c r="A53" s="20" t="s">
        <v>89</v>
      </c>
      <c r="B53" s="17"/>
      <c r="C53" s="17"/>
      <c r="D53" s="98">
        <v>0</v>
      </c>
      <c r="E53" s="128">
        <v>0</v>
      </c>
      <c r="F53" s="128">
        <v>0</v>
      </c>
      <c r="G53" s="21">
        <v>0</v>
      </c>
      <c r="H53" s="128">
        <v>0</v>
      </c>
      <c r="I53" s="21">
        <f t="shared" si="3"/>
        <v>0</v>
      </c>
    </row>
    <row r="54" spans="1:9" x14ac:dyDescent="0.25">
      <c r="A54" s="20"/>
      <c r="B54" s="17" t="s">
        <v>34</v>
      </c>
      <c r="C54" s="17"/>
      <c r="D54" s="98">
        <v>0</v>
      </c>
      <c r="E54" s="128">
        <v>0</v>
      </c>
      <c r="F54" s="128">
        <v>0</v>
      </c>
      <c r="G54" s="21">
        <v>0</v>
      </c>
      <c r="H54" s="128">
        <v>0</v>
      </c>
      <c r="I54" s="21">
        <f t="shared" si="3"/>
        <v>0</v>
      </c>
    </row>
    <row r="55" spans="1:9" x14ac:dyDescent="0.25">
      <c r="A55" s="20"/>
      <c r="B55" s="17" t="s">
        <v>35</v>
      </c>
      <c r="C55" s="17"/>
      <c r="D55" s="98">
        <v>0</v>
      </c>
      <c r="E55" s="128">
        <v>0</v>
      </c>
      <c r="F55" s="128">
        <v>0</v>
      </c>
      <c r="G55" s="21">
        <v>0</v>
      </c>
      <c r="H55" s="128">
        <v>0</v>
      </c>
      <c r="I55" s="21">
        <f t="shared" si="3"/>
        <v>0</v>
      </c>
    </row>
    <row r="56" spans="1:9" x14ac:dyDescent="0.25">
      <c r="A56" s="79" t="s">
        <v>91</v>
      </c>
      <c r="B56" s="17"/>
      <c r="C56" s="17"/>
      <c r="D56" s="98">
        <v>0</v>
      </c>
      <c r="E56" s="128">
        <v>0</v>
      </c>
      <c r="F56" s="128">
        <v>0</v>
      </c>
      <c r="G56" s="21">
        <v>0</v>
      </c>
      <c r="H56" s="128">
        <v>0</v>
      </c>
      <c r="I56" s="21">
        <f t="shared" si="3"/>
        <v>0</v>
      </c>
    </row>
    <row r="57" spans="1:9" x14ac:dyDescent="0.25">
      <c r="A57" s="20" t="s">
        <v>36</v>
      </c>
      <c r="B57" s="17"/>
      <c r="C57" s="17"/>
      <c r="D57" s="98">
        <v>0</v>
      </c>
      <c r="E57" s="128">
        <v>0</v>
      </c>
      <c r="F57" s="128">
        <v>0</v>
      </c>
      <c r="G57" s="21">
        <v>0</v>
      </c>
      <c r="H57" s="128">
        <v>0</v>
      </c>
      <c r="I57" s="21">
        <f t="shared" si="3"/>
        <v>0</v>
      </c>
    </row>
    <row r="58" spans="1:9" x14ac:dyDescent="0.25">
      <c r="A58" s="20"/>
      <c r="B58" s="17"/>
      <c r="C58" s="17"/>
      <c r="D58" s="98"/>
      <c r="E58" s="128"/>
      <c r="F58" s="128"/>
      <c r="G58" s="21"/>
      <c r="H58" s="128"/>
      <c r="I58" s="21"/>
    </row>
    <row r="59" spans="1:9" x14ac:dyDescent="0.25">
      <c r="A59" s="20" t="s">
        <v>37</v>
      </c>
      <c r="B59" s="17"/>
      <c r="C59" s="17"/>
      <c r="D59" s="98">
        <v>-4168</v>
      </c>
      <c r="E59" s="128">
        <v>0</v>
      </c>
      <c r="F59" s="128">
        <v>-984</v>
      </c>
      <c r="G59" s="21">
        <v>-5152</v>
      </c>
      <c r="H59" s="128">
        <v>-3008</v>
      </c>
      <c r="I59" s="21">
        <f t="shared" ref="I59:I70" si="4">+SUM(G59:H59)</f>
        <v>-8160</v>
      </c>
    </row>
    <row r="60" spans="1:9" x14ac:dyDescent="0.25">
      <c r="A60" s="20" t="s">
        <v>38</v>
      </c>
      <c r="B60" s="17"/>
      <c r="C60" s="17"/>
      <c r="D60" s="98">
        <v>-149</v>
      </c>
      <c r="E60" s="128">
        <v>0</v>
      </c>
      <c r="F60" s="128">
        <v>-984</v>
      </c>
      <c r="G60" s="21">
        <v>-1133</v>
      </c>
      <c r="H60" s="128">
        <v>-3008</v>
      </c>
      <c r="I60" s="21">
        <f t="shared" si="4"/>
        <v>-4141</v>
      </c>
    </row>
    <row r="61" spans="1:9" x14ac:dyDescent="0.25">
      <c r="A61" s="20"/>
      <c r="B61" s="17" t="s">
        <v>39</v>
      </c>
      <c r="C61" s="17"/>
      <c r="D61" s="98">
        <v>0</v>
      </c>
      <c r="E61" s="128">
        <v>0</v>
      </c>
      <c r="F61" s="128">
        <v>0</v>
      </c>
      <c r="G61" s="21">
        <v>0</v>
      </c>
      <c r="H61" s="128">
        <v>0</v>
      </c>
      <c r="I61" s="21">
        <f t="shared" si="4"/>
        <v>0</v>
      </c>
    </row>
    <row r="62" spans="1:9" x14ac:dyDescent="0.25">
      <c r="A62" s="20"/>
      <c r="B62" s="17"/>
      <c r="C62" s="17" t="s">
        <v>40</v>
      </c>
      <c r="D62" s="98">
        <v>0</v>
      </c>
      <c r="E62" s="128">
        <v>0</v>
      </c>
      <c r="F62" s="128">
        <v>0</v>
      </c>
      <c r="G62" s="21">
        <v>0</v>
      </c>
      <c r="H62" s="128">
        <v>0</v>
      </c>
      <c r="I62" s="21">
        <f t="shared" si="4"/>
        <v>0</v>
      </c>
    </row>
    <row r="63" spans="1:9" x14ac:dyDescent="0.25">
      <c r="A63" s="20"/>
      <c r="B63" s="17"/>
      <c r="C63" s="17" t="s">
        <v>41</v>
      </c>
      <c r="D63" s="98">
        <v>0</v>
      </c>
      <c r="E63" s="128">
        <v>0</v>
      </c>
      <c r="F63" s="128">
        <v>0</v>
      </c>
      <c r="G63" s="21">
        <v>0</v>
      </c>
      <c r="H63" s="128">
        <v>0</v>
      </c>
      <c r="I63" s="21">
        <f t="shared" si="4"/>
        <v>0</v>
      </c>
    </row>
    <row r="64" spans="1:9" x14ac:dyDescent="0.25">
      <c r="A64" s="20"/>
      <c r="B64" s="17" t="s">
        <v>42</v>
      </c>
      <c r="C64" s="17"/>
      <c r="D64" s="98">
        <v>149</v>
      </c>
      <c r="E64" s="128">
        <v>0</v>
      </c>
      <c r="F64" s="128">
        <v>984</v>
      </c>
      <c r="G64" s="21">
        <v>1133</v>
      </c>
      <c r="H64" s="128">
        <v>3008</v>
      </c>
      <c r="I64" s="21">
        <f t="shared" si="4"/>
        <v>4141</v>
      </c>
    </row>
    <row r="65" spans="1:12" x14ac:dyDescent="0.25">
      <c r="A65" s="20" t="s">
        <v>43</v>
      </c>
      <c r="B65" s="17"/>
      <c r="C65" s="17"/>
      <c r="D65" s="98">
        <v>-4019</v>
      </c>
      <c r="E65" s="128">
        <v>0</v>
      </c>
      <c r="F65" s="128">
        <v>0</v>
      </c>
      <c r="G65" s="21">
        <v>-4019</v>
      </c>
      <c r="H65" s="128">
        <v>0</v>
      </c>
      <c r="I65" s="21">
        <f t="shared" si="4"/>
        <v>-4019</v>
      </c>
    </row>
    <row r="66" spans="1:12" x14ac:dyDescent="0.25">
      <c r="A66" s="20"/>
      <c r="B66" s="17" t="s">
        <v>39</v>
      </c>
      <c r="C66" s="17"/>
      <c r="D66" s="98">
        <v>0</v>
      </c>
      <c r="E66" s="128">
        <v>0</v>
      </c>
      <c r="F66" s="128">
        <v>0</v>
      </c>
      <c r="G66" s="21">
        <v>0</v>
      </c>
      <c r="H66" s="128">
        <v>0</v>
      </c>
      <c r="I66" s="21">
        <f t="shared" si="4"/>
        <v>0</v>
      </c>
    </row>
    <row r="67" spans="1:12" x14ac:dyDescent="0.25">
      <c r="A67" s="20"/>
      <c r="B67" s="17"/>
      <c r="C67" s="17" t="s">
        <v>40</v>
      </c>
      <c r="D67" s="98">
        <v>0</v>
      </c>
      <c r="E67" s="128">
        <v>0</v>
      </c>
      <c r="F67" s="128">
        <v>0</v>
      </c>
      <c r="G67" s="21">
        <v>0</v>
      </c>
      <c r="H67" s="128">
        <v>0</v>
      </c>
      <c r="I67" s="21">
        <f t="shared" si="4"/>
        <v>0</v>
      </c>
    </row>
    <row r="68" spans="1:12" x14ac:dyDescent="0.25">
      <c r="A68" s="20"/>
      <c r="B68" s="17"/>
      <c r="C68" s="17" t="s">
        <v>41</v>
      </c>
      <c r="D68" s="98">
        <v>0</v>
      </c>
      <c r="E68" s="128">
        <v>0</v>
      </c>
      <c r="F68" s="128">
        <v>0</v>
      </c>
      <c r="G68" s="21">
        <v>0</v>
      </c>
      <c r="H68" s="128">
        <v>0</v>
      </c>
      <c r="I68" s="21">
        <f t="shared" si="4"/>
        <v>0</v>
      </c>
    </row>
    <row r="69" spans="1:12" x14ac:dyDescent="0.25">
      <c r="A69" s="20"/>
      <c r="B69" s="17" t="s">
        <v>42</v>
      </c>
      <c r="C69" s="17"/>
      <c r="D69" s="98">
        <v>4019</v>
      </c>
      <c r="E69" s="128">
        <v>0</v>
      </c>
      <c r="F69" s="128">
        <v>0</v>
      </c>
      <c r="G69" s="21">
        <v>4019</v>
      </c>
      <c r="H69" s="128">
        <v>0</v>
      </c>
      <c r="I69" s="21">
        <f t="shared" si="4"/>
        <v>4019</v>
      </c>
    </row>
    <row r="70" spans="1:12" x14ac:dyDescent="0.25">
      <c r="A70" s="20" t="s">
        <v>44</v>
      </c>
      <c r="B70" s="17"/>
      <c r="C70" s="17"/>
      <c r="D70" s="98">
        <v>0</v>
      </c>
      <c r="E70" s="128">
        <v>0</v>
      </c>
      <c r="F70" s="128">
        <v>0</v>
      </c>
      <c r="G70" s="21">
        <v>0</v>
      </c>
      <c r="H70" s="128">
        <v>0</v>
      </c>
      <c r="I70" s="21">
        <f t="shared" si="4"/>
        <v>0</v>
      </c>
    </row>
    <row r="71" spans="1:12" x14ac:dyDescent="0.25">
      <c r="A71" s="20"/>
      <c r="B71" s="17"/>
      <c r="C71" s="17"/>
      <c r="D71" s="98"/>
      <c r="E71" s="128"/>
      <c r="F71" s="128"/>
      <c r="G71" s="21"/>
      <c r="H71" s="128"/>
      <c r="I71" s="21"/>
    </row>
    <row r="72" spans="1:12" x14ac:dyDescent="0.25">
      <c r="A72" s="24" t="s">
        <v>45</v>
      </c>
      <c r="B72" s="25"/>
      <c r="C72" s="25"/>
      <c r="D72" s="100">
        <v>-55922</v>
      </c>
      <c r="E72" s="131">
        <v>-34675</v>
      </c>
      <c r="F72" s="131">
        <v>22636</v>
      </c>
      <c r="G72" s="26">
        <v>-67961</v>
      </c>
      <c r="H72" s="131">
        <v>-10652</v>
      </c>
      <c r="I72" s="26">
        <f t="shared" ref="I72" si="5">+SUM(G72:H72)</f>
        <v>-78613</v>
      </c>
    </row>
    <row r="73" spans="1:12" x14ac:dyDescent="0.25">
      <c r="A73" s="30"/>
      <c r="B73" s="31"/>
      <c r="C73" s="31"/>
      <c r="D73" s="102"/>
      <c r="E73" s="132"/>
      <c r="F73" s="132"/>
      <c r="G73" s="210"/>
      <c r="H73" s="132"/>
      <c r="I73" s="32"/>
    </row>
    <row r="74" spans="1:12" ht="14.25" customHeight="1" x14ac:dyDescent="0.25">
      <c r="A74" s="214" t="s">
        <v>46</v>
      </c>
      <c r="B74" s="226" t="s">
        <v>49</v>
      </c>
      <c r="C74" s="226"/>
      <c r="D74" s="226"/>
      <c r="E74" s="226"/>
      <c r="F74" s="226"/>
      <c r="G74" s="226"/>
      <c r="H74" s="226"/>
      <c r="I74" s="226"/>
    </row>
    <row r="75" spans="1:12" ht="12.75" customHeight="1" x14ac:dyDescent="0.25">
      <c r="A75" s="36" t="s">
        <v>47</v>
      </c>
      <c r="B75" s="225" t="s">
        <v>63</v>
      </c>
      <c r="C75" s="225"/>
      <c r="D75" s="225"/>
      <c r="E75" s="225"/>
      <c r="F75" s="225"/>
      <c r="G75" s="225"/>
      <c r="H75" s="225"/>
      <c r="I75" s="225"/>
    </row>
    <row r="76" spans="1:12" ht="25.2" customHeight="1" x14ac:dyDescent="0.25">
      <c r="A76" s="36" t="s">
        <v>48</v>
      </c>
      <c r="B76" s="225" t="s">
        <v>64</v>
      </c>
      <c r="C76" s="225"/>
      <c r="D76" s="225"/>
      <c r="E76" s="225"/>
      <c r="F76" s="225"/>
      <c r="G76" s="225"/>
      <c r="H76" s="225"/>
      <c r="I76" s="225"/>
    </row>
    <row r="77" spans="1:12" s="72" customFormat="1" ht="12.9" customHeight="1" x14ac:dyDescent="0.25">
      <c r="A77" s="37" t="s">
        <v>50</v>
      </c>
      <c r="B77" s="225" t="s">
        <v>70</v>
      </c>
      <c r="C77" s="225"/>
      <c r="D77" s="225"/>
      <c r="E77" s="225"/>
      <c r="F77" s="225"/>
      <c r="G77" s="225"/>
      <c r="H77" s="225"/>
      <c r="I77" s="225"/>
      <c r="J77" s="212"/>
    </row>
    <row r="78" spans="1:12" s="137" customFormat="1" ht="25.5" customHeight="1" x14ac:dyDescent="0.25">
      <c r="A78" s="134"/>
      <c r="B78" s="229"/>
      <c r="C78" s="229"/>
      <c r="D78" s="229"/>
      <c r="E78" s="229"/>
      <c r="F78" s="229"/>
      <c r="G78" s="200"/>
      <c r="H78" s="229"/>
      <c r="I78" s="229"/>
      <c r="J78" s="229"/>
      <c r="K78" s="229"/>
      <c r="L78" s="229"/>
    </row>
    <row r="79" spans="1:12" ht="24.75" customHeight="1" x14ac:dyDescent="0.25">
      <c r="A79" s="76"/>
    </row>
    <row r="80" spans="1:12" x14ac:dyDescent="0.25">
      <c r="B80" s="75"/>
    </row>
  </sheetData>
  <mergeCells count="7">
    <mergeCell ref="B74:I74"/>
    <mergeCell ref="B77:I77"/>
    <mergeCell ref="H78:I78"/>
    <mergeCell ref="J78:L78"/>
    <mergeCell ref="B78:F78"/>
    <mergeCell ref="B75:I75"/>
    <mergeCell ref="B76:I76"/>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workbookViewId="0">
      <selection activeCell="F22" sqref="F22"/>
    </sheetView>
  </sheetViews>
  <sheetFormatPr baseColWidth="10" defaultRowHeight="13.2" x14ac:dyDescent="0.25"/>
  <cols>
    <col min="1" max="2" width="2.88671875" customWidth="1"/>
    <col min="3" max="3" width="44.5546875" customWidth="1"/>
    <col min="4" max="6" width="7.44140625" customWidth="1"/>
    <col min="7" max="7" width="7.33203125" bestFit="1" customWidth="1"/>
    <col min="8" max="8" width="7.44140625" customWidth="1"/>
    <col min="9" max="9" width="10" bestFit="1" customWidth="1"/>
    <col min="10" max="10" width="1.88671875" customWidth="1"/>
    <col min="11" max="13" width="7.44140625" customWidth="1"/>
    <col min="14" max="14" width="7.33203125" bestFit="1" customWidth="1"/>
    <col min="15" max="15" width="7.44140625" customWidth="1"/>
    <col min="16" max="16" width="10" bestFit="1" customWidth="1"/>
    <col min="17" max="17" width="4.6640625" customWidth="1"/>
    <col min="18" max="21" width="9.33203125" customWidth="1"/>
  </cols>
  <sheetData>
    <row r="1" spans="1:23" ht="30" customHeight="1" x14ac:dyDescent="0.4">
      <c r="J1" s="40"/>
      <c r="Q1" s="223">
        <v>8</v>
      </c>
      <c r="W1" s="74"/>
    </row>
    <row r="2" spans="1:23" x14ac:dyDescent="0.25">
      <c r="A2" s="45" t="s">
        <v>96</v>
      </c>
      <c r="B2" s="2"/>
      <c r="C2" s="2"/>
      <c r="D2" s="44"/>
      <c r="E2" s="44"/>
      <c r="F2" s="44"/>
      <c r="G2" s="44"/>
      <c r="H2" s="44"/>
      <c r="I2" s="44"/>
      <c r="J2" s="44"/>
      <c r="K2" s="44"/>
      <c r="L2" s="44"/>
      <c r="M2" s="2"/>
      <c r="N2" s="2"/>
      <c r="O2" s="2"/>
      <c r="P2" s="2"/>
      <c r="Q2" s="40"/>
      <c r="R2" s="2"/>
      <c r="S2" s="2"/>
      <c r="T2" s="2"/>
      <c r="U2" s="2"/>
      <c r="V2" s="2"/>
    </row>
    <row r="3" spans="1:23" x14ac:dyDescent="0.25">
      <c r="A3" s="45" t="str">
        <f>+'Total '!A3</f>
        <v>ESTADO DE OPERACIONES DE GOBIERNO  2019</v>
      </c>
      <c r="B3" s="2"/>
      <c r="C3" s="2"/>
      <c r="D3" s="44"/>
      <c r="E3" s="44"/>
      <c r="F3" s="44"/>
      <c r="G3" s="44"/>
      <c r="H3" s="44"/>
      <c r="I3" s="44"/>
      <c r="J3" s="44"/>
      <c r="K3" s="44"/>
      <c r="L3" s="44"/>
      <c r="M3" s="2"/>
      <c r="N3" s="2"/>
      <c r="O3" s="2"/>
      <c r="P3" s="2"/>
      <c r="Q3" s="40"/>
      <c r="R3" s="2"/>
      <c r="S3" s="2"/>
      <c r="T3" s="2"/>
      <c r="U3" s="2"/>
      <c r="V3" s="2"/>
    </row>
    <row r="4" spans="1:23" x14ac:dyDescent="0.25">
      <c r="A4" s="1" t="s">
        <v>1</v>
      </c>
      <c r="B4" s="2"/>
      <c r="C4" s="2"/>
      <c r="D4" s="44"/>
      <c r="E4" s="44"/>
      <c r="F4" s="44"/>
      <c r="G4" s="44"/>
      <c r="H4" s="44"/>
      <c r="I4" s="44"/>
      <c r="J4" s="44"/>
      <c r="K4" s="44"/>
      <c r="L4" s="44"/>
      <c r="M4" s="2"/>
      <c r="N4" s="2"/>
      <c r="O4" s="2"/>
      <c r="P4" s="2"/>
      <c r="Q4" s="40"/>
      <c r="R4" s="2"/>
      <c r="S4" s="2"/>
      <c r="T4" s="2"/>
      <c r="U4" s="2"/>
      <c r="V4" s="2"/>
    </row>
    <row r="5" spans="1:23" x14ac:dyDescent="0.25">
      <c r="A5" s="1" t="s">
        <v>2</v>
      </c>
      <c r="B5" s="2"/>
      <c r="C5" s="2"/>
      <c r="D5" s="44"/>
      <c r="E5" s="44"/>
      <c r="F5" s="44"/>
      <c r="G5" s="44"/>
      <c r="H5" s="44"/>
      <c r="I5" s="44"/>
      <c r="J5" s="44"/>
      <c r="K5" s="44"/>
      <c r="L5" s="44"/>
      <c r="M5" s="2"/>
      <c r="N5" s="2"/>
      <c r="O5" s="2"/>
      <c r="P5" s="2"/>
      <c r="Q5" s="40"/>
      <c r="R5" s="2"/>
      <c r="S5" s="2"/>
      <c r="T5" s="2"/>
      <c r="U5" s="2"/>
      <c r="V5" s="2"/>
    </row>
    <row r="6" spans="1:23" x14ac:dyDescent="0.25">
      <c r="A6" s="1" t="s">
        <v>72</v>
      </c>
      <c r="B6" s="2"/>
      <c r="C6" s="2"/>
      <c r="D6" s="44"/>
      <c r="E6" s="44"/>
      <c r="F6" s="44"/>
      <c r="G6" s="44"/>
      <c r="H6" s="44"/>
      <c r="I6" s="44"/>
      <c r="J6" s="44"/>
      <c r="K6" s="44"/>
      <c r="L6" s="44"/>
      <c r="M6" s="2"/>
      <c r="N6" s="2"/>
      <c r="O6" s="2"/>
      <c r="P6" s="2"/>
      <c r="Q6" s="40"/>
      <c r="R6" s="2"/>
      <c r="S6" s="2"/>
      <c r="T6" s="2"/>
      <c r="U6" s="2"/>
      <c r="V6" s="2"/>
    </row>
    <row r="7" spans="1:23" x14ac:dyDescent="0.25">
      <c r="A7" s="1"/>
      <c r="B7" s="2"/>
      <c r="C7" s="7"/>
      <c r="D7" s="71" t="s">
        <v>110</v>
      </c>
      <c r="E7" s="80"/>
      <c r="F7" s="80"/>
      <c r="G7" s="80"/>
      <c r="H7" s="80"/>
      <c r="I7" s="81"/>
      <c r="J7" s="46"/>
      <c r="K7" s="138" t="s">
        <v>107</v>
      </c>
      <c r="L7" s="139"/>
      <c r="M7" s="140"/>
      <c r="N7" s="140"/>
      <c r="O7" s="140"/>
      <c r="P7" s="141"/>
      <c r="Q7" s="40"/>
    </row>
    <row r="8" spans="1:23" ht="25.5" customHeight="1" x14ac:dyDescent="0.25">
      <c r="A8" s="13"/>
      <c r="B8" s="14"/>
      <c r="C8" s="14"/>
      <c r="D8" s="82" t="s">
        <v>5</v>
      </c>
      <c r="E8" s="113" t="s">
        <v>85</v>
      </c>
      <c r="F8" s="113" t="s">
        <v>86</v>
      </c>
      <c r="G8" s="34" t="s">
        <v>101</v>
      </c>
      <c r="H8" s="113" t="s">
        <v>87</v>
      </c>
      <c r="I8" s="34" t="s">
        <v>88</v>
      </c>
      <c r="J8" s="70"/>
      <c r="K8" s="15" t="s">
        <v>5</v>
      </c>
      <c r="L8" s="116" t="s">
        <v>85</v>
      </c>
      <c r="M8" s="116" t="s">
        <v>86</v>
      </c>
      <c r="N8" s="142" t="s">
        <v>101</v>
      </c>
      <c r="O8" s="116" t="s">
        <v>87</v>
      </c>
      <c r="P8" s="142" t="s">
        <v>88</v>
      </c>
    </row>
    <row r="9" spans="1:23" x14ac:dyDescent="0.25">
      <c r="A9" s="16"/>
      <c r="B9" s="17"/>
      <c r="C9" s="17"/>
      <c r="D9" s="89"/>
      <c r="E9" s="114"/>
      <c r="F9" s="114"/>
      <c r="G9" s="90"/>
      <c r="H9" s="114"/>
      <c r="I9" s="90"/>
      <c r="J9" s="17"/>
      <c r="K9" s="143"/>
      <c r="L9" s="144"/>
      <c r="M9" s="144"/>
      <c r="N9" s="145"/>
      <c r="O9" s="144"/>
      <c r="P9" s="145"/>
    </row>
    <row r="10" spans="1:23" x14ac:dyDescent="0.25">
      <c r="A10" s="19" t="s">
        <v>6</v>
      </c>
      <c r="B10" s="17"/>
      <c r="C10" s="17"/>
      <c r="D10" s="20"/>
      <c r="E10" s="17"/>
      <c r="F10" s="17"/>
      <c r="G10" s="47"/>
      <c r="H10" s="17"/>
      <c r="I10" s="47"/>
      <c r="J10" s="17"/>
      <c r="K10" s="35"/>
      <c r="L10" s="33"/>
      <c r="M10" s="33"/>
      <c r="N10" s="18"/>
      <c r="O10" s="33"/>
      <c r="P10" s="18"/>
    </row>
    <row r="11" spans="1:23" x14ac:dyDescent="0.25">
      <c r="A11" s="20" t="s">
        <v>7</v>
      </c>
      <c r="B11" s="17"/>
      <c r="C11" s="17"/>
      <c r="D11" s="83">
        <v>8.6242523959280515</v>
      </c>
      <c r="E11" s="109">
        <v>7.8398774208195894</v>
      </c>
      <c r="F11" s="109">
        <v>7.5865197647136506</v>
      </c>
      <c r="G11" s="48">
        <v>24.05064958146129</v>
      </c>
      <c r="H11" s="109">
        <v>14.90116571255083</v>
      </c>
      <c r="I11" s="48">
        <v>38.951815294012121</v>
      </c>
      <c r="K11" s="147">
        <v>9.1004444677029106</v>
      </c>
      <c r="L11" s="148">
        <v>7.9097814233128174</v>
      </c>
      <c r="M11" s="148">
        <v>7.6703362742380055</v>
      </c>
      <c r="N11" s="149">
        <v>24.680562165253733</v>
      </c>
      <c r="O11" s="148">
        <v>14.944717459632963</v>
      </c>
      <c r="P11" s="149">
        <v>39.625279624886694</v>
      </c>
    </row>
    <row r="12" spans="1:23" x14ac:dyDescent="0.25">
      <c r="A12" s="20"/>
      <c r="B12" s="17" t="s">
        <v>8</v>
      </c>
      <c r="C12" s="17"/>
      <c r="D12" s="83">
        <v>8.5672390605027928</v>
      </c>
      <c r="E12" s="109">
        <v>7.7128808335247392</v>
      </c>
      <c r="F12" s="109">
        <v>7.4183104777760009</v>
      </c>
      <c r="G12" s="48">
        <v>23.698430371803532</v>
      </c>
      <c r="H12" s="109">
        <v>16.075723880960606</v>
      </c>
      <c r="I12" s="48">
        <v>39.774154252764134</v>
      </c>
      <c r="K12" s="147">
        <v>8.9346155734865018</v>
      </c>
      <c r="L12" s="148">
        <v>7.603642728750132</v>
      </c>
      <c r="M12" s="148">
        <v>7.2596520423286153</v>
      </c>
      <c r="N12" s="149">
        <v>23.797910344565249</v>
      </c>
      <c r="O12" s="148">
        <v>15.98807933640162</v>
      </c>
      <c r="P12" s="149">
        <v>39.785989680966871</v>
      </c>
    </row>
    <row r="13" spans="1:23" s="162" customFormat="1" x14ac:dyDescent="0.25">
      <c r="A13" s="79"/>
      <c r="B13" s="77"/>
      <c r="C13" s="77" t="s">
        <v>73</v>
      </c>
      <c r="D13" s="166">
        <v>8.2526007163771471</v>
      </c>
      <c r="E13" s="167">
        <v>9.2081955851048871</v>
      </c>
      <c r="F13" s="167">
        <v>6.4842518644700542</v>
      </c>
      <c r="G13" s="168">
        <v>23.945048165952088</v>
      </c>
      <c r="H13" s="167">
        <v>29.117207675427281</v>
      </c>
      <c r="I13" s="168">
        <v>53.062255841379368</v>
      </c>
      <c r="K13" s="169">
        <v>4.8082438205695865</v>
      </c>
      <c r="L13" s="170">
        <v>4.1884417695232399</v>
      </c>
      <c r="M13" s="170">
        <v>6.3151322058725148</v>
      </c>
      <c r="N13" s="171">
        <v>15.311817795965343</v>
      </c>
      <c r="O13" s="170">
        <v>32.576115301960364</v>
      </c>
      <c r="P13" s="171">
        <v>47.887933097925711</v>
      </c>
    </row>
    <row r="14" spans="1:23" s="162" customFormat="1" x14ac:dyDescent="0.25">
      <c r="A14" s="79"/>
      <c r="B14" s="77"/>
      <c r="C14" s="77" t="s">
        <v>59</v>
      </c>
      <c r="D14" s="166">
        <v>8.5789293706956915</v>
      </c>
      <c r="E14" s="167">
        <v>7.6573227821671876</v>
      </c>
      <c r="F14" s="167">
        <v>7.4530151955313606</v>
      </c>
      <c r="G14" s="168">
        <v>23.689267348394239</v>
      </c>
      <c r="H14" s="167">
        <v>15.591170762183438</v>
      </c>
      <c r="I14" s="168">
        <v>39.280438110577677</v>
      </c>
      <c r="K14" s="169">
        <v>9.0783085001816595</v>
      </c>
      <c r="L14" s="170">
        <v>7.7225705060975134</v>
      </c>
      <c r="M14" s="170">
        <v>7.2925431214045791</v>
      </c>
      <c r="N14" s="171">
        <v>24.093422127683752</v>
      </c>
      <c r="O14" s="170">
        <v>15.41043302173529</v>
      </c>
      <c r="P14" s="171">
        <v>39.503855149419039</v>
      </c>
    </row>
    <row r="15" spans="1:23" x14ac:dyDescent="0.25">
      <c r="A15" s="20"/>
      <c r="B15" s="17" t="s">
        <v>94</v>
      </c>
      <c r="C15" s="17"/>
      <c r="D15" s="83">
        <v>1.1139159269437486</v>
      </c>
      <c r="E15" s="109">
        <v>0.77203314769328035</v>
      </c>
      <c r="F15" s="109">
        <v>0.67971217198861844</v>
      </c>
      <c r="G15" s="48">
        <v>2.5656612466256474</v>
      </c>
      <c r="H15" s="109">
        <v>0.97304482112891855</v>
      </c>
      <c r="I15" s="48">
        <v>3.5387060677545659</v>
      </c>
      <c r="K15" s="147">
        <v>23.641214102842987</v>
      </c>
      <c r="L15" s="148">
        <v>42.711482719900943</v>
      </c>
      <c r="M15" s="148">
        <v>12.442413781563227</v>
      </c>
      <c r="N15" s="149">
        <v>78.795110604307155</v>
      </c>
      <c r="O15" s="148">
        <v>5.8487727397466571</v>
      </c>
      <c r="P15" s="149">
        <v>84.643883344053819</v>
      </c>
    </row>
    <row r="16" spans="1:23" x14ac:dyDescent="0.25">
      <c r="A16" s="20"/>
      <c r="B16" s="17" t="s">
        <v>9</v>
      </c>
      <c r="C16" s="17"/>
      <c r="D16" s="83">
        <v>8.8422980557542878</v>
      </c>
      <c r="E16" s="109">
        <v>8.3215707028534673</v>
      </c>
      <c r="F16" s="109">
        <v>7.9898781296983135</v>
      </c>
      <c r="G16" s="48">
        <v>25.153746888306067</v>
      </c>
      <c r="H16" s="109">
        <v>8.4991055843751759</v>
      </c>
      <c r="I16" s="48">
        <v>33.652852472681246</v>
      </c>
      <c r="K16" s="147">
        <v>8.7893275026430011</v>
      </c>
      <c r="L16" s="148">
        <v>7.8959132163021213</v>
      </c>
      <c r="M16" s="148">
        <v>8.6131295458604669</v>
      </c>
      <c r="N16" s="149">
        <v>25.298370264805591</v>
      </c>
      <c r="O16" s="148">
        <v>8.4525882105059438</v>
      </c>
      <c r="P16" s="149">
        <v>33.750958475311535</v>
      </c>
    </row>
    <row r="17" spans="1:16" x14ac:dyDescent="0.25">
      <c r="A17" s="20"/>
      <c r="B17" s="17" t="s">
        <v>56</v>
      </c>
      <c r="C17" s="17"/>
      <c r="D17" s="83">
        <v>14.530099098707952</v>
      </c>
      <c r="E17" s="109">
        <v>8.3894628345919671</v>
      </c>
      <c r="F17" s="109">
        <v>4.6288100865175545</v>
      </c>
      <c r="G17" s="48">
        <v>27.548372019817471</v>
      </c>
      <c r="H17" s="109">
        <v>19.317684972775645</v>
      </c>
      <c r="I17" s="48">
        <v>46.866056992593116</v>
      </c>
      <c r="K17" s="147">
        <v>10.370835640888982</v>
      </c>
      <c r="L17" s="148">
        <v>2.299179505473897</v>
      </c>
      <c r="M17" s="148">
        <v>21.759180150863919</v>
      </c>
      <c r="N17" s="149">
        <v>34.429195297226798</v>
      </c>
      <c r="O17" s="148">
        <v>4.4014516082715263</v>
      </c>
      <c r="P17" s="149">
        <v>38.830646905498327</v>
      </c>
    </row>
    <row r="18" spans="1:16" x14ac:dyDescent="0.25">
      <c r="A18" s="20"/>
      <c r="B18" s="17" t="s">
        <v>57</v>
      </c>
      <c r="C18" s="17"/>
      <c r="D18" s="83">
        <v>6.6355800357596024</v>
      </c>
      <c r="E18" s="109">
        <v>11.011431749896177</v>
      </c>
      <c r="F18" s="109">
        <v>8.3840953874522217</v>
      </c>
      <c r="G18" s="48">
        <v>26.031107173107998</v>
      </c>
      <c r="H18" s="109">
        <v>6.5393443788453105</v>
      </c>
      <c r="I18" s="48">
        <v>32.570451551953312</v>
      </c>
      <c r="K18" s="147">
        <v>6.6576111797059383</v>
      </c>
      <c r="L18" s="148">
        <v>5.9587386876347885</v>
      </c>
      <c r="M18" s="148">
        <v>6.6806168944386055</v>
      </c>
      <c r="N18" s="149">
        <v>19.296966761779331</v>
      </c>
      <c r="O18" s="148">
        <v>7.2691527950104282</v>
      </c>
      <c r="P18" s="149">
        <v>26.566119556789758</v>
      </c>
    </row>
    <row r="19" spans="1:16" x14ac:dyDescent="0.25">
      <c r="A19" s="20"/>
      <c r="B19" s="17" t="s">
        <v>10</v>
      </c>
      <c r="C19" s="17"/>
      <c r="D19" s="83">
        <v>8.7837230006137084</v>
      </c>
      <c r="E19" s="109">
        <v>8.9420071300209667</v>
      </c>
      <c r="F19" s="109">
        <v>9.7949530469555857</v>
      </c>
      <c r="G19" s="48">
        <v>27.520683177590257</v>
      </c>
      <c r="H19" s="109">
        <v>8.5342582542339986</v>
      </c>
      <c r="I19" s="48">
        <v>36.054941431824254</v>
      </c>
      <c r="K19" s="147">
        <v>9.7770344694239633</v>
      </c>
      <c r="L19" s="148">
        <v>7.5689201494801797</v>
      </c>
      <c r="M19" s="148">
        <v>9.4626905818500475</v>
      </c>
      <c r="N19" s="149">
        <v>26.808645200754192</v>
      </c>
      <c r="O19" s="148">
        <v>8.3077035951148304</v>
      </c>
      <c r="P19" s="149">
        <v>35.116348795869023</v>
      </c>
    </row>
    <row r="20" spans="1:16" x14ac:dyDescent="0.25">
      <c r="A20" s="20"/>
      <c r="B20" s="17" t="s">
        <v>11</v>
      </c>
      <c r="C20" s="17"/>
      <c r="D20" s="83">
        <v>12.87759391562988</v>
      </c>
      <c r="E20" s="109">
        <v>9.8948837733372272</v>
      </c>
      <c r="F20" s="109">
        <v>12.085959274958832</v>
      </c>
      <c r="G20" s="48">
        <v>34.858436963925939</v>
      </c>
      <c r="H20" s="109">
        <v>9.5303473477046623</v>
      </c>
      <c r="I20" s="48">
        <v>44.388784311630602</v>
      </c>
      <c r="K20" s="147">
        <v>12.161924959349271</v>
      </c>
      <c r="L20" s="148">
        <v>10.344457386877243</v>
      </c>
      <c r="M20" s="148">
        <v>14.94091862359655</v>
      </c>
      <c r="N20" s="149">
        <v>37.447300969823068</v>
      </c>
      <c r="O20" s="148">
        <v>12.543397839514665</v>
      </c>
      <c r="P20" s="149">
        <v>49.990698809337729</v>
      </c>
    </row>
    <row r="21" spans="1:16" x14ac:dyDescent="0.25">
      <c r="A21" s="49"/>
      <c r="B21" s="50"/>
      <c r="C21" s="50"/>
      <c r="D21" s="84"/>
      <c r="E21" s="110"/>
      <c r="F21" s="110"/>
      <c r="G21" s="51"/>
      <c r="H21" s="110"/>
      <c r="I21" s="51"/>
      <c r="J21" s="52"/>
      <c r="K21" s="150"/>
      <c r="L21" s="151"/>
      <c r="M21" s="151"/>
      <c r="N21" s="152"/>
      <c r="O21" s="151"/>
      <c r="P21" s="152"/>
    </row>
    <row r="22" spans="1:16" x14ac:dyDescent="0.25">
      <c r="A22" s="20" t="s">
        <v>12</v>
      </c>
      <c r="B22" s="17"/>
      <c r="C22" s="17"/>
      <c r="D22" s="83">
        <v>6.9948810741753835</v>
      </c>
      <c r="E22" s="109">
        <v>6.8599959497153611</v>
      </c>
      <c r="F22" s="109">
        <v>10.098603350651533</v>
      </c>
      <c r="G22" s="48">
        <v>23.953480374542277</v>
      </c>
      <c r="H22" s="109">
        <v>7.5486561594820385</v>
      </c>
      <c r="I22" s="48">
        <v>31.502136534024316</v>
      </c>
      <c r="K22" s="147">
        <v>7.095257472406538</v>
      </c>
      <c r="L22" s="148">
        <v>7.2110724737143608</v>
      </c>
      <c r="M22" s="148">
        <v>9.6107935271066829</v>
      </c>
      <c r="N22" s="149">
        <v>23.917123473227583</v>
      </c>
      <c r="O22" s="148">
        <v>7.7685716113905432</v>
      </c>
      <c r="P22" s="149">
        <v>31.685695084618125</v>
      </c>
    </row>
    <row r="23" spans="1:16" x14ac:dyDescent="0.25">
      <c r="A23" s="20"/>
      <c r="B23" s="17" t="s">
        <v>13</v>
      </c>
      <c r="C23" s="17"/>
      <c r="D23" s="83">
        <v>8.3267075906551256</v>
      </c>
      <c r="E23" s="109">
        <v>7.9850626176770048</v>
      </c>
      <c r="F23" s="109">
        <v>10.478651362596571</v>
      </c>
      <c r="G23" s="48">
        <v>26.7904215709287</v>
      </c>
      <c r="H23" s="109">
        <v>8.1278120109205698</v>
      </c>
      <c r="I23" s="48">
        <v>34.918233581849272</v>
      </c>
      <c r="K23" s="147">
        <v>8.2983561797366914</v>
      </c>
      <c r="L23" s="148">
        <v>8.2914313995114721</v>
      </c>
      <c r="M23" s="148">
        <v>10.346190336132072</v>
      </c>
      <c r="N23" s="149">
        <v>26.935977915380235</v>
      </c>
      <c r="O23" s="148">
        <v>8.2183422485014965</v>
      </c>
      <c r="P23" s="149">
        <v>35.154320163881735</v>
      </c>
    </row>
    <row r="24" spans="1:16" x14ac:dyDescent="0.25">
      <c r="A24" s="20"/>
      <c r="B24" s="17" t="s">
        <v>14</v>
      </c>
      <c r="C24" s="17"/>
      <c r="D24" s="83">
        <v>5.7927095884994175</v>
      </c>
      <c r="E24" s="109">
        <v>7.6631943788139356</v>
      </c>
      <c r="F24" s="109">
        <v>9.9147070270809685</v>
      </c>
      <c r="G24" s="48">
        <v>23.370610994394323</v>
      </c>
      <c r="H24" s="109">
        <v>8.7389044914045542</v>
      </c>
      <c r="I24" s="48">
        <v>32.10951548579888</v>
      </c>
      <c r="K24" s="147">
        <v>5.0741323370858273</v>
      </c>
      <c r="L24" s="148">
        <v>7.276767224735484</v>
      </c>
      <c r="M24" s="148">
        <v>9.3450983566535939</v>
      </c>
      <c r="N24" s="149">
        <v>21.695997918474905</v>
      </c>
      <c r="O24" s="148">
        <v>8.6803191321707267</v>
      </c>
      <c r="P24" s="149">
        <v>30.376317050645632</v>
      </c>
    </row>
    <row r="25" spans="1:16" x14ac:dyDescent="0.25">
      <c r="A25" s="20"/>
      <c r="B25" s="17" t="s">
        <v>15</v>
      </c>
      <c r="C25" s="17"/>
      <c r="D25" s="83">
        <v>14.764708289649029</v>
      </c>
      <c r="E25" s="109">
        <v>2.7508604899599542</v>
      </c>
      <c r="F25" s="109">
        <v>26.006203148283717</v>
      </c>
      <c r="G25" s="48">
        <v>43.521771927892701</v>
      </c>
      <c r="H25" s="109">
        <v>1.3153349281773052</v>
      </c>
      <c r="I25" s="48">
        <v>44.837106856070008</v>
      </c>
      <c r="K25" s="147">
        <v>17.220736746120945</v>
      </c>
      <c r="L25" s="148">
        <v>2.0288098333758895</v>
      </c>
      <c r="M25" s="148">
        <v>23.355712848512653</v>
      </c>
      <c r="N25" s="149">
        <v>42.605259428009489</v>
      </c>
      <c r="O25" s="148">
        <v>1.3359521544752366</v>
      </c>
      <c r="P25" s="149">
        <v>43.941211582484726</v>
      </c>
    </row>
    <row r="26" spans="1:16" x14ac:dyDescent="0.25">
      <c r="A26" s="20"/>
      <c r="B26" s="17" t="s">
        <v>58</v>
      </c>
      <c r="C26" s="17"/>
      <c r="D26" s="83">
        <v>5.1841283754379477</v>
      </c>
      <c r="E26" s="109">
        <v>5.7935991485828637</v>
      </c>
      <c r="F26" s="109">
        <v>8.547060672625296</v>
      </c>
      <c r="G26" s="48">
        <v>19.524788196646107</v>
      </c>
      <c r="H26" s="109">
        <v>7.3394669227824396</v>
      </c>
      <c r="I26" s="48">
        <v>26.864255119428545</v>
      </c>
      <c r="K26" s="147">
        <v>5.3248352279313291</v>
      </c>
      <c r="L26" s="148">
        <v>6.7259630540067894</v>
      </c>
      <c r="M26" s="148">
        <v>7.7427283990364293</v>
      </c>
      <c r="N26" s="149">
        <v>19.793526680974548</v>
      </c>
      <c r="O26" s="148">
        <v>7.5944712699416215</v>
      </c>
      <c r="P26" s="149">
        <v>27.387997950916169</v>
      </c>
    </row>
    <row r="27" spans="1:16" x14ac:dyDescent="0.25">
      <c r="A27" s="20"/>
      <c r="B27" s="17" t="s">
        <v>74</v>
      </c>
      <c r="C27" s="17"/>
      <c r="D27" s="83">
        <v>8.5738077456190105</v>
      </c>
      <c r="E27" s="109">
        <v>8.8185997662645548</v>
      </c>
      <c r="F27" s="109">
        <v>9.6104470886528865</v>
      </c>
      <c r="G27" s="48">
        <v>27.002854600536452</v>
      </c>
      <c r="H27" s="109">
        <v>8.3425617662998963</v>
      </c>
      <c r="I27" s="48">
        <v>35.345416366836346</v>
      </c>
      <c r="K27" s="147">
        <v>8.5820370451300967</v>
      </c>
      <c r="L27" s="148">
        <v>8.238173205200308</v>
      </c>
      <c r="M27" s="148">
        <v>10.259365196533224</v>
      </c>
      <c r="N27" s="149">
        <v>27.079575446863629</v>
      </c>
      <c r="O27" s="148">
        <v>8.5613204761485644</v>
      </c>
      <c r="P27" s="149">
        <v>35.640895923012195</v>
      </c>
    </row>
    <row r="28" spans="1:16" x14ac:dyDescent="0.25">
      <c r="A28" s="20"/>
      <c r="B28" s="17" t="s">
        <v>75</v>
      </c>
      <c r="C28" s="17"/>
      <c r="D28" s="84"/>
      <c r="E28" s="110"/>
      <c r="F28" s="110"/>
      <c r="G28" s="51"/>
      <c r="H28" s="110"/>
      <c r="I28" s="51"/>
      <c r="J28" s="52"/>
      <c r="K28" s="150"/>
      <c r="L28" s="151"/>
      <c r="M28" s="151"/>
      <c r="N28" s="152"/>
      <c r="O28" s="151"/>
      <c r="P28" s="152"/>
    </row>
    <row r="29" spans="1:16" x14ac:dyDescent="0.25">
      <c r="A29" s="20"/>
      <c r="B29" s="17"/>
      <c r="C29" s="17"/>
      <c r="D29" s="85"/>
      <c r="E29" s="111"/>
      <c r="F29" s="111"/>
      <c r="G29" s="53"/>
      <c r="H29" s="111"/>
      <c r="I29" s="53"/>
      <c r="K29" s="88"/>
      <c r="L29" s="117"/>
      <c r="M29" s="117"/>
      <c r="N29" s="67"/>
      <c r="O29" s="117"/>
      <c r="P29" s="67"/>
    </row>
    <row r="30" spans="1:16" ht="13.8" x14ac:dyDescent="0.25">
      <c r="A30" s="20" t="s">
        <v>17</v>
      </c>
      <c r="B30" s="23"/>
      <c r="C30" s="23"/>
      <c r="D30" s="198">
        <v>29.063404940564013</v>
      </c>
      <c r="E30" s="109">
        <v>20.131702246862385</v>
      </c>
      <c r="F30" s="109">
        <v>-23.925548069296315</v>
      </c>
      <c r="G30" s="48">
        <v>25.269559118130086</v>
      </c>
      <c r="H30" s="109">
        <v>107.13248360478882</v>
      </c>
      <c r="I30" s="48">
        <v>132.40204272291891</v>
      </c>
      <c r="K30" s="147">
        <v>35.531086806822344</v>
      </c>
      <c r="L30" s="148">
        <v>17.119559059661938</v>
      </c>
      <c r="M30" s="148">
        <v>-17.907094531581588</v>
      </c>
      <c r="N30" s="149">
        <v>34.743551334902691</v>
      </c>
      <c r="O30" s="148">
        <v>109.53447129963259</v>
      </c>
      <c r="P30" s="149">
        <v>144.27802263453526</v>
      </c>
    </row>
    <row r="31" spans="1:16" x14ac:dyDescent="0.25">
      <c r="A31" s="20"/>
      <c r="B31" s="17"/>
      <c r="C31" s="17"/>
      <c r="D31" s="85"/>
      <c r="E31" s="111"/>
      <c r="F31" s="111"/>
      <c r="G31" s="53"/>
      <c r="H31" s="111"/>
      <c r="I31" s="53"/>
      <c r="K31" s="88"/>
      <c r="L31" s="117"/>
      <c r="M31" s="117"/>
      <c r="N31" s="67"/>
      <c r="O31" s="117"/>
      <c r="P31" s="67"/>
    </row>
    <row r="32" spans="1:16" x14ac:dyDescent="0.25">
      <c r="A32" s="19" t="s">
        <v>18</v>
      </c>
      <c r="B32" s="17"/>
      <c r="C32" s="17"/>
      <c r="D32" s="85"/>
      <c r="E32" s="111"/>
      <c r="F32" s="111"/>
      <c r="G32" s="53"/>
      <c r="H32" s="111"/>
      <c r="I32" s="53"/>
      <c r="K32" s="88"/>
      <c r="L32" s="117"/>
      <c r="M32" s="117"/>
      <c r="N32" s="67"/>
      <c r="O32" s="117"/>
      <c r="P32" s="67"/>
    </row>
    <row r="33" spans="1:22" x14ac:dyDescent="0.25">
      <c r="A33" s="20" t="s">
        <v>19</v>
      </c>
      <c r="B33" s="17"/>
      <c r="C33" s="17"/>
      <c r="D33" s="83">
        <v>4.0862698340870089</v>
      </c>
      <c r="E33" s="109">
        <v>5.6094848970844788</v>
      </c>
      <c r="F33" s="109">
        <v>7.4258337661004994</v>
      </c>
      <c r="G33" s="48">
        <v>17.121588497271986</v>
      </c>
      <c r="H33" s="109">
        <v>6.9699092433351222</v>
      </c>
      <c r="I33" s="48">
        <v>24.09149774060711</v>
      </c>
      <c r="K33" s="147">
        <v>4.1590044840950924</v>
      </c>
      <c r="L33" s="148">
        <v>5.6529063459850812</v>
      </c>
      <c r="M33" s="148">
        <v>8.3909801259710193</v>
      </c>
      <c r="N33" s="149">
        <v>18.202890956051192</v>
      </c>
      <c r="O33" s="148">
        <v>6.8963428008694674</v>
      </c>
      <c r="P33" s="149">
        <v>25.099233756920661</v>
      </c>
    </row>
    <row r="34" spans="1:22" x14ac:dyDescent="0.25">
      <c r="A34" s="20"/>
      <c r="B34" s="17" t="s">
        <v>20</v>
      </c>
      <c r="C34" s="17"/>
      <c r="D34" s="83">
        <v>8.533884653575182</v>
      </c>
      <c r="E34" s="109">
        <v>7.9208835779439575</v>
      </c>
      <c r="F34" s="109">
        <v>2.4899717071831451</v>
      </c>
      <c r="G34" s="48">
        <v>18.944739938702284</v>
      </c>
      <c r="H34" s="109">
        <v>2.2802450044916536</v>
      </c>
      <c r="I34" s="48">
        <v>21.224984943193938</v>
      </c>
      <c r="K34" s="147">
        <v>0.48857015385762009</v>
      </c>
      <c r="L34" s="148">
        <v>0.66835203976198077</v>
      </c>
      <c r="M34" s="148">
        <v>1.9739736602211837</v>
      </c>
      <c r="N34" s="149">
        <v>3.1308958538407845</v>
      </c>
      <c r="O34" s="148">
        <v>15.285359878241897</v>
      </c>
      <c r="P34" s="149">
        <v>18.416255732082682</v>
      </c>
    </row>
    <row r="35" spans="1:22" x14ac:dyDescent="0.25">
      <c r="A35" s="20"/>
      <c r="B35" s="17" t="s">
        <v>21</v>
      </c>
      <c r="C35" s="17"/>
      <c r="D35" s="83">
        <v>1.6933157979519189</v>
      </c>
      <c r="E35" s="109">
        <v>5.3206665654771914</v>
      </c>
      <c r="F35" s="109">
        <v>6.831780034742363</v>
      </c>
      <c r="G35" s="48">
        <v>13.845762398171473</v>
      </c>
      <c r="H35" s="109">
        <v>6.979701927828053</v>
      </c>
      <c r="I35" s="48">
        <v>20.825464325999526</v>
      </c>
      <c r="K35" s="147">
        <v>0.83908436588676794</v>
      </c>
      <c r="L35" s="148">
        <v>4.8845337789844105</v>
      </c>
      <c r="M35" s="148">
        <v>6.97954048554484</v>
      </c>
      <c r="N35" s="149">
        <v>12.703158630416018</v>
      </c>
      <c r="O35" s="148">
        <v>6.4068002888445692</v>
      </c>
      <c r="P35" s="149">
        <v>19.109958919260588</v>
      </c>
    </row>
    <row r="36" spans="1:22" x14ac:dyDescent="0.25">
      <c r="A36" s="20"/>
      <c r="B36" s="17" t="s">
        <v>22</v>
      </c>
      <c r="C36" s="17"/>
      <c r="D36" s="83">
        <v>6.9808970291298316</v>
      </c>
      <c r="E36" s="109">
        <v>5.9677431481599426</v>
      </c>
      <c r="F36" s="109">
        <v>8.1141694420690946</v>
      </c>
      <c r="G36" s="48">
        <v>21.06280961935887</v>
      </c>
      <c r="H36" s="109">
        <v>6.9346605485802861</v>
      </c>
      <c r="I36" s="48">
        <v>27.997470167939156</v>
      </c>
      <c r="K36" s="147">
        <v>8.2976087376225323</v>
      </c>
      <c r="L36" s="148">
        <v>6.575017162058244</v>
      </c>
      <c r="M36" s="148">
        <v>10.108500715388598</v>
      </c>
      <c r="N36" s="149">
        <v>24.981126615069375</v>
      </c>
      <c r="O36" s="148">
        <v>7.5837920626062898</v>
      </c>
      <c r="P36" s="149">
        <v>32.564918677675664</v>
      </c>
    </row>
    <row r="37" spans="1:22" x14ac:dyDescent="0.25">
      <c r="A37" s="49"/>
      <c r="B37" s="50"/>
      <c r="C37" s="50"/>
      <c r="D37" s="84"/>
      <c r="E37" s="110"/>
      <c r="F37" s="110"/>
      <c r="G37" s="51"/>
      <c r="H37" s="110"/>
      <c r="I37" s="51"/>
      <c r="J37" s="52"/>
      <c r="K37" s="150"/>
      <c r="L37" s="151"/>
      <c r="M37" s="151"/>
      <c r="N37" s="152"/>
      <c r="O37" s="151"/>
      <c r="P37" s="152"/>
    </row>
    <row r="38" spans="1:22" x14ac:dyDescent="0.25">
      <c r="A38" s="24" t="s">
        <v>76</v>
      </c>
      <c r="B38" s="25"/>
      <c r="C38" s="25"/>
      <c r="D38" s="86">
        <v>8.6242174797975775</v>
      </c>
      <c r="E38" s="112">
        <v>7.8399087198371102</v>
      </c>
      <c r="F38" s="112">
        <v>7.5845505693757005</v>
      </c>
      <c r="G38" s="54">
        <v>24.048676769010388</v>
      </c>
      <c r="H38" s="112">
        <v>14.896289263248597</v>
      </c>
      <c r="I38" s="54">
        <v>38.944966032258989</v>
      </c>
      <c r="J38" s="55"/>
      <c r="K38" s="153">
        <v>9.0946996118359671</v>
      </c>
      <c r="L38" s="154">
        <v>7.9049507712894513</v>
      </c>
      <c r="M38" s="154">
        <v>7.6665363137426734</v>
      </c>
      <c r="N38" s="155">
        <v>24.666186696868095</v>
      </c>
      <c r="O38" s="154">
        <v>14.944944697226752</v>
      </c>
      <c r="P38" s="155">
        <v>39.611131394094848</v>
      </c>
    </row>
    <row r="39" spans="1:22" x14ac:dyDescent="0.25">
      <c r="A39" s="24" t="s">
        <v>77</v>
      </c>
      <c r="B39" s="25"/>
      <c r="C39" s="25"/>
      <c r="D39" s="86">
        <v>6.5458905047311671</v>
      </c>
      <c r="E39" s="112">
        <v>6.6671004103181248</v>
      </c>
      <c r="F39" s="112">
        <v>9.6828364140729768</v>
      </c>
      <c r="G39" s="54">
        <v>22.89582732912227</v>
      </c>
      <c r="H39" s="112">
        <v>7.4573512023437649</v>
      </c>
      <c r="I39" s="54">
        <v>30.353178531466035</v>
      </c>
      <c r="J39" s="55"/>
      <c r="K39" s="153">
        <v>6.6294930541077175</v>
      </c>
      <c r="L39" s="154">
        <v>6.9620710535088639</v>
      </c>
      <c r="M39" s="154">
        <v>9.4143413141169461</v>
      </c>
      <c r="N39" s="155">
        <v>23.005905421733527</v>
      </c>
      <c r="O39" s="154">
        <v>7.6359469991426971</v>
      </c>
      <c r="P39" s="155">
        <v>30.641852420876223</v>
      </c>
    </row>
    <row r="40" spans="1:22" x14ac:dyDescent="0.25">
      <c r="A40" s="56"/>
      <c r="B40" s="57"/>
      <c r="C40" s="57"/>
      <c r="D40" s="87"/>
      <c r="E40" s="115"/>
      <c r="F40" s="115"/>
      <c r="G40" s="58"/>
      <c r="H40" s="115"/>
      <c r="I40" s="58"/>
      <c r="J40" s="59"/>
      <c r="K40" s="156"/>
      <c r="L40" s="157"/>
      <c r="M40" s="157"/>
      <c r="N40" s="158"/>
      <c r="O40" s="157"/>
      <c r="P40" s="158"/>
    </row>
    <row r="41" spans="1:22" x14ac:dyDescent="0.25">
      <c r="A41" s="60"/>
      <c r="B41" s="60"/>
      <c r="C41" s="60"/>
      <c r="D41" s="61"/>
      <c r="E41" s="61"/>
      <c r="F41" s="61"/>
      <c r="G41" s="61"/>
      <c r="H41" s="61"/>
      <c r="I41" s="61"/>
      <c r="J41" s="60"/>
      <c r="K41" s="60"/>
    </row>
    <row r="42" spans="1:22" ht="25.5" customHeight="1" x14ac:dyDescent="0.25">
      <c r="A42" s="72" t="s">
        <v>80</v>
      </c>
      <c r="B42" s="230" t="s">
        <v>81</v>
      </c>
      <c r="C42" s="230"/>
      <c r="D42" s="230"/>
      <c r="E42" s="230"/>
      <c r="F42" s="230"/>
      <c r="G42" s="230"/>
      <c r="H42" s="230"/>
      <c r="I42" s="230"/>
      <c r="J42" s="230"/>
      <c r="K42" s="230"/>
      <c r="L42" s="230"/>
      <c r="M42" s="230"/>
      <c r="N42" s="230"/>
      <c r="O42" s="230"/>
      <c r="P42" s="230"/>
      <c r="Q42" s="41"/>
      <c r="R42" s="41"/>
      <c r="S42" s="41"/>
      <c r="T42" s="41"/>
      <c r="U42" s="41"/>
      <c r="V42" s="41"/>
    </row>
    <row r="43" spans="1:22" ht="35.4" customHeight="1" x14ac:dyDescent="0.25">
      <c r="A43" s="62"/>
      <c r="D43" s="63"/>
      <c r="E43" s="63"/>
      <c r="F43" s="63"/>
      <c r="G43" s="63"/>
      <c r="H43" s="63"/>
      <c r="I43" s="63"/>
    </row>
    <row r="44" spans="1:22" x14ac:dyDescent="0.25">
      <c r="A44" s="17"/>
      <c r="C44" s="62"/>
      <c r="D44" s="63"/>
      <c r="E44" s="63"/>
      <c r="F44" s="63"/>
      <c r="G44" s="63"/>
      <c r="H44" s="63"/>
      <c r="I44" s="63"/>
    </row>
  </sheetData>
  <mergeCells count="1">
    <mergeCell ref="B42:P42"/>
  </mergeCells>
  <phoneticPr fontId="0" type="noConversion"/>
  <printOptions horizontalCentered="1"/>
  <pageMargins left="0.39370078740157483" right="0" top="1.1811023622047245" bottom="0" header="0" footer="0"/>
  <pageSetup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3" workbookViewId="0">
      <selection activeCell="J28" sqref="J28"/>
    </sheetView>
  </sheetViews>
  <sheetFormatPr baseColWidth="10" defaultRowHeight="13.2" x14ac:dyDescent="0.25"/>
  <cols>
    <col min="1" max="2" width="3.109375" customWidth="1"/>
    <col min="3" max="3" width="44.88671875" customWidth="1"/>
    <col min="4" max="4" width="1.109375" hidden="1" customWidth="1"/>
    <col min="5" max="9" width="8.88671875" customWidth="1"/>
    <col min="10" max="10" width="10.33203125" customWidth="1"/>
    <col min="11" max="11" width="5.6640625" bestFit="1" customWidth="1"/>
  </cols>
  <sheetData>
    <row r="1" spans="1:11" ht="24.6" customHeight="1" x14ac:dyDescent="0.25">
      <c r="A1" s="40"/>
      <c r="K1" s="220">
        <v>9</v>
      </c>
    </row>
    <row r="2" spans="1:11" x14ac:dyDescent="0.25">
      <c r="A2" s="1" t="s">
        <v>97</v>
      </c>
      <c r="B2" s="2"/>
      <c r="C2" s="2"/>
      <c r="D2" s="2"/>
      <c r="E2" s="2"/>
      <c r="F2" s="2"/>
      <c r="G2" s="2"/>
      <c r="H2" s="2"/>
      <c r="I2" s="2"/>
      <c r="J2" s="2"/>
    </row>
    <row r="3" spans="1:11" x14ac:dyDescent="0.25">
      <c r="A3" s="45" t="str">
        <f>+'Total '!A3</f>
        <v>ESTADO DE OPERACIONES DE GOBIERNO  2019</v>
      </c>
      <c r="B3" s="1"/>
      <c r="C3" s="1"/>
      <c r="D3" s="1"/>
      <c r="E3" s="1"/>
      <c r="F3" s="2"/>
      <c r="G3" s="2"/>
      <c r="H3" s="2"/>
      <c r="I3" s="2"/>
      <c r="J3" s="2"/>
    </row>
    <row r="4" spans="1:11" x14ac:dyDescent="0.25">
      <c r="A4" s="4" t="s">
        <v>1</v>
      </c>
      <c r="B4" s="5"/>
      <c r="C4" s="5"/>
      <c r="D4" s="5"/>
      <c r="E4" s="5"/>
      <c r="F4" s="2"/>
      <c r="G4" s="2"/>
      <c r="H4" s="2"/>
      <c r="I4" s="2"/>
      <c r="J4" s="2"/>
    </row>
    <row r="5" spans="1:11" x14ac:dyDescent="0.25">
      <c r="A5" s="4" t="s">
        <v>2</v>
      </c>
      <c r="B5" s="1"/>
      <c r="C5" s="1"/>
      <c r="D5" s="1"/>
      <c r="E5" s="1"/>
      <c r="F5" s="2"/>
      <c r="G5" s="2"/>
      <c r="H5" s="2"/>
      <c r="I5" s="2"/>
      <c r="J5" s="2"/>
    </row>
    <row r="6" spans="1:11" x14ac:dyDescent="0.25">
      <c r="A6" s="1" t="s">
        <v>79</v>
      </c>
      <c r="B6" s="1"/>
      <c r="C6" s="1"/>
      <c r="D6" s="1"/>
      <c r="E6" s="1"/>
      <c r="F6" s="2"/>
      <c r="G6" s="2"/>
      <c r="H6" s="2"/>
      <c r="I6" s="2"/>
      <c r="J6" s="2"/>
    </row>
    <row r="7" spans="1:11" x14ac:dyDescent="0.25">
      <c r="A7" s="64"/>
      <c r="B7" s="2"/>
      <c r="C7" s="7"/>
      <c r="D7" s="2"/>
      <c r="E7" s="71" t="str">
        <f>+VarTotal!E7</f>
        <v>2019 / 2018</v>
      </c>
      <c r="F7" s="91"/>
      <c r="G7" s="91"/>
      <c r="H7" s="91"/>
      <c r="I7" s="91"/>
      <c r="J7" s="92"/>
    </row>
    <row r="8" spans="1:11" x14ac:dyDescent="0.25">
      <c r="A8" s="13"/>
      <c r="B8" s="14"/>
      <c r="C8" s="65"/>
      <c r="D8" s="66"/>
      <c r="E8" s="118" t="s">
        <v>5</v>
      </c>
      <c r="F8" s="119" t="s">
        <v>85</v>
      </c>
      <c r="G8" s="119" t="s">
        <v>86</v>
      </c>
      <c r="H8" s="34" t="s">
        <v>93</v>
      </c>
      <c r="I8" s="113" t="s">
        <v>87</v>
      </c>
      <c r="J8" s="34" t="s">
        <v>88</v>
      </c>
    </row>
    <row r="9" spans="1:11" x14ac:dyDescent="0.25">
      <c r="A9" s="16"/>
      <c r="B9" s="17"/>
      <c r="C9" s="17"/>
      <c r="E9" s="20"/>
      <c r="F9" s="17"/>
      <c r="G9" s="17"/>
      <c r="H9" s="47"/>
      <c r="I9" s="17"/>
      <c r="J9" s="47"/>
    </row>
    <row r="10" spans="1:11" x14ac:dyDescent="0.25">
      <c r="A10" s="19" t="s">
        <v>6</v>
      </c>
      <c r="B10" s="17"/>
      <c r="C10" s="17"/>
      <c r="E10" s="20"/>
      <c r="F10" s="17"/>
      <c r="G10" s="17"/>
      <c r="H10" s="47"/>
      <c r="I10" s="17"/>
      <c r="J10" s="47"/>
    </row>
    <row r="11" spans="1:11" x14ac:dyDescent="0.25">
      <c r="A11" s="79" t="s">
        <v>7</v>
      </c>
      <c r="B11" s="17"/>
      <c r="C11" s="17"/>
      <c r="E11" s="88">
        <v>-0.88575171938272135</v>
      </c>
      <c r="F11" s="117">
        <v>3.7240368346709518</v>
      </c>
      <c r="G11" s="117">
        <v>3.2227003024552836</v>
      </c>
      <c r="H11" s="67">
        <v>1.8572641154374736</v>
      </c>
      <c r="I11" s="117">
        <v>4.0645256690300613</v>
      </c>
      <c r="J11" s="67">
        <v>2.7099355004460479</v>
      </c>
    </row>
    <row r="12" spans="1:11" x14ac:dyDescent="0.25">
      <c r="A12" s="20"/>
      <c r="B12" s="17" t="s">
        <v>8</v>
      </c>
      <c r="C12" s="17"/>
      <c r="E12" s="88">
        <v>-0.14176528364897578</v>
      </c>
      <c r="F12" s="117">
        <v>5.6990714543506238</v>
      </c>
      <c r="G12" s="117">
        <v>6.1885913270194326</v>
      </c>
      <c r="H12" s="67">
        <v>3.643634566104903</v>
      </c>
      <c r="I12" s="117">
        <v>4.4927236119703284</v>
      </c>
      <c r="J12" s="67">
        <v>4.0086632494324981</v>
      </c>
    </row>
    <row r="13" spans="1:11" s="162" customFormat="1" x14ac:dyDescent="0.25">
      <c r="A13" s="79"/>
      <c r="B13" s="77"/>
      <c r="C13" s="77" t="s">
        <v>73</v>
      </c>
      <c r="E13" s="172">
        <v>90.279985103410468</v>
      </c>
      <c r="F13" s="173">
        <v>143.87551214578002</v>
      </c>
      <c r="G13" s="173">
        <v>13.588921402540377</v>
      </c>
      <c r="H13" s="174">
        <v>73.268943209463927</v>
      </c>
      <c r="I13" s="173">
        <v>-1.1146114722378031</v>
      </c>
      <c r="J13" s="174">
        <v>22.723640855526984</v>
      </c>
    </row>
    <row r="14" spans="1:11" s="162" customFormat="1" x14ac:dyDescent="0.25">
      <c r="A14" s="79"/>
      <c r="B14" s="77"/>
      <c r="C14" s="77" t="s">
        <v>59</v>
      </c>
      <c r="D14" s="175"/>
      <c r="E14" s="172">
        <v>-1.8094789731723293</v>
      </c>
      <c r="F14" s="173">
        <v>3.0893651183465876</v>
      </c>
      <c r="G14" s="173">
        <v>5.9654286458558969</v>
      </c>
      <c r="H14" s="174">
        <v>2.102777214381768</v>
      </c>
      <c r="I14" s="173">
        <v>4.9054934922301952</v>
      </c>
      <c r="J14" s="174">
        <v>3.218634377566354</v>
      </c>
    </row>
    <row r="15" spans="1:11" x14ac:dyDescent="0.25">
      <c r="A15" s="20"/>
      <c r="B15" s="17" t="s">
        <v>94</v>
      </c>
      <c r="C15" s="17"/>
      <c r="E15" s="88">
        <v>-93.629867138087633</v>
      </c>
      <c r="F15" s="117">
        <v>-97.554799162673547</v>
      </c>
      <c r="G15" s="117">
        <v>-92.63019410765132</v>
      </c>
      <c r="H15" s="67">
        <v>-95.600443448310045</v>
      </c>
      <c r="I15" s="117">
        <v>-77.554623848489712</v>
      </c>
      <c r="J15" s="67">
        <v>-94.353301225355125</v>
      </c>
    </row>
    <row r="16" spans="1:11" x14ac:dyDescent="0.25">
      <c r="A16" s="20"/>
      <c r="B16" s="17" t="s">
        <v>9</v>
      </c>
      <c r="C16" s="17"/>
      <c r="E16" s="88">
        <v>5.2190516145520061</v>
      </c>
      <c r="F16" s="117">
        <v>10.292302872578141</v>
      </c>
      <c r="G16" s="117">
        <v>-3.1869627309516702</v>
      </c>
      <c r="H16" s="67">
        <v>3.9293063282672902</v>
      </c>
      <c r="I16" s="117">
        <v>4.9448978286863676</v>
      </c>
      <c r="J16" s="67">
        <v>4.1838754008981738</v>
      </c>
    </row>
    <row r="17" spans="1:10" x14ac:dyDescent="0.25">
      <c r="A17" s="20"/>
      <c r="B17" s="17" t="s">
        <v>56</v>
      </c>
      <c r="C17" s="17"/>
      <c r="E17" s="88">
        <v>83.659290560582662</v>
      </c>
      <c r="F17" s="117">
        <v>378.60445407586212</v>
      </c>
      <c r="G17" s="117">
        <v>-72.173748777453</v>
      </c>
      <c r="H17" s="67">
        <v>4.8262744452094886</v>
      </c>
      <c r="I17" s="117">
        <v>474.12989574252543</v>
      </c>
      <c r="J17" s="67">
        <v>58.059908096460553</v>
      </c>
    </row>
    <row r="18" spans="1:10" x14ac:dyDescent="0.25">
      <c r="A18" s="20"/>
      <c r="B18" s="77" t="s">
        <v>67</v>
      </c>
      <c r="C18" s="17"/>
      <c r="E18" s="88">
        <v>5.9938847356603819</v>
      </c>
      <c r="F18" s="117">
        <v>96.63787842952074</v>
      </c>
      <c r="G18" s="117">
        <v>33.177168795712106</v>
      </c>
      <c r="H18" s="67">
        <v>43.372858286922124</v>
      </c>
      <c r="I18" s="117">
        <v>-4.5307099584915411</v>
      </c>
      <c r="J18" s="67">
        <v>30.255436694319606</v>
      </c>
    </row>
    <row r="19" spans="1:10" x14ac:dyDescent="0.25">
      <c r="A19" s="20"/>
      <c r="B19" s="17" t="s">
        <v>10</v>
      </c>
      <c r="C19" s="17"/>
      <c r="E19" s="88">
        <v>-10.362215138494701</v>
      </c>
      <c r="F19" s="117">
        <v>17.94461094283022</v>
      </c>
      <c r="G19" s="117">
        <v>3.0569152326890503</v>
      </c>
      <c r="H19" s="67">
        <v>2.3639369191446269</v>
      </c>
      <c r="I19" s="117">
        <v>2.2815625418835195</v>
      </c>
      <c r="J19" s="67">
        <v>2.3422422153333899</v>
      </c>
    </row>
    <row r="20" spans="1:10" x14ac:dyDescent="0.25">
      <c r="A20" s="20"/>
      <c r="B20" s="17" t="s">
        <v>11</v>
      </c>
      <c r="C20" s="17"/>
      <c r="E20" s="88">
        <v>17.622122339970403</v>
      </c>
      <c r="F20" s="117">
        <v>6.320490345022467</v>
      </c>
      <c r="G20" s="117">
        <v>-10.333499500636179</v>
      </c>
      <c r="H20" s="67">
        <v>3.3444123295799377</v>
      </c>
      <c r="I20" s="117">
        <v>-15.774601686487999</v>
      </c>
      <c r="J20" s="67">
        <v>-1.4581967570474696</v>
      </c>
    </row>
    <row r="21" spans="1:10" x14ac:dyDescent="0.25">
      <c r="A21" s="49"/>
      <c r="B21" s="50"/>
      <c r="C21" s="50"/>
      <c r="D21" s="52"/>
      <c r="E21" s="93"/>
      <c r="F21" s="120"/>
      <c r="G21" s="120"/>
      <c r="H21" s="68"/>
      <c r="I21" s="120"/>
      <c r="J21" s="68"/>
    </row>
    <row r="22" spans="1:10" x14ac:dyDescent="0.25">
      <c r="A22" s="20" t="s">
        <v>12</v>
      </c>
      <c r="B22" s="17"/>
      <c r="C22" s="17"/>
      <c r="E22" s="88">
        <v>2.739439967546442</v>
      </c>
      <c r="F22" s="117">
        <v>-0.80120398558730654</v>
      </c>
      <c r="G22" s="117">
        <v>9.2689765300756122</v>
      </c>
      <c r="H22" s="67">
        <v>4.3104223283019216</v>
      </c>
      <c r="I22" s="117">
        <v>1.0523517410931049</v>
      </c>
      <c r="J22" s="67">
        <v>3.50984219519066</v>
      </c>
    </row>
    <row r="23" spans="1:10" x14ac:dyDescent="0.25">
      <c r="A23" s="20"/>
      <c r="B23" s="17" t="s">
        <v>13</v>
      </c>
      <c r="C23" s="17"/>
      <c r="E23" s="88">
        <v>4.8007912710065659</v>
      </c>
      <c r="F23" s="117">
        <v>0.64437731565707423</v>
      </c>
      <c r="G23" s="117">
        <v>5.5548118857474016</v>
      </c>
      <c r="H23" s="67">
        <v>3.8181119198978264</v>
      </c>
      <c r="I23" s="117">
        <v>3.0779285703011805</v>
      </c>
      <c r="J23" s="67">
        <v>3.6422275392841819</v>
      </c>
    </row>
    <row r="24" spans="1:10" x14ac:dyDescent="0.25">
      <c r="A24" s="20"/>
      <c r="B24" s="17" t="s">
        <v>14</v>
      </c>
      <c r="C24" s="17"/>
      <c r="E24" s="88">
        <v>13.525766842822829</v>
      </c>
      <c r="F24" s="117">
        <v>4.7859898761178243</v>
      </c>
      <c r="G24" s="117">
        <v>5.2786424175304658</v>
      </c>
      <c r="H24" s="67">
        <v>7.0552377689479195</v>
      </c>
      <c r="I24" s="117">
        <v>-9.465717137077112E-2</v>
      </c>
      <c r="J24" s="67">
        <v>5.0153949394269981</v>
      </c>
    </row>
    <row r="25" spans="1:10" x14ac:dyDescent="0.25">
      <c r="A25" s="20"/>
      <c r="B25" s="17" t="s">
        <v>15</v>
      </c>
      <c r="C25" s="17"/>
      <c r="E25" s="88">
        <v>-6.1108467841805458</v>
      </c>
      <c r="F25" s="117">
        <v>48.568550769222355</v>
      </c>
      <c r="G25" s="117">
        <v>21.673469461137039</v>
      </c>
      <c r="H25" s="67">
        <v>11.796611408637681</v>
      </c>
      <c r="I25" s="117">
        <v>7.5921691059165131</v>
      </c>
      <c r="J25" s="67">
        <v>11.63173897975669</v>
      </c>
    </row>
    <row r="26" spans="1:10" x14ac:dyDescent="0.25">
      <c r="A26" s="20"/>
      <c r="B26" s="17" t="s">
        <v>58</v>
      </c>
      <c r="C26" s="17"/>
      <c r="E26" s="88">
        <v>2.623123393468596</v>
      </c>
      <c r="F26" s="117">
        <v>-9.1495664282799876</v>
      </c>
      <c r="G26" s="117">
        <v>16.109620453639884</v>
      </c>
      <c r="H26" s="67">
        <v>3.9158541168889505</v>
      </c>
      <c r="I26" s="117">
        <v>1.656596352620876</v>
      </c>
      <c r="J26" s="67">
        <v>3.2927946962223675</v>
      </c>
    </row>
    <row r="27" spans="1:10" x14ac:dyDescent="0.25">
      <c r="A27" s="20"/>
      <c r="B27" s="17" t="s">
        <v>74</v>
      </c>
      <c r="C27" s="17"/>
      <c r="E27" s="88">
        <v>1.971463142476293</v>
      </c>
      <c r="F27" s="117">
        <v>9.3254798445137954</v>
      </c>
      <c r="G27" s="117">
        <v>-4.5912542329593524</v>
      </c>
      <c r="H27" s="67">
        <v>1.7199476661275526</v>
      </c>
      <c r="I27" s="117">
        <v>-0.74625386288401652</v>
      </c>
      <c r="J27" s="67">
        <v>1.1252576588064223</v>
      </c>
    </row>
    <row r="28" spans="1:10" x14ac:dyDescent="0.25">
      <c r="A28" s="20"/>
      <c r="B28" s="17" t="s">
        <v>16</v>
      </c>
      <c r="C28" s="17"/>
      <c r="E28" s="88">
        <v>-29.312235512756001</v>
      </c>
      <c r="F28" s="117">
        <v>8.4649414351572805</v>
      </c>
      <c r="G28" s="117">
        <v>83.062635764484298</v>
      </c>
      <c r="H28" s="67">
        <v>14.305577157250671</v>
      </c>
      <c r="I28" s="117">
        <v>-69.916942192235538</v>
      </c>
      <c r="J28" s="67">
        <v>-24.062425765638352</v>
      </c>
    </row>
    <row r="29" spans="1:10" x14ac:dyDescent="0.25">
      <c r="A29" s="20"/>
      <c r="B29" s="17"/>
      <c r="C29" s="17"/>
      <c r="E29" s="85"/>
      <c r="F29" s="111"/>
      <c r="G29" s="111"/>
      <c r="H29" s="53"/>
      <c r="I29" s="111"/>
      <c r="J29" s="53"/>
    </row>
    <row r="30" spans="1:10" x14ac:dyDescent="0.25">
      <c r="A30" s="79" t="s">
        <v>17</v>
      </c>
      <c r="B30" s="23"/>
      <c r="C30" s="23"/>
      <c r="E30" s="88">
        <v>-10.427841138243565</v>
      </c>
      <c r="F30" s="117">
        <v>28.848790961090675</v>
      </c>
      <c r="G30" s="117">
        <v>-45.996215599289258</v>
      </c>
      <c r="H30" s="67">
        <v>-20.402119511628001</v>
      </c>
      <c r="I30" s="117">
        <v>6.88046465650336</v>
      </c>
      <c r="J30" s="67">
        <v>0.39437982774901403</v>
      </c>
    </row>
    <row r="31" spans="1:10" x14ac:dyDescent="0.25">
      <c r="A31" s="20"/>
      <c r="B31" s="17"/>
      <c r="C31" s="17"/>
      <c r="E31" s="85"/>
      <c r="F31" s="111"/>
      <c r="G31" s="111"/>
      <c r="H31" s="53"/>
      <c r="I31" s="111"/>
      <c r="J31" s="53"/>
    </row>
    <row r="32" spans="1:10" x14ac:dyDescent="0.25">
      <c r="A32" s="19" t="s">
        <v>18</v>
      </c>
      <c r="B32" s="17"/>
      <c r="C32" s="17"/>
      <c r="E32" s="85"/>
      <c r="F32" s="111"/>
      <c r="G32" s="111"/>
      <c r="H32" s="53"/>
      <c r="I32" s="111"/>
      <c r="J32" s="53"/>
    </row>
    <row r="33" spans="1:10" x14ac:dyDescent="0.25">
      <c r="A33" s="20" t="s">
        <v>19</v>
      </c>
      <c r="B33" s="17"/>
      <c r="C33" s="17"/>
      <c r="E33" s="88">
        <v>0.27252011254677022</v>
      </c>
      <c r="F33" s="117">
        <v>1.3334556810717269</v>
      </c>
      <c r="G33" s="117">
        <v>-9.8747262596821646</v>
      </c>
      <c r="H33" s="67">
        <v>-4.0619314105579063</v>
      </c>
      <c r="I33" s="117">
        <v>2.9308348206884105</v>
      </c>
      <c r="J33" s="67">
        <v>-2.1349840711183399</v>
      </c>
    </row>
    <row r="34" spans="1:10" x14ac:dyDescent="0.25">
      <c r="A34" s="20"/>
      <c r="B34" s="17" t="s">
        <v>20</v>
      </c>
      <c r="C34" s="17"/>
      <c r="E34" s="88">
        <v>957.80671603131009</v>
      </c>
      <c r="F34" s="117">
        <v>618.14513073752175</v>
      </c>
      <c r="G34" s="117">
        <v>-23.772911394946238</v>
      </c>
      <c r="H34" s="67">
        <v>266.22628999883648</v>
      </c>
      <c r="I34" s="117">
        <v>-90.984594503000778</v>
      </c>
      <c r="J34" s="67">
        <v>-30.271167256707997</v>
      </c>
    </row>
    <row r="35" spans="1:10" x14ac:dyDescent="0.25">
      <c r="A35" s="20"/>
      <c r="B35" s="17" t="s">
        <v>21</v>
      </c>
      <c r="C35" s="17"/>
      <c r="E35" s="88">
        <v>101.48333354446395</v>
      </c>
      <c r="F35" s="117">
        <v>8.8195952889506213</v>
      </c>
      <c r="G35" s="117">
        <v>-2.4822595111122836</v>
      </c>
      <c r="H35" s="67">
        <v>8.7564333292663008</v>
      </c>
      <c r="I35" s="117">
        <v>8.5414008965517318</v>
      </c>
      <c r="J35" s="67">
        <v>8.6980100445221744</v>
      </c>
    </row>
    <row r="36" spans="1:10" x14ac:dyDescent="0.25">
      <c r="A36" s="20"/>
      <c r="B36" s="17" t="s">
        <v>22</v>
      </c>
      <c r="C36" s="17"/>
      <c r="E36" s="88">
        <v>-12.096652722665969</v>
      </c>
      <c r="F36" s="117">
        <v>-5.1105894434709143</v>
      </c>
      <c r="G36" s="117">
        <v>-16.30986875530942</v>
      </c>
      <c r="H36" s="67">
        <v>-11.957083289476023</v>
      </c>
      <c r="I36" s="117">
        <v>-4.659185044434011</v>
      </c>
      <c r="J36" s="67">
        <v>-10.257991986229909</v>
      </c>
    </row>
    <row r="37" spans="1:10" x14ac:dyDescent="0.25">
      <c r="A37" s="49"/>
      <c r="B37" s="50"/>
      <c r="C37" s="50"/>
      <c r="D37" s="52"/>
      <c r="E37" s="93"/>
      <c r="F37" s="120"/>
      <c r="G37" s="120"/>
      <c r="H37" s="68"/>
      <c r="I37" s="120"/>
      <c r="J37" s="68"/>
    </row>
    <row r="38" spans="1:10" x14ac:dyDescent="0.25">
      <c r="A38" s="24" t="s">
        <v>76</v>
      </c>
      <c r="B38" s="25"/>
      <c r="C38" s="25"/>
      <c r="E38" s="94">
        <v>-0.85139597656253008</v>
      </c>
      <c r="F38" s="121">
        <v>3.7586908592893931</v>
      </c>
      <c r="G38" s="121">
        <v>3.2180635193313822</v>
      </c>
      <c r="H38" s="69">
        <v>1.8796491944780502</v>
      </c>
      <c r="I38" s="121">
        <v>3.9996755300299114</v>
      </c>
      <c r="J38" s="69">
        <v>2.6997065584297264</v>
      </c>
    </row>
    <row r="39" spans="1:10" x14ac:dyDescent="0.25">
      <c r="A39" s="24" t="s">
        <v>77</v>
      </c>
      <c r="B39" s="25"/>
      <c r="C39" s="25"/>
      <c r="E39" s="94">
        <v>2.5386228258728716</v>
      </c>
      <c r="F39" s="121">
        <v>-0.49268867613925238</v>
      </c>
      <c r="G39" s="121">
        <v>6.5814215175307611</v>
      </c>
      <c r="H39" s="69">
        <v>3.2901911983538756</v>
      </c>
      <c r="I39" s="121">
        <v>1.2077316159601725</v>
      </c>
      <c r="J39" s="69">
        <v>2.7704079393048309</v>
      </c>
    </row>
    <row r="40" spans="1:10" x14ac:dyDescent="0.25">
      <c r="A40" s="30"/>
      <c r="B40" s="31"/>
      <c r="C40" s="31"/>
      <c r="D40" s="31"/>
      <c r="E40" s="95"/>
      <c r="F40" s="122"/>
      <c r="G40" s="122"/>
      <c r="H40" s="73"/>
      <c r="I40" s="122"/>
      <c r="J40" s="73"/>
    </row>
  </sheetData>
  <phoneticPr fontId="0" type="noConversion"/>
  <printOptions horizontalCentered="1"/>
  <pageMargins left="0.59055118110236227" right="0" top="0.78740157480314965" bottom="0" header="0" footer="0"/>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topLeftCell="A49" workbookViewId="0">
      <selection activeCell="M6" sqref="M6"/>
    </sheetView>
  </sheetViews>
  <sheetFormatPr baseColWidth="10" defaultRowHeight="13.2" x14ac:dyDescent="0.25"/>
  <cols>
    <col min="1" max="2" width="2.6640625" customWidth="1"/>
    <col min="3" max="3" width="42.33203125" customWidth="1"/>
    <col min="4" max="4" width="10.33203125" customWidth="1"/>
    <col min="5" max="9" width="8.6640625" customWidth="1"/>
    <col min="10" max="10" width="10.88671875" customWidth="1"/>
    <col min="11" max="11" width="7.6640625" bestFit="1" customWidth="1"/>
  </cols>
  <sheetData>
    <row r="1" spans="1:11" ht="26.4" customHeight="1" x14ac:dyDescent="0.5">
      <c r="K1" s="221">
        <v>10</v>
      </c>
    </row>
    <row r="2" spans="1:11" x14ac:dyDescent="0.25">
      <c r="A2" s="1" t="s">
        <v>99</v>
      </c>
      <c r="B2" s="2"/>
      <c r="C2" s="2"/>
      <c r="D2" s="176"/>
      <c r="E2" s="2"/>
      <c r="F2" s="2"/>
      <c r="G2" s="2"/>
      <c r="H2" s="2"/>
      <c r="I2" s="2"/>
      <c r="J2" s="2"/>
    </row>
    <row r="3" spans="1:11" x14ac:dyDescent="0.25">
      <c r="A3" s="45" t="str">
        <f>+'Total '!A3</f>
        <v>ESTADO DE OPERACIONES DE GOBIERNO  2019</v>
      </c>
      <c r="B3" s="5"/>
      <c r="C3" s="5"/>
      <c r="D3" s="177"/>
      <c r="E3" s="5"/>
      <c r="F3" s="2"/>
      <c r="G3" s="2"/>
      <c r="H3" s="2"/>
      <c r="I3" s="2"/>
      <c r="J3" s="2"/>
    </row>
    <row r="4" spans="1:11" x14ac:dyDescent="0.25">
      <c r="A4" s="1" t="s">
        <v>92</v>
      </c>
      <c r="B4" s="2"/>
      <c r="C4" s="2"/>
      <c r="D4" s="176"/>
      <c r="E4" s="2"/>
      <c r="F4" s="2"/>
      <c r="G4" s="2"/>
      <c r="H4" s="2"/>
      <c r="I4" s="2"/>
      <c r="J4" s="2"/>
    </row>
    <row r="5" spans="1:11" x14ac:dyDescent="0.25">
      <c r="A5" s="1" t="s">
        <v>2</v>
      </c>
      <c r="B5" s="2"/>
      <c r="C5" s="7"/>
      <c r="D5" s="178"/>
      <c r="E5" s="2"/>
      <c r="F5" s="2"/>
      <c r="G5" s="2"/>
      <c r="H5" s="2"/>
      <c r="I5" s="2"/>
      <c r="J5" s="2"/>
    </row>
    <row r="6" spans="1:11" x14ac:dyDescent="0.25">
      <c r="A6" s="1" t="s">
        <v>3</v>
      </c>
      <c r="B6" s="2"/>
      <c r="C6" s="7"/>
      <c r="D6" s="178"/>
      <c r="E6" s="2"/>
      <c r="F6" s="2"/>
      <c r="G6" s="2"/>
      <c r="H6" s="2"/>
      <c r="I6" s="2"/>
      <c r="J6" s="2"/>
    </row>
    <row r="7" spans="1:11" x14ac:dyDescent="0.25">
      <c r="A7" s="9"/>
      <c r="B7" s="10"/>
      <c r="C7" s="11"/>
      <c r="D7" s="179"/>
      <c r="E7" s="133"/>
      <c r="F7" s="2"/>
      <c r="G7" s="2"/>
      <c r="H7" s="2"/>
      <c r="I7" s="2"/>
      <c r="J7" s="2"/>
    </row>
    <row r="8" spans="1:11" x14ac:dyDescent="0.25">
      <c r="A8" s="182"/>
      <c r="B8" s="183"/>
      <c r="C8" s="183"/>
      <c r="D8" s="116"/>
      <c r="E8" s="15" t="s">
        <v>5</v>
      </c>
      <c r="F8" s="116" t="s">
        <v>85</v>
      </c>
      <c r="G8" s="116" t="s">
        <v>86</v>
      </c>
      <c r="H8" s="142" t="s">
        <v>93</v>
      </c>
      <c r="I8" s="116" t="s">
        <v>87</v>
      </c>
      <c r="J8" s="142" t="s">
        <v>88</v>
      </c>
    </row>
    <row r="9" spans="1:11" x14ac:dyDescent="0.25">
      <c r="A9" s="184"/>
      <c r="B9" s="33"/>
      <c r="C9" s="33"/>
      <c r="D9" s="146"/>
      <c r="E9" s="103"/>
      <c r="F9" s="129"/>
      <c r="G9" s="129"/>
      <c r="H9" s="208"/>
      <c r="I9" s="129"/>
      <c r="J9" s="208"/>
    </row>
    <row r="10" spans="1:11" x14ac:dyDescent="0.25">
      <c r="A10" s="185" t="s">
        <v>6</v>
      </c>
      <c r="B10" s="33"/>
      <c r="C10" s="33"/>
      <c r="D10" s="146"/>
      <c r="E10" s="97"/>
      <c r="F10" s="124"/>
      <c r="G10" s="124"/>
      <c r="H10" s="202"/>
      <c r="I10" s="124"/>
      <c r="J10" s="202"/>
    </row>
    <row r="11" spans="1:11" x14ac:dyDescent="0.25">
      <c r="A11" s="35" t="s">
        <v>7</v>
      </c>
      <c r="B11" s="33"/>
      <c r="C11" s="33"/>
      <c r="D11" s="99"/>
      <c r="E11" s="98">
        <v>55241.325399999987</v>
      </c>
      <c r="F11" s="128">
        <v>51640.965499999991</v>
      </c>
      <c r="G11" s="128">
        <v>67124.869157860798</v>
      </c>
      <c r="H11" s="21">
        <v>174007.1600578608</v>
      </c>
      <c r="I11" s="128">
        <v>57162.959003723998</v>
      </c>
      <c r="J11" s="21">
        <f>+SUM(H11:I11)</f>
        <v>231170.11906158482</v>
      </c>
    </row>
    <row r="12" spans="1:11" x14ac:dyDescent="0.25">
      <c r="A12" s="35"/>
      <c r="B12" s="33" t="s">
        <v>8</v>
      </c>
      <c r="C12" s="33"/>
      <c r="D12" s="99"/>
      <c r="E12" s="98">
        <v>0</v>
      </c>
      <c r="F12" s="128">
        <v>0</v>
      </c>
      <c r="G12" s="128">
        <v>0</v>
      </c>
      <c r="H12" s="21">
        <v>0</v>
      </c>
      <c r="I12" s="128">
        <v>0</v>
      </c>
      <c r="J12" s="21">
        <f t="shared" ref="J12:J20" si="0">+SUM(H12:I12)</f>
        <v>0</v>
      </c>
    </row>
    <row r="13" spans="1:11" x14ac:dyDescent="0.25">
      <c r="A13" s="78"/>
      <c r="B13" s="186"/>
      <c r="C13" s="186" t="s">
        <v>73</v>
      </c>
      <c r="D13" s="165"/>
      <c r="E13" s="98">
        <v>0</v>
      </c>
      <c r="F13" s="164">
        <v>0</v>
      </c>
      <c r="G13" s="164">
        <v>0</v>
      </c>
      <c r="H13" s="159">
        <v>0</v>
      </c>
      <c r="I13" s="128">
        <v>0</v>
      </c>
      <c r="J13" s="21">
        <f t="shared" si="0"/>
        <v>0</v>
      </c>
    </row>
    <row r="14" spans="1:11" x14ac:dyDescent="0.25">
      <c r="A14" s="78"/>
      <c r="B14" s="186"/>
      <c r="C14" s="186" t="s">
        <v>59</v>
      </c>
      <c r="D14" s="165"/>
      <c r="E14" s="98">
        <v>0</v>
      </c>
      <c r="F14" s="164">
        <v>0</v>
      </c>
      <c r="G14" s="164">
        <v>0</v>
      </c>
      <c r="H14" s="159">
        <v>0</v>
      </c>
      <c r="I14" s="128">
        <v>0</v>
      </c>
      <c r="J14" s="21">
        <f t="shared" si="0"/>
        <v>0</v>
      </c>
    </row>
    <row r="15" spans="1:11" x14ac:dyDescent="0.25">
      <c r="A15" s="35"/>
      <c r="B15" s="33" t="s">
        <v>94</v>
      </c>
      <c r="C15" s="33"/>
      <c r="D15" s="99"/>
      <c r="E15" s="98">
        <v>49247.990279999991</v>
      </c>
      <c r="F15" s="128">
        <v>44394.757199999993</v>
      </c>
      <c r="G15" s="128">
        <v>60764.88912</v>
      </c>
      <c r="H15" s="21">
        <v>154407.6366</v>
      </c>
      <c r="I15" s="128">
        <v>50663.668799999999</v>
      </c>
      <c r="J15" s="21">
        <f t="shared" si="0"/>
        <v>205071.30540000001</v>
      </c>
    </row>
    <row r="16" spans="1:11" x14ac:dyDescent="0.25">
      <c r="A16" s="35"/>
      <c r="B16" s="33" t="s">
        <v>9</v>
      </c>
      <c r="C16" s="33"/>
      <c r="D16" s="99"/>
      <c r="E16" s="98">
        <v>0</v>
      </c>
      <c r="F16" s="128">
        <v>0</v>
      </c>
      <c r="G16" s="128">
        <v>0</v>
      </c>
      <c r="H16" s="21">
        <v>0</v>
      </c>
      <c r="I16" s="128">
        <v>0</v>
      </c>
      <c r="J16" s="21">
        <f t="shared" si="0"/>
        <v>0</v>
      </c>
    </row>
    <row r="17" spans="1:10" x14ac:dyDescent="0.25">
      <c r="A17" s="35"/>
      <c r="B17" s="33" t="s">
        <v>56</v>
      </c>
      <c r="C17" s="33"/>
      <c r="D17" s="99"/>
      <c r="E17" s="98">
        <v>0</v>
      </c>
      <c r="F17" s="128">
        <v>0</v>
      </c>
      <c r="G17" s="128">
        <v>0</v>
      </c>
      <c r="H17" s="21">
        <v>0</v>
      </c>
      <c r="I17" s="128">
        <v>0</v>
      </c>
      <c r="J17" s="21">
        <f t="shared" si="0"/>
        <v>0</v>
      </c>
    </row>
    <row r="18" spans="1:10" x14ac:dyDescent="0.25">
      <c r="A18" s="35"/>
      <c r="B18" s="186" t="s">
        <v>102</v>
      </c>
      <c r="C18" s="33"/>
      <c r="D18" s="99"/>
      <c r="E18" s="98">
        <v>5993.3351199999988</v>
      </c>
      <c r="F18" s="128">
        <v>7246.2083000000002</v>
      </c>
      <c r="G18" s="128">
        <v>6359.9800378607997</v>
      </c>
      <c r="H18" s="21">
        <v>19599.5234578608</v>
      </c>
      <c r="I18" s="128">
        <v>6499.290203724001</v>
      </c>
      <c r="J18" s="21">
        <f t="shared" si="0"/>
        <v>26098.813661584802</v>
      </c>
    </row>
    <row r="19" spans="1:10" x14ac:dyDescent="0.25">
      <c r="A19" s="35"/>
      <c r="B19" s="33" t="s">
        <v>10</v>
      </c>
      <c r="C19" s="33"/>
      <c r="D19" s="99"/>
      <c r="E19" s="98">
        <v>0</v>
      </c>
      <c r="F19" s="128">
        <v>0</v>
      </c>
      <c r="G19" s="128">
        <v>0</v>
      </c>
      <c r="H19" s="21">
        <v>0</v>
      </c>
      <c r="I19" s="128">
        <v>0</v>
      </c>
      <c r="J19" s="21">
        <f t="shared" si="0"/>
        <v>0</v>
      </c>
    </row>
    <row r="20" spans="1:10" x14ac:dyDescent="0.25">
      <c r="A20" s="35"/>
      <c r="B20" s="33" t="s">
        <v>11</v>
      </c>
      <c r="C20" s="33"/>
      <c r="D20" s="99"/>
      <c r="E20" s="98">
        <v>0</v>
      </c>
      <c r="F20" s="128">
        <v>0</v>
      </c>
      <c r="G20" s="128">
        <v>0</v>
      </c>
      <c r="H20" s="21">
        <v>0</v>
      </c>
      <c r="I20" s="128">
        <v>0</v>
      </c>
      <c r="J20" s="21">
        <f t="shared" si="0"/>
        <v>0</v>
      </c>
    </row>
    <row r="21" spans="1:10" x14ac:dyDescent="0.25">
      <c r="A21" s="35"/>
      <c r="B21" s="33"/>
      <c r="C21" s="33"/>
      <c r="D21" s="146"/>
      <c r="E21" s="96"/>
      <c r="F21" s="130"/>
      <c r="G21" s="130"/>
      <c r="H21" s="209"/>
      <c r="I21" s="130"/>
      <c r="J21" s="18"/>
    </row>
    <row r="22" spans="1:10" x14ac:dyDescent="0.25">
      <c r="A22" s="35" t="s">
        <v>12</v>
      </c>
      <c r="B22" s="33"/>
      <c r="C22" s="33"/>
      <c r="D22" s="99"/>
      <c r="E22" s="98">
        <v>5033.4313742222203</v>
      </c>
      <c r="F22" s="128">
        <v>4952.3864639999993</v>
      </c>
      <c r="G22" s="128">
        <v>4871.3415537777801</v>
      </c>
      <c r="H22" s="21">
        <v>14857.159392</v>
      </c>
      <c r="I22" s="128">
        <v>4712.6156200000005</v>
      </c>
      <c r="J22" s="21">
        <f t="shared" ref="J22:J28" si="1">+SUM(H22:I22)</f>
        <v>19569.775011999998</v>
      </c>
    </row>
    <row r="23" spans="1:10" x14ac:dyDescent="0.25">
      <c r="A23" s="35"/>
      <c r="B23" s="33" t="s">
        <v>13</v>
      </c>
      <c r="C23" s="33"/>
      <c r="D23" s="99"/>
      <c r="E23" s="98">
        <v>0</v>
      </c>
      <c r="F23" s="128">
        <v>0</v>
      </c>
      <c r="G23" s="128">
        <v>0</v>
      </c>
      <c r="H23" s="21">
        <v>0</v>
      </c>
      <c r="I23" s="128">
        <v>0</v>
      </c>
      <c r="J23" s="21">
        <f t="shared" si="1"/>
        <v>0</v>
      </c>
    </row>
    <row r="24" spans="1:10" x14ac:dyDescent="0.25">
      <c r="A24" s="35"/>
      <c r="B24" s="186" t="s">
        <v>104</v>
      </c>
      <c r="C24" s="33"/>
      <c r="D24" s="99"/>
      <c r="E24" s="98">
        <v>0</v>
      </c>
      <c r="F24" s="128">
        <v>0</v>
      </c>
      <c r="G24" s="128">
        <v>0</v>
      </c>
      <c r="H24" s="21">
        <v>0</v>
      </c>
      <c r="I24" s="128">
        <v>0</v>
      </c>
      <c r="J24" s="21">
        <f t="shared" si="1"/>
        <v>0</v>
      </c>
    </row>
    <row r="25" spans="1:10" x14ac:dyDescent="0.25">
      <c r="A25" s="35"/>
      <c r="B25" s="186" t="s">
        <v>103</v>
      </c>
      <c r="C25" s="33"/>
      <c r="D25" s="99"/>
      <c r="E25" s="98">
        <v>5033.4313742222203</v>
      </c>
      <c r="F25" s="128">
        <v>4952.3864639999993</v>
      </c>
      <c r="G25" s="128">
        <v>4871.3415537777801</v>
      </c>
      <c r="H25" s="21">
        <v>14857.159392</v>
      </c>
      <c r="I25" s="128">
        <v>4712.6156200000005</v>
      </c>
      <c r="J25" s="21">
        <f t="shared" si="1"/>
        <v>19569.775011999998</v>
      </c>
    </row>
    <row r="26" spans="1:10" x14ac:dyDescent="0.25">
      <c r="A26" s="35"/>
      <c r="B26" s="33" t="s">
        <v>58</v>
      </c>
      <c r="C26" s="33"/>
      <c r="D26" s="99"/>
      <c r="E26" s="98">
        <v>0</v>
      </c>
      <c r="F26" s="128">
        <v>0</v>
      </c>
      <c r="G26" s="128">
        <v>0</v>
      </c>
      <c r="H26" s="21">
        <v>0</v>
      </c>
      <c r="I26" s="128">
        <v>0</v>
      </c>
      <c r="J26" s="21">
        <f t="shared" si="1"/>
        <v>0</v>
      </c>
    </row>
    <row r="27" spans="1:10" x14ac:dyDescent="0.25">
      <c r="A27" s="35"/>
      <c r="B27" s="186" t="s">
        <v>74</v>
      </c>
      <c r="C27" s="33"/>
      <c r="D27" s="99"/>
      <c r="E27" s="98">
        <v>0</v>
      </c>
      <c r="F27" s="128">
        <v>0</v>
      </c>
      <c r="G27" s="128">
        <v>0</v>
      </c>
      <c r="H27" s="21">
        <v>0</v>
      </c>
      <c r="I27" s="128">
        <v>0</v>
      </c>
      <c r="J27" s="21">
        <f t="shared" si="1"/>
        <v>0</v>
      </c>
    </row>
    <row r="28" spans="1:10" x14ac:dyDescent="0.25">
      <c r="A28" s="35"/>
      <c r="B28" s="33" t="s">
        <v>16</v>
      </c>
      <c r="C28" s="33"/>
      <c r="D28" s="99"/>
      <c r="E28" s="98">
        <v>0</v>
      </c>
      <c r="F28" s="128">
        <v>0</v>
      </c>
      <c r="G28" s="128">
        <v>0</v>
      </c>
      <c r="H28" s="21">
        <v>0</v>
      </c>
      <c r="I28" s="128">
        <v>0</v>
      </c>
      <c r="J28" s="21">
        <f t="shared" si="1"/>
        <v>0</v>
      </c>
    </row>
    <row r="29" spans="1:10" x14ac:dyDescent="0.25">
      <c r="A29" s="35"/>
      <c r="B29" s="33"/>
      <c r="C29" s="33"/>
      <c r="D29" s="99"/>
      <c r="E29" s="98"/>
      <c r="F29" s="128"/>
      <c r="G29" s="128"/>
      <c r="H29" s="21"/>
      <c r="I29" s="128"/>
      <c r="J29" s="21"/>
    </row>
    <row r="30" spans="1:10" x14ac:dyDescent="0.25">
      <c r="A30" s="187" t="s">
        <v>17</v>
      </c>
      <c r="B30" s="188"/>
      <c r="C30" s="188"/>
      <c r="D30" s="99"/>
      <c r="E30" s="98">
        <v>50207.894025777765</v>
      </c>
      <c r="F30" s="128">
        <v>46688.579035999996</v>
      </c>
      <c r="G30" s="128">
        <v>62253.527604083021</v>
      </c>
      <c r="H30" s="21">
        <v>159150.0006658608</v>
      </c>
      <c r="I30" s="128">
        <v>52450.343383724001</v>
      </c>
      <c r="J30" s="21">
        <f>+SUM(H30:I30)</f>
        <v>211600.34404958482</v>
      </c>
    </row>
    <row r="31" spans="1:10" x14ac:dyDescent="0.25">
      <c r="A31" s="35"/>
      <c r="B31" s="33"/>
      <c r="C31" s="33"/>
      <c r="D31" s="99"/>
      <c r="E31" s="98"/>
      <c r="F31" s="128"/>
      <c r="G31" s="128"/>
      <c r="H31" s="21"/>
      <c r="I31" s="128"/>
      <c r="J31" s="21"/>
    </row>
    <row r="32" spans="1:10" x14ac:dyDescent="0.25">
      <c r="A32" s="185" t="s">
        <v>18</v>
      </c>
      <c r="B32" s="33"/>
      <c r="C32" s="33"/>
      <c r="D32" s="99"/>
      <c r="E32" s="98"/>
      <c r="F32" s="128"/>
      <c r="G32" s="128"/>
      <c r="H32" s="21"/>
      <c r="I32" s="128"/>
      <c r="J32" s="21"/>
    </row>
    <row r="33" spans="1:10" x14ac:dyDescent="0.25">
      <c r="A33" s="35" t="s">
        <v>19</v>
      </c>
      <c r="B33" s="33"/>
      <c r="C33" s="33"/>
      <c r="D33" s="99"/>
      <c r="E33" s="98">
        <v>142242.85833999998</v>
      </c>
      <c r="F33" s="128">
        <v>3068.8588</v>
      </c>
      <c r="G33" s="128">
        <v>2599.9459200000001</v>
      </c>
      <c r="H33" s="21">
        <v>147911.66305999996</v>
      </c>
      <c r="I33" s="128">
        <v>566.62259999999992</v>
      </c>
      <c r="J33" s="21">
        <f t="shared" ref="J33:J36" si="2">+SUM(H33:I33)</f>
        <v>148478.28565999996</v>
      </c>
    </row>
    <row r="34" spans="1:10" x14ac:dyDescent="0.25">
      <c r="A34" s="35"/>
      <c r="B34" s="33" t="s">
        <v>20</v>
      </c>
      <c r="C34" s="33"/>
      <c r="D34" s="99"/>
      <c r="E34" s="98">
        <v>0</v>
      </c>
      <c r="F34" s="128">
        <v>0</v>
      </c>
      <c r="G34" s="128">
        <v>0</v>
      </c>
      <c r="H34" s="21">
        <v>0</v>
      </c>
      <c r="I34" s="128">
        <v>0</v>
      </c>
      <c r="J34" s="21">
        <f t="shared" si="2"/>
        <v>0</v>
      </c>
    </row>
    <row r="35" spans="1:10" x14ac:dyDescent="0.25">
      <c r="A35" s="35"/>
      <c r="B35" s="33" t="s">
        <v>21</v>
      </c>
      <c r="C35" s="33"/>
      <c r="D35" s="99"/>
      <c r="E35" s="98">
        <v>142242.85833999998</v>
      </c>
      <c r="F35" s="128">
        <v>3068.8588</v>
      </c>
      <c r="G35" s="128">
        <v>2599.9459200000001</v>
      </c>
      <c r="H35" s="21">
        <v>147911.66305999996</v>
      </c>
      <c r="I35" s="128">
        <v>566.62259999999992</v>
      </c>
      <c r="J35" s="21">
        <f t="shared" si="2"/>
        <v>148478.28565999996</v>
      </c>
    </row>
    <row r="36" spans="1:10" x14ac:dyDescent="0.25">
      <c r="A36" s="35"/>
      <c r="B36" s="33" t="s">
        <v>22</v>
      </c>
      <c r="C36" s="33"/>
      <c r="D36" s="99"/>
      <c r="E36" s="98">
        <v>0</v>
      </c>
      <c r="F36" s="128">
        <v>0</v>
      </c>
      <c r="G36" s="128">
        <v>0</v>
      </c>
      <c r="H36" s="21">
        <v>0</v>
      </c>
      <c r="I36" s="128">
        <v>0</v>
      </c>
      <c r="J36" s="21">
        <f t="shared" si="2"/>
        <v>0</v>
      </c>
    </row>
    <row r="37" spans="1:10" x14ac:dyDescent="0.25">
      <c r="A37" s="35"/>
      <c r="B37" s="33"/>
      <c r="C37" s="33"/>
      <c r="D37" s="99"/>
      <c r="E37" s="98"/>
      <c r="F37" s="128"/>
      <c r="G37" s="128"/>
      <c r="H37" s="21"/>
      <c r="I37" s="128"/>
      <c r="J37" s="21"/>
    </row>
    <row r="38" spans="1:10" x14ac:dyDescent="0.25">
      <c r="A38" s="189" t="s">
        <v>76</v>
      </c>
      <c r="B38" s="190"/>
      <c r="C38" s="190"/>
      <c r="D38" s="101"/>
      <c r="E38" s="100">
        <v>55241.325399999987</v>
      </c>
      <c r="F38" s="131">
        <v>51640.965499999991</v>
      </c>
      <c r="G38" s="131">
        <v>67124.869157860798</v>
      </c>
      <c r="H38" s="26">
        <v>174007.1600578608</v>
      </c>
      <c r="I38" s="131">
        <v>57162.959003723998</v>
      </c>
      <c r="J38" s="26">
        <f t="shared" ref="J38:J40" si="3">+SUM(H38:I38)</f>
        <v>231170.11906158482</v>
      </c>
    </row>
    <row r="39" spans="1:10" x14ac:dyDescent="0.25">
      <c r="A39" s="189" t="s">
        <v>77</v>
      </c>
      <c r="B39" s="190"/>
      <c r="C39" s="190"/>
      <c r="D39" s="101"/>
      <c r="E39" s="100">
        <v>147276.28971422219</v>
      </c>
      <c r="F39" s="131">
        <v>8021.2452639999992</v>
      </c>
      <c r="G39" s="131">
        <v>7471.2874737777802</v>
      </c>
      <c r="H39" s="26">
        <v>162768.82245199996</v>
      </c>
      <c r="I39" s="131">
        <v>5279.2382200000002</v>
      </c>
      <c r="J39" s="26">
        <f t="shared" si="3"/>
        <v>168048.06067199996</v>
      </c>
    </row>
    <row r="40" spans="1:10" x14ac:dyDescent="0.25">
      <c r="A40" s="189" t="s">
        <v>23</v>
      </c>
      <c r="B40" s="190"/>
      <c r="C40" s="190"/>
      <c r="D40" s="101"/>
      <c r="E40" s="100">
        <v>-92034.964314222205</v>
      </c>
      <c r="F40" s="131">
        <v>43619.720235999994</v>
      </c>
      <c r="G40" s="131">
        <v>59653.581684083016</v>
      </c>
      <c r="H40" s="26">
        <v>11238.337605860841</v>
      </c>
      <c r="I40" s="131">
        <v>51883.720783723998</v>
      </c>
      <c r="J40" s="26">
        <f t="shared" si="3"/>
        <v>63122.058389584839</v>
      </c>
    </row>
    <row r="41" spans="1:10" x14ac:dyDescent="0.25">
      <c r="A41" s="27"/>
      <c r="B41" s="191"/>
      <c r="C41" s="191"/>
      <c r="D41" s="180"/>
      <c r="E41" s="102"/>
      <c r="F41" s="132"/>
      <c r="G41" s="132"/>
      <c r="H41" s="210"/>
      <c r="I41" s="132"/>
      <c r="J41" s="29"/>
    </row>
    <row r="42" spans="1:10" x14ac:dyDescent="0.25">
      <c r="A42" s="185" t="s">
        <v>24</v>
      </c>
      <c r="B42" s="33"/>
      <c r="C42" s="33"/>
      <c r="D42" s="146"/>
      <c r="E42" s="96"/>
      <c r="F42" s="130"/>
      <c r="G42" s="130"/>
      <c r="H42" s="209"/>
      <c r="I42" s="130"/>
      <c r="J42" s="18"/>
    </row>
    <row r="43" spans="1:10" x14ac:dyDescent="0.25">
      <c r="A43" s="185"/>
      <c r="B43" s="33"/>
      <c r="C43" s="33"/>
      <c r="D43" s="146"/>
      <c r="E43" s="96"/>
      <c r="F43" s="130"/>
      <c r="G43" s="130"/>
      <c r="H43" s="209"/>
      <c r="I43" s="130"/>
      <c r="J43" s="18"/>
    </row>
    <row r="44" spans="1:10" x14ac:dyDescent="0.25">
      <c r="A44" s="35" t="s">
        <v>25</v>
      </c>
      <c r="B44" s="33"/>
      <c r="C44" s="33"/>
      <c r="D44" s="99"/>
      <c r="E44" s="98">
        <v>-87001.532940000005</v>
      </c>
      <c r="F44" s="128">
        <v>48572.106699999997</v>
      </c>
      <c r="G44" s="128">
        <v>64524.923237860792</v>
      </c>
      <c r="H44" s="21">
        <v>26095.496997860784</v>
      </c>
      <c r="I44" s="128">
        <v>56596.336403724003</v>
      </c>
      <c r="J44" s="21">
        <f t="shared" ref="J44:J57" si="4">+SUM(H44:I44)</f>
        <v>82691.833401584794</v>
      </c>
    </row>
    <row r="45" spans="1:10" x14ac:dyDescent="0.25">
      <c r="A45" s="35" t="s">
        <v>26</v>
      </c>
      <c r="B45" s="33"/>
      <c r="C45" s="33"/>
      <c r="D45" s="99"/>
      <c r="E45" s="98">
        <v>0</v>
      </c>
      <c r="F45" s="128">
        <v>0</v>
      </c>
      <c r="G45" s="128">
        <v>0</v>
      </c>
      <c r="H45" s="21">
        <v>0</v>
      </c>
      <c r="I45" s="128">
        <v>0</v>
      </c>
      <c r="J45" s="21">
        <f t="shared" si="4"/>
        <v>0</v>
      </c>
    </row>
    <row r="46" spans="1:10" x14ac:dyDescent="0.25">
      <c r="A46" s="35"/>
      <c r="B46" s="33" t="s">
        <v>27</v>
      </c>
      <c r="C46" s="33"/>
      <c r="D46" s="99"/>
      <c r="E46" s="98">
        <v>0</v>
      </c>
      <c r="F46" s="128">
        <v>0</v>
      </c>
      <c r="G46" s="128">
        <v>0</v>
      </c>
      <c r="H46" s="21">
        <v>0</v>
      </c>
      <c r="I46" s="128">
        <v>0</v>
      </c>
      <c r="J46" s="21">
        <f t="shared" si="4"/>
        <v>0</v>
      </c>
    </row>
    <row r="47" spans="1:10" x14ac:dyDescent="0.25">
      <c r="A47" s="35"/>
      <c r="B47" s="33" t="s">
        <v>28</v>
      </c>
      <c r="C47" s="33"/>
      <c r="D47" s="99"/>
      <c r="E47" s="98">
        <v>0</v>
      </c>
      <c r="F47" s="128">
        <v>0</v>
      </c>
      <c r="G47" s="128">
        <v>0</v>
      </c>
      <c r="H47" s="21">
        <v>0</v>
      </c>
      <c r="I47" s="128">
        <v>0</v>
      </c>
      <c r="J47" s="21">
        <f t="shared" si="4"/>
        <v>0</v>
      </c>
    </row>
    <row r="48" spans="1:10" x14ac:dyDescent="0.25">
      <c r="A48" s="35" t="s">
        <v>29</v>
      </c>
      <c r="B48" s="33"/>
      <c r="C48" s="33"/>
      <c r="D48" s="99"/>
      <c r="E48" s="98">
        <v>0</v>
      </c>
      <c r="F48" s="128">
        <v>0</v>
      </c>
      <c r="G48" s="128">
        <v>0</v>
      </c>
      <c r="H48" s="21">
        <v>0</v>
      </c>
      <c r="I48" s="128">
        <v>0</v>
      </c>
      <c r="J48" s="21">
        <f t="shared" si="4"/>
        <v>0</v>
      </c>
    </row>
    <row r="49" spans="1:10" x14ac:dyDescent="0.25">
      <c r="A49" s="35"/>
      <c r="B49" s="33" t="s">
        <v>30</v>
      </c>
      <c r="C49" s="33"/>
      <c r="D49" s="99"/>
      <c r="E49" s="98">
        <v>0</v>
      </c>
      <c r="F49" s="128">
        <v>0</v>
      </c>
      <c r="G49" s="128">
        <v>0</v>
      </c>
      <c r="H49" s="21">
        <v>0</v>
      </c>
      <c r="I49" s="128">
        <v>0</v>
      </c>
      <c r="J49" s="21">
        <f t="shared" si="4"/>
        <v>0</v>
      </c>
    </row>
    <row r="50" spans="1:10" x14ac:dyDescent="0.25">
      <c r="A50" s="35"/>
      <c r="B50" s="33" t="s">
        <v>31</v>
      </c>
      <c r="C50" s="33"/>
      <c r="D50" s="99"/>
      <c r="E50" s="98">
        <v>0</v>
      </c>
      <c r="F50" s="128">
        <v>0</v>
      </c>
      <c r="G50" s="164">
        <v>0</v>
      </c>
      <c r="H50" s="21">
        <v>0</v>
      </c>
      <c r="I50" s="128">
        <v>0</v>
      </c>
      <c r="J50" s="21">
        <f t="shared" si="4"/>
        <v>0</v>
      </c>
    </row>
    <row r="51" spans="1:10" x14ac:dyDescent="0.25">
      <c r="A51" s="35" t="s">
        <v>32</v>
      </c>
      <c r="B51" s="33"/>
      <c r="C51" s="33"/>
      <c r="D51" s="99"/>
      <c r="E51" s="98">
        <v>0</v>
      </c>
      <c r="F51" s="128">
        <v>0</v>
      </c>
      <c r="G51" s="128">
        <v>0</v>
      </c>
      <c r="H51" s="21">
        <v>0</v>
      </c>
      <c r="I51" s="128">
        <v>0</v>
      </c>
      <c r="J51" s="21">
        <f t="shared" si="4"/>
        <v>0</v>
      </c>
    </row>
    <row r="52" spans="1:10" x14ac:dyDescent="0.25">
      <c r="A52" s="35" t="s">
        <v>33</v>
      </c>
      <c r="B52" s="33"/>
      <c r="C52" s="33"/>
      <c r="D52" s="99"/>
      <c r="E52" s="98">
        <v>-87001.532940000005</v>
      </c>
      <c r="F52" s="128">
        <v>48572.106699999997</v>
      </c>
      <c r="G52" s="128">
        <v>64524.923237860792</v>
      </c>
      <c r="H52" s="21">
        <v>26095.496997860784</v>
      </c>
      <c r="I52" s="128">
        <v>56596.336403724003</v>
      </c>
      <c r="J52" s="21">
        <f t="shared" si="4"/>
        <v>82691.833401584794</v>
      </c>
    </row>
    <row r="53" spans="1:10" x14ac:dyDescent="0.25">
      <c r="A53" s="35" t="s">
        <v>89</v>
      </c>
      <c r="B53" s="33"/>
      <c r="C53" s="33"/>
      <c r="D53" s="99"/>
      <c r="E53" s="98">
        <v>0</v>
      </c>
      <c r="F53" s="128">
        <v>0</v>
      </c>
      <c r="G53" s="128">
        <v>0</v>
      </c>
      <c r="H53" s="21">
        <v>0</v>
      </c>
      <c r="I53" s="128">
        <v>0</v>
      </c>
      <c r="J53" s="21">
        <f t="shared" si="4"/>
        <v>0</v>
      </c>
    </row>
    <row r="54" spans="1:10" x14ac:dyDescent="0.25">
      <c r="A54" s="35"/>
      <c r="B54" s="33" t="s">
        <v>34</v>
      </c>
      <c r="C54" s="33"/>
      <c r="D54" s="99"/>
      <c r="E54" s="98">
        <v>0</v>
      </c>
      <c r="F54" s="128">
        <v>0</v>
      </c>
      <c r="G54" s="128">
        <v>0</v>
      </c>
      <c r="H54" s="21">
        <v>0</v>
      </c>
      <c r="I54" s="128">
        <v>0</v>
      </c>
      <c r="J54" s="21">
        <f t="shared" si="4"/>
        <v>0</v>
      </c>
    </row>
    <row r="55" spans="1:10" x14ac:dyDescent="0.25">
      <c r="A55" s="35"/>
      <c r="B55" s="33" t="s">
        <v>35</v>
      </c>
      <c r="C55" s="33"/>
      <c r="D55" s="99"/>
      <c r="E55" s="98">
        <v>0</v>
      </c>
      <c r="F55" s="128">
        <v>0</v>
      </c>
      <c r="G55" s="128">
        <v>0</v>
      </c>
      <c r="H55" s="21">
        <v>0</v>
      </c>
      <c r="I55" s="128">
        <v>0</v>
      </c>
      <c r="J55" s="21">
        <f t="shared" si="4"/>
        <v>0</v>
      </c>
    </row>
    <row r="56" spans="1:10" x14ac:dyDescent="0.25">
      <c r="A56" s="78" t="s">
        <v>90</v>
      </c>
      <c r="B56" s="33"/>
      <c r="C56" s="33"/>
      <c r="D56" s="99"/>
      <c r="E56" s="98">
        <v>0</v>
      </c>
      <c r="F56" s="128">
        <v>0</v>
      </c>
      <c r="G56" s="128">
        <v>0</v>
      </c>
      <c r="H56" s="21">
        <v>0</v>
      </c>
      <c r="I56" s="128">
        <v>0</v>
      </c>
      <c r="J56" s="21">
        <f t="shared" si="4"/>
        <v>0</v>
      </c>
    </row>
    <row r="57" spans="1:10" x14ac:dyDescent="0.25">
      <c r="A57" s="35" t="s">
        <v>36</v>
      </c>
      <c r="B57" s="33"/>
      <c r="C57" s="33"/>
      <c r="D57" s="99"/>
      <c r="E57" s="98">
        <v>0</v>
      </c>
      <c r="F57" s="128">
        <v>0</v>
      </c>
      <c r="G57" s="128">
        <v>0</v>
      </c>
      <c r="H57" s="21">
        <v>0</v>
      </c>
      <c r="I57" s="128">
        <v>0</v>
      </c>
      <c r="J57" s="21">
        <f t="shared" si="4"/>
        <v>0</v>
      </c>
    </row>
    <row r="58" spans="1:10" x14ac:dyDescent="0.25">
      <c r="A58" s="35"/>
      <c r="B58" s="33"/>
      <c r="C58" s="33"/>
      <c r="D58" s="99"/>
      <c r="E58" s="98"/>
      <c r="F58" s="128"/>
      <c r="G58" s="128"/>
      <c r="H58" s="21"/>
      <c r="I58" s="128"/>
      <c r="J58" s="21"/>
    </row>
    <row r="59" spans="1:10" x14ac:dyDescent="0.25">
      <c r="A59" s="35" t="s">
        <v>37</v>
      </c>
      <c r="B59" s="33"/>
      <c r="C59" s="33"/>
      <c r="D59" s="99"/>
      <c r="E59" s="98">
        <v>5033.4313742222203</v>
      </c>
      <c r="F59" s="128">
        <v>4952.3864639999993</v>
      </c>
      <c r="G59" s="128">
        <v>4871.3415537777801</v>
      </c>
      <c r="H59" s="21">
        <v>14857.159392</v>
      </c>
      <c r="I59" s="128">
        <v>4712.6156200000005</v>
      </c>
      <c r="J59" s="21">
        <f t="shared" ref="J59:J70" si="5">+SUM(H59:I59)</f>
        <v>19569.775011999998</v>
      </c>
    </row>
    <row r="60" spans="1:10" x14ac:dyDescent="0.25">
      <c r="A60" s="35" t="s">
        <v>38</v>
      </c>
      <c r="B60" s="33"/>
      <c r="C60" s="33"/>
      <c r="D60" s="99"/>
      <c r="E60" s="98">
        <v>0</v>
      </c>
      <c r="F60" s="128">
        <v>0</v>
      </c>
      <c r="G60" s="128">
        <v>0</v>
      </c>
      <c r="H60" s="21">
        <v>0</v>
      </c>
      <c r="I60" s="128">
        <v>0</v>
      </c>
      <c r="J60" s="21">
        <f t="shared" si="5"/>
        <v>0</v>
      </c>
    </row>
    <row r="61" spans="1:10" x14ac:dyDescent="0.25">
      <c r="A61" s="35"/>
      <c r="B61" s="33" t="s">
        <v>39</v>
      </c>
      <c r="C61" s="33"/>
      <c r="D61" s="99"/>
      <c r="E61" s="98">
        <v>0</v>
      </c>
      <c r="F61" s="128">
        <v>0</v>
      </c>
      <c r="G61" s="128">
        <v>0</v>
      </c>
      <c r="H61" s="21">
        <v>0</v>
      </c>
      <c r="I61" s="128">
        <v>0</v>
      </c>
      <c r="J61" s="21">
        <f t="shared" si="5"/>
        <v>0</v>
      </c>
    </row>
    <row r="62" spans="1:10" x14ac:dyDescent="0.25">
      <c r="A62" s="35"/>
      <c r="B62" s="33"/>
      <c r="C62" s="33" t="s">
        <v>40</v>
      </c>
      <c r="D62" s="99"/>
      <c r="E62" s="98">
        <v>0</v>
      </c>
      <c r="F62" s="128">
        <v>0</v>
      </c>
      <c r="G62" s="128">
        <v>0</v>
      </c>
      <c r="H62" s="21">
        <v>0</v>
      </c>
      <c r="I62" s="128">
        <v>0</v>
      </c>
      <c r="J62" s="21">
        <f t="shared" si="5"/>
        <v>0</v>
      </c>
    </row>
    <row r="63" spans="1:10" x14ac:dyDescent="0.25">
      <c r="A63" s="35"/>
      <c r="B63" s="33"/>
      <c r="C63" s="33" t="s">
        <v>41</v>
      </c>
      <c r="D63" s="99"/>
      <c r="E63" s="98">
        <v>0</v>
      </c>
      <c r="F63" s="128">
        <v>0</v>
      </c>
      <c r="G63" s="128">
        <v>0</v>
      </c>
      <c r="H63" s="21">
        <v>0</v>
      </c>
      <c r="I63" s="128">
        <v>0</v>
      </c>
      <c r="J63" s="21">
        <f t="shared" si="5"/>
        <v>0</v>
      </c>
    </row>
    <row r="64" spans="1:10" x14ac:dyDescent="0.25">
      <c r="A64" s="35"/>
      <c r="B64" s="33" t="s">
        <v>42</v>
      </c>
      <c r="C64" s="33"/>
      <c r="D64" s="99"/>
      <c r="E64" s="98">
        <v>0</v>
      </c>
      <c r="F64" s="128">
        <v>0</v>
      </c>
      <c r="G64" s="128">
        <v>0</v>
      </c>
      <c r="H64" s="21">
        <v>0</v>
      </c>
      <c r="I64" s="128">
        <v>0</v>
      </c>
      <c r="J64" s="21">
        <f t="shared" si="5"/>
        <v>0</v>
      </c>
    </row>
    <row r="65" spans="1:11" x14ac:dyDescent="0.25">
      <c r="A65" s="35" t="s">
        <v>43</v>
      </c>
      <c r="B65" s="33"/>
      <c r="C65" s="33"/>
      <c r="D65" s="99"/>
      <c r="E65" s="98">
        <v>0</v>
      </c>
      <c r="F65" s="128">
        <v>0</v>
      </c>
      <c r="G65" s="128">
        <v>0</v>
      </c>
      <c r="H65" s="21">
        <v>0</v>
      </c>
      <c r="I65" s="128">
        <v>0</v>
      </c>
      <c r="J65" s="21">
        <f t="shared" si="5"/>
        <v>0</v>
      </c>
    </row>
    <row r="66" spans="1:11" x14ac:dyDescent="0.25">
      <c r="A66" s="35"/>
      <c r="B66" s="33" t="s">
        <v>39</v>
      </c>
      <c r="C66" s="33"/>
      <c r="D66" s="99"/>
      <c r="E66" s="98">
        <v>0</v>
      </c>
      <c r="F66" s="128">
        <v>0</v>
      </c>
      <c r="G66" s="128">
        <v>0</v>
      </c>
      <c r="H66" s="21">
        <v>0</v>
      </c>
      <c r="I66" s="128">
        <v>0</v>
      </c>
      <c r="J66" s="21">
        <f t="shared" si="5"/>
        <v>0</v>
      </c>
    </row>
    <row r="67" spans="1:11" x14ac:dyDescent="0.25">
      <c r="A67" s="35"/>
      <c r="B67" s="33"/>
      <c r="C67" s="33" t="s">
        <v>40</v>
      </c>
      <c r="D67" s="99"/>
      <c r="E67" s="98">
        <v>0</v>
      </c>
      <c r="F67" s="128">
        <v>0</v>
      </c>
      <c r="G67" s="128">
        <v>0</v>
      </c>
      <c r="H67" s="21">
        <v>0</v>
      </c>
      <c r="I67" s="128">
        <v>0</v>
      </c>
      <c r="J67" s="21">
        <f t="shared" si="5"/>
        <v>0</v>
      </c>
    </row>
    <row r="68" spans="1:11" x14ac:dyDescent="0.25">
      <c r="A68" s="35"/>
      <c r="B68" s="33"/>
      <c r="C68" s="33" t="s">
        <v>41</v>
      </c>
      <c r="D68" s="99"/>
      <c r="E68" s="98">
        <v>0</v>
      </c>
      <c r="F68" s="128">
        <v>0</v>
      </c>
      <c r="G68" s="128">
        <v>0</v>
      </c>
      <c r="H68" s="21">
        <v>0</v>
      </c>
      <c r="I68" s="128">
        <v>0</v>
      </c>
      <c r="J68" s="21">
        <f t="shared" si="5"/>
        <v>0</v>
      </c>
    </row>
    <row r="69" spans="1:11" x14ac:dyDescent="0.25">
      <c r="A69" s="35"/>
      <c r="B69" s="33" t="s">
        <v>42</v>
      </c>
      <c r="C69" s="33"/>
      <c r="D69" s="99"/>
      <c r="E69" s="98">
        <v>0</v>
      </c>
      <c r="F69" s="128">
        <v>0</v>
      </c>
      <c r="G69" s="128">
        <v>0</v>
      </c>
      <c r="H69" s="21">
        <v>0</v>
      </c>
      <c r="I69" s="128">
        <v>0</v>
      </c>
      <c r="J69" s="21">
        <f t="shared" si="5"/>
        <v>0</v>
      </c>
    </row>
    <row r="70" spans="1:11" x14ac:dyDescent="0.25">
      <c r="A70" s="35" t="s">
        <v>44</v>
      </c>
      <c r="B70" s="33"/>
      <c r="C70" s="33"/>
      <c r="D70" s="99"/>
      <c r="E70" s="98">
        <v>5033.4313742222203</v>
      </c>
      <c r="F70" s="128">
        <v>4952.3864639999993</v>
      </c>
      <c r="G70" s="128">
        <v>4871.3415537777801</v>
      </c>
      <c r="H70" s="21">
        <v>14857.159392</v>
      </c>
      <c r="I70" s="128">
        <v>4712.6156200000005</v>
      </c>
      <c r="J70" s="21">
        <f t="shared" si="5"/>
        <v>19569.775011999998</v>
      </c>
    </row>
    <row r="71" spans="1:11" x14ac:dyDescent="0.25">
      <c r="A71" s="35"/>
      <c r="B71" s="33"/>
      <c r="C71" s="33"/>
      <c r="D71" s="99"/>
      <c r="E71" s="98"/>
      <c r="F71" s="128"/>
      <c r="G71" s="128"/>
      <c r="H71" s="21"/>
      <c r="I71" s="128"/>
      <c r="J71" s="21"/>
    </row>
    <row r="72" spans="1:11" x14ac:dyDescent="0.25">
      <c r="A72" s="189" t="s">
        <v>45</v>
      </c>
      <c r="B72" s="190"/>
      <c r="C72" s="190"/>
      <c r="D72" s="101"/>
      <c r="E72" s="100">
        <v>-92034.964314222219</v>
      </c>
      <c r="F72" s="131">
        <v>43619.720235999994</v>
      </c>
      <c r="G72" s="131">
        <v>59653.581684083008</v>
      </c>
      <c r="H72" s="26">
        <v>11238.337605860785</v>
      </c>
      <c r="I72" s="131">
        <v>51883.720783723998</v>
      </c>
      <c r="J72" s="26">
        <f t="shared" ref="J72" si="6">+SUM(H72:I72)</f>
        <v>63122.058389584781</v>
      </c>
    </row>
    <row r="73" spans="1:11" x14ac:dyDescent="0.25">
      <c r="A73" s="192"/>
      <c r="B73" s="193"/>
      <c r="C73" s="193"/>
      <c r="D73" s="181"/>
      <c r="E73" s="102"/>
      <c r="F73" s="132"/>
      <c r="G73" s="132"/>
      <c r="H73" s="210"/>
      <c r="I73" s="132"/>
      <c r="J73" s="32"/>
    </row>
    <row r="74" spans="1:11" ht="39.75" customHeight="1" x14ac:dyDescent="0.25">
      <c r="B74" s="224" t="s">
        <v>105</v>
      </c>
      <c r="C74" s="224" t="s">
        <v>106</v>
      </c>
      <c r="K74" s="212"/>
    </row>
    <row r="75" spans="1:11" ht="33.75" customHeight="1" x14ac:dyDescent="0.25"/>
  </sheetData>
  <printOptions horizontalCentered="1"/>
  <pageMargins left="0.59055118110236227" right="0" top="0.39370078740157483" bottom="0" header="0" footer="0"/>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opLeftCell="A16" workbookViewId="0">
      <selection activeCell="K44" sqref="K44"/>
    </sheetView>
  </sheetViews>
  <sheetFormatPr baseColWidth="10" defaultRowHeight="13.2" x14ac:dyDescent="0.25"/>
  <cols>
    <col min="1" max="2" width="3.33203125" customWidth="1"/>
    <col min="4" max="4" width="33.109375" customWidth="1"/>
    <col min="5" max="5" width="8.44140625" bestFit="1" customWidth="1"/>
    <col min="6" max="7" width="8.109375" customWidth="1"/>
    <col min="8" max="8" width="10.33203125" bestFit="1" customWidth="1"/>
    <col min="9" max="9" width="8.109375" customWidth="1"/>
    <col min="10" max="10" width="10.109375" customWidth="1"/>
    <col min="11" max="11" width="6.33203125" bestFit="1" customWidth="1"/>
  </cols>
  <sheetData>
    <row r="1" spans="1:11" ht="28.2" customHeight="1" x14ac:dyDescent="0.4">
      <c r="K1" s="222">
        <v>11</v>
      </c>
    </row>
    <row r="2" spans="1:11" x14ac:dyDescent="0.25">
      <c r="A2" s="4" t="s">
        <v>98</v>
      </c>
      <c r="B2" s="5"/>
      <c r="C2" s="5"/>
      <c r="D2" s="177"/>
      <c r="E2" s="2"/>
      <c r="F2" s="2"/>
      <c r="G2" s="2"/>
      <c r="H2" s="2"/>
      <c r="I2" s="2"/>
      <c r="J2" s="2"/>
    </row>
    <row r="3" spans="1:11" x14ac:dyDescent="0.25">
      <c r="A3" s="45" t="str">
        <f>+'Total '!A3</f>
        <v>ESTADO DE OPERACIONES DE GOBIERNO  2019</v>
      </c>
      <c r="B3" s="2"/>
      <c r="C3" s="2"/>
      <c r="D3" s="176"/>
      <c r="E3" s="2"/>
      <c r="F3" s="2"/>
      <c r="G3" s="2"/>
      <c r="H3" s="2"/>
      <c r="I3" s="2"/>
      <c r="J3" s="2"/>
    </row>
    <row r="4" spans="1:11" x14ac:dyDescent="0.25">
      <c r="A4" s="1" t="s">
        <v>92</v>
      </c>
      <c r="B4" s="2"/>
      <c r="C4" s="2"/>
      <c r="D4" s="176"/>
      <c r="E4" s="2"/>
      <c r="F4" s="2"/>
      <c r="G4" s="2"/>
      <c r="H4" s="2"/>
      <c r="I4" s="2"/>
      <c r="J4" s="2"/>
    </row>
    <row r="5" spans="1:11" x14ac:dyDescent="0.25">
      <c r="A5" s="4" t="s">
        <v>2</v>
      </c>
      <c r="B5" s="1"/>
      <c r="C5" s="1"/>
      <c r="D5" s="1"/>
      <c r="E5" s="1"/>
      <c r="F5" s="2"/>
      <c r="G5" s="2"/>
      <c r="H5" s="2"/>
      <c r="I5" s="2"/>
      <c r="J5" s="2"/>
    </row>
    <row r="6" spans="1:11" x14ac:dyDescent="0.25">
      <c r="A6" s="1" t="s">
        <v>79</v>
      </c>
      <c r="B6" s="1"/>
      <c r="C6" s="1"/>
      <c r="D6" s="1"/>
      <c r="E6" s="1"/>
      <c r="F6" s="2"/>
      <c r="G6" s="2"/>
      <c r="H6" s="2"/>
      <c r="I6" s="2"/>
      <c r="J6" s="2"/>
    </row>
    <row r="7" spans="1:11" x14ac:dyDescent="0.25">
      <c r="A7" s="9"/>
      <c r="B7" s="10"/>
      <c r="C7" s="11"/>
      <c r="D7" s="179"/>
      <c r="E7" s="71" t="str">
        <f>+VarTotal!E7</f>
        <v>2019 / 2018</v>
      </c>
      <c r="F7" s="91"/>
      <c r="G7" s="91"/>
      <c r="H7" s="91"/>
      <c r="I7" s="91"/>
      <c r="J7" s="92"/>
    </row>
    <row r="8" spans="1:11" x14ac:dyDescent="0.25">
      <c r="A8" s="13"/>
      <c r="B8" s="14"/>
      <c r="C8" s="14"/>
      <c r="D8" s="116"/>
      <c r="E8" s="82" t="s">
        <v>5</v>
      </c>
      <c r="F8" s="113" t="s">
        <v>85</v>
      </c>
      <c r="G8" s="113" t="s">
        <v>86</v>
      </c>
      <c r="H8" s="34" t="s">
        <v>93</v>
      </c>
      <c r="I8" s="113" t="s">
        <v>87</v>
      </c>
      <c r="J8" s="34" t="s">
        <v>88</v>
      </c>
    </row>
    <row r="9" spans="1:11" x14ac:dyDescent="0.25">
      <c r="A9" s="16"/>
      <c r="B9" s="17"/>
      <c r="C9" s="17"/>
      <c r="D9" s="146"/>
      <c r="E9" s="20"/>
      <c r="F9" s="17"/>
      <c r="G9" s="17"/>
      <c r="H9" s="47"/>
      <c r="I9" s="17"/>
      <c r="J9" s="47"/>
    </row>
    <row r="10" spans="1:11" x14ac:dyDescent="0.25">
      <c r="A10" s="19" t="s">
        <v>6</v>
      </c>
      <c r="B10" s="17"/>
      <c r="C10" s="17"/>
      <c r="D10" s="146"/>
      <c r="E10" s="20"/>
      <c r="F10" s="17"/>
      <c r="G10" s="17"/>
      <c r="H10" s="47"/>
      <c r="I10" s="17"/>
      <c r="J10" s="47"/>
    </row>
    <row r="11" spans="1:11" x14ac:dyDescent="0.25">
      <c r="A11" s="20" t="s">
        <v>7</v>
      </c>
      <c r="B11" s="17"/>
      <c r="C11" s="17"/>
      <c r="D11" s="99"/>
      <c r="E11" s="88">
        <v>-1.4544786616231931</v>
      </c>
      <c r="F11" s="117">
        <v>-21.853878260441505</v>
      </c>
      <c r="G11" s="117">
        <v>-5.4633906668834502</v>
      </c>
      <c r="H11" s="67">
        <v>-9.9084615814439623</v>
      </c>
      <c r="I11" s="117">
        <v>-6.2901465296622767</v>
      </c>
      <c r="J11" s="67">
        <v>-9.0415016705750695</v>
      </c>
    </row>
    <row r="12" spans="1:11" x14ac:dyDescent="0.25">
      <c r="A12" s="20"/>
      <c r="B12" s="17" t="s">
        <v>8</v>
      </c>
      <c r="C12" s="17"/>
      <c r="D12" s="99"/>
      <c r="E12" s="88">
        <v>0</v>
      </c>
      <c r="F12" s="117">
        <v>0</v>
      </c>
      <c r="G12" s="117">
        <v>0</v>
      </c>
      <c r="H12" s="67">
        <v>0</v>
      </c>
      <c r="I12" s="117">
        <v>0</v>
      </c>
      <c r="J12" s="67">
        <v>0</v>
      </c>
    </row>
    <row r="13" spans="1:11" x14ac:dyDescent="0.25">
      <c r="A13" s="79"/>
      <c r="B13" s="77"/>
      <c r="C13" s="77" t="s">
        <v>73</v>
      </c>
      <c r="D13" s="165"/>
      <c r="E13" s="88">
        <v>0</v>
      </c>
      <c r="F13" s="117">
        <v>0</v>
      </c>
      <c r="G13" s="117">
        <v>0</v>
      </c>
      <c r="H13" s="67">
        <v>0</v>
      </c>
      <c r="I13" s="117">
        <v>0</v>
      </c>
      <c r="J13" s="67">
        <v>0</v>
      </c>
    </row>
    <row r="14" spans="1:11" x14ac:dyDescent="0.25">
      <c r="A14" s="79"/>
      <c r="B14" s="77"/>
      <c r="C14" s="77" t="s">
        <v>59</v>
      </c>
      <c r="D14" s="165"/>
      <c r="E14" s="88">
        <v>0</v>
      </c>
      <c r="F14" s="117">
        <v>0</v>
      </c>
      <c r="G14" s="117">
        <v>0</v>
      </c>
      <c r="H14" s="67">
        <v>0</v>
      </c>
      <c r="I14" s="117">
        <v>0</v>
      </c>
      <c r="J14" s="67">
        <v>0</v>
      </c>
    </row>
    <row r="15" spans="1:11" x14ac:dyDescent="0.25">
      <c r="A15" s="20"/>
      <c r="B15" s="17" t="s">
        <v>94</v>
      </c>
      <c r="C15" s="17"/>
      <c r="D15" s="99"/>
      <c r="E15" s="88">
        <v>-4.277773398508411</v>
      </c>
      <c r="F15" s="117">
        <v>-29.759529054127722</v>
      </c>
      <c r="G15" s="117">
        <v>-8.5097199511560024</v>
      </c>
      <c r="H15" s="67">
        <v>-14.725865041783681</v>
      </c>
      <c r="I15" s="117">
        <v>-10.826122417724626</v>
      </c>
      <c r="J15" s="67">
        <v>-13.796073292183063</v>
      </c>
    </row>
    <row r="16" spans="1:11" x14ac:dyDescent="0.25">
      <c r="A16" s="20"/>
      <c r="B16" s="17" t="s">
        <v>9</v>
      </c>
      <c r="C16" s="17"/>
      <c r="D16" s="99"/>
      <c r="E16" s="88">
        <v>0</v>
      </c>
      <c r="F16" s="117">
        <v>0</v>
      </c>
      <c r="G16" s="117">
        <v>0</v>
      </c>
      <c r="H16" s="67">
        <v>0</v>
      </c>
      <c r="I16" s="117">
        <v>0</v>
      </c>
      <c r="J16" s="67">
        <v>0</v>
      </c>
    </row>
    <row r="17" spans="1:10" x14ac:dyDescent="0.25">
      <c r="A17" s="20"/>
      <c r="B17" s="17" t="s">
        <v>56</v>
      </c>
      <c r="C17" s="17"/>
      <c r="D17" s="99"/>
      <c r="E17" s="88">
        <v>0</v>
      </c>
      <c r="F17" s="117">
        <v>0</v>
      </c>
      <c r="G17" s="117">
        <v>0</v>
      </c>
      <c r="H17" s="67">
        <v>0</v>
      </c>
      <c r="I17" s="117">
        <v>0</v>
      </c>
      <c r="J17" s="67">
        <v>0</v>
      </c>
    </row>
    <row r="18" spans="1:10" x14ac:dyDescent="0.25">
      <c r="A18" s="20"/>
      <c r="B18" s="77" t="s">
        <v>57</v>
      </c>
      <c r="C18" s="17"/>
      <c r="D18" s="99"/>
      <c r="E18" s="88">
        <v>30.069291384759509</v>
      </c>
      <c r="F18" s="117">
        <v>151.72571480758901</v>
      </c>
      <c r="G18" s="117">
        <v>38.642295960135598</v>
      </c>
      <c r="H18" s="67">
        <v>62.344766248541127</v>
      </c>
      <c r="I18" s="117">
        <v>55.282144260438336</v>
      </c>
      <c r="J18" s="67">
        <v>60.528106473103868</v>
      </c>
    </row>
    <row r="19" spans="1:10" x14ac:dyDescent="0.25">
      <c r="A19" s="20"/>
      <c r="B19" s="17" t="s">
        <v>10</v>
      </c>
      <c r="C19" s="17"/>
      <c r="D19" s="99"/>
      <c r="E19" s="88">
        <v>0</v>
      </c>
      <c r="F19" s="117">
        <v>0</v>
      </c>
      <c r="G19" s="117">
        <v>0</v>
      </c>
      <c r="H19" s="67">
        <v>0</v>
      </c>
      <c r="I19" s="117">
        <v>0</v>
      </c>
      <c r="J19" s="67">
        <v>0</v>
      </c>
    </row>
    <row r="20" spans="1:10" x14ac:dyDescent="0.25">
      <c r="A20" s="20"/>
      <c r="B20" s="17" t="s">
        <v>11</v>
      </c>
      <c r="C20" s="17"/>
      <c r="D20" s="99"/>
      <c r="E20" s="88">
        <v>0</v>
      </c>
      <c r="F20" s="117">
        <v>0</v>
      </c>
      <c r="G20" s="117">
        <v>0</v>
      </c>
      <c r="H20" s="67">
        <v>0</v>
      </c>
      <c r="I20" s="117">
        <v>0</v>
      </c>
      <c r="J20" s="67">
        <v>0</v>
      </c>
    </row>
    <row r="21" spans="1:10" x14ac:dyDescent="0.25">
      <c r="A21" s="20"/>
      <c r="B21" s="17"/>
      <c r="C21" s="17"/>
      <c r="D21" s="146"/>
      <c r="E21" s="93"/>
      <c r="F21" s="120"/>
      <c r="G21" s="120"/>
      <c r="H21" s="68"/>
      <c r="I21" s="120"/>
      <c r="J21" s="68"/>
    </row>
    <row r="22" spans="1:10" x14ac:dyDescent="0.25">
      <c r="A22" s="20" t="s">
        <v>12</v>
      </c>
      <c r="B22" s="17"/>
      <c r="C22" s="17"/>
      <c r="D22" s="99"/>
      <c r="E22" s="88">
        <v>-24.780597494365619</v>
      </c>
      <c r="F22" s="117">
        <v>-25.185041365780847</v>
      </c>
      <c r="G22" s="117">
        <v>-25.846477423005641</v>
      </c>
      <c r="H22" s="67">
        <v>-25.273599505140776</v>
      </c>
      <c r="I22" s="117">
        <v>-25.977636401159575</v>
      </c>
      <c r="J22" s="67">
        <v>-25.44531638959262</v>
      </c>
    </row>
    <row r="23" spans="1:10" x14ac:dyDescent="0.25">
      <c r="A23" s="20"/>
      <c r="B23" s="17" t="s">
        <v>13</v>
      </c>
      <c r="C23" s="17"/>
      <c r="D23" s="99"/>
      <c r="E23" s="88">
        <v>0</v>
      </c>
      <c r="F23" s="117">
        <v>0</v>
      </c>
      <c r="G23" s="117">
        <v>0</v>
      </c>
      <c r="H23" s="67">
        <v>0</v>
      </c>
      <c r="I23" s="117">
        <v>0</v>
      </c>
      <c r="J23" s="67">
        <v>0</v>
      </c>
    </row>
    <row r="24" spans="1:10" x14ac:dyDescent="0.25">
      <c r="A24" s="20"/>
      <c r="B24" s="17" t="s">
        <v>14</v>
      </c>
      <c r="C24" s="17"/>
      <c r="D24" s="99"/>
      <c r="E24" s="88">
        <v>0</v>
      </c>
      <c r="F24" s="117">
        <v>0</v>
      </c>
      <c r="G24" s="117">
        <v>0</v>
      </c>
      <c r="H24" s="67">
        <v>0</v>
      </c>
      <c r="I24" s="117">
        <v>0</v>
      </c>
      <c r="J24" s="67">
        <v>0</v>
      </c>
    </row>
    <row r="25" spans="1:10" x14ac:dyDescent="0.25">
      <c r="A25" s="20"/>
      <c r="B25" s="17" t="s">
        <v>15</v>
      </c>
      <c r="C25" s="17"/>
      <c r="D25" s="99"/>
      <c r="E25" s="88">
        <v>-24.780597494365619</v>
      </c>
      <c r="F25" s="117">
        <v>-25.185041365780847</v>
      </c>
      <c r="G25" s="117">
        <v>-25.846477423005641</v>
      </c>
      <c r="H25" s="67">
        <v>-25.273599505140776</v>
      </c>
      <c r="I25" s="117">
        <v>-25.977636401159575</v>
      </c>
      <c r="J25" s="67">
        <v>-25.44531638959262</v>
      </c>
    </row>
    <row r="26" spans="1:10" x14ac:dyDescent="0.25">
      <c r="A26" s="20"/>
      <c r="B26" s="17" t="s">
        <v>58</v>
      </c>
      <c r="C26" s="17"/>
      <c r="D26" s="99"/>
      <c r="E26" s="88">
        <v>0</v>
      </c>
      <c r="F26" s="117">
        <v>0</v>
      </c>
      <c r="G26" s="117">
        <v>0</v>
      </c>
      <c r="H26" s="67">
        <v>0</v>
      </c>
      <c r="I26" s="117">
        <v>0</v>
      </c>
      <c r="J26" s="67">
        <v>0</v>
      </c>
    </row>
    <row r="27" spans="1:10" x14ac:dyDescent="0.25">
      <c r="A27" s="20"/>
      <c r="B27" s="77" t="s">
        <v>74</v>
      </c>
      <c r="C27" s="17"/>
      <c r="D27" s="99"/>
      <c r="E27" s="88">
        <v>0</v>
      </c>
      <c r="F27" s="117">
        <v>0</v>
      </c>
      <c r="G27" s="117">
        <v>0</v>
      </c>
      <c r="H27" s="67">
        <v>0</v>
      </c>
      <c r="I27" s="117">
        <v>0</v>
      </c>
      <c r="J27" s="67">
        <v>0</v>
      </c>
    </row>
    <row r="28" spans="1:10" x14ac:dyDescent="0.25">
      <c r="A28" s="20"/>
      <c r="B28" s="17" t="s">
        <v>16</v>
      </c>
      <c r="C28" s="17"/>
      <c r="D28" s="99"/>
      <c r="E28" s="88">
        <v>0</v>
      </c>
      <c r="F28" s="117">
        <v>0</v>
      </c>
      <c r="G28" s="117">
        <v>0</v>
      </c>
      <c r="H28" s="67">
        <v>0</v>
      </c>
      <c r="I28" s="117">
        <v>0</v>
      </c>
      <c r="J28" s="67">
        <v>0</v>
      </c>
    </row>
    <row r="29" spans="1:10" x14ac:dyDescent="0.25">
      <c r="A29" s="20"/>
      <c r="B29" s="17"/>
      <c r="C29" s="17"/>
      <c r="D29" s="99"/>
      <c r="E29" s="85"/>
      <c r="F29" s="111"/>
      <c r="G29" s="111"/>
      <c r="H29" s="53"/>
      <c r="I29" s="111"/>
      <c r="J29" s="53"/>
    </row>
    <row r="30" spans="1:10" x14ac:dyDescent="0.25">
      <c r="A30" s="22" t="s">
        <v>17</v>
      </c>
      <c r="B30" s="23"/>
      <c r="C30" s="23"/>
      <c r="D30" s="99"/>
      <c r="E30" s="88">
        <v>1.7074909494417367</v>
      </c>
      <c r="F30" s="117">
        <v>-21.483048347399514</v>
      </c>
      <c r="G30" s="117">
        <v>-3.3852926665998484</v>
      </c>
      <c r="H30" s="67">
        <v>-8.1452966612740259</v>
      </c>
      <c r="I30" s="117">
        <v>-3.9959499032281021</v>
      </c>
      <c r="J30" s="67">
        <v>-7.1521569424810583</v>
      </c>
    </row>
    <row r="31" spans="1:10" x14ac:dyDescent="0.25">
      <c r="A31" s="20"/>
      <c r="B31" s="17"/>
      <c r="C31" s="17"/>
      <c r="D31" s="99"/>
      <c r="E31" s="85"/>
      <c r="F31" s="111"/>
      <c r="G31" s="111"/>
      <c r="H31" s="53"/>
      <c r="I31" s="111"/>
      <c r="J31" s="53"/>
    </row>
    <row r="32" spans="1:10" x14ac:dyDescent="0.25">
      <c r="A32" s="19" t="s">
        <v>18</v>
      </c>
      <c r="B32" s="17"/>
      <c r="C32" s="17"/>
      <c r="D32" s="99"/>
      <c r="E32" s="85"/>
      <c r="F32" s="111"/>
      <c r="G32" s="111"/>
      <c r="H32" s="53"/>
      <c r="I32" s="111"/>
      <c r="J32" s="53"/>
    </row>
    <row r="33" spans="1:10" x14ac:dyDescent="0.25">
      <c r="A33" s="20" t="s">
        <v>19</v>
      </c>
      <c r="B33" s="17"/>
      <c r="C33" s="17"/>
      <c r="D33" s="99"/>
      <c r="E33" s="88">
        <v>87.124305417812508</v>
      </c>
      <c r="F33" s="117">
        <v>172.92703389091758</v>
      </c>
      <c r="G33" s="117">
        <v>10.831964877081045</v>
      </c>
      <c r="H33" s="67">
        <v>85.986589570343668</v>
      </c>
      <c r="I33" s="117">
        <v>-98.723993890207268</v>
      </c>
      <c r="J33" s="67">
        <v>19.82345991848171</v>
      </c>
    </row>
    <row r="34" spans="1:10" x14ac:dyDescent="0.25">
      <c r="A34" s="20"/>
      <c r="B34" s="17" t="s">
        <v>20</v>
      </c>
      <c r="C34" s="17"/>
      <c r="D34" s="99"/>
      <c r="E34" s="88">
        <v>0</v>
      </c>
      <c r="F34" s="117">
        <v>0</v>
      </c>
      <c r="G34" s="117">
        <v>0</v>
      </c>
      <c r="H34" s="67">
        <v>0</v>
      </c>
      <c r="I34" s="117">
        <v>0</v>
      </c>
      <c r="J34" s="67">
        <v>0</v>
      </c>
    </row>
    <row r="35" spans="1:10" x14ac:dyDescent="0.25">
      <c r="A35" s="20"/>
      <c r="B35" s="17" t="s">
        <v>21</v>
      </c>
      <c r="C35" s="17"/>
      <c r="D35" s="99"/>
      <c r="E35" s="88">
        <v>87.124305417812508</v>
      </c>
      <c r="F35" s="117">
        <v>172.92703389091758</v>
      </c>
      <c r="G35" s="117">
        <v>10.831964877081045</v>
      </c>
      <c r="H35" s="67">
        <v>85.986589570343668</v>
      </c>
      <c r="I35" s="117">
        <v>-98.723993890207268</v>
      </c>
      <c r="J35" s="67">
        <v>19.82345991848171</v>
      </c>
    </row>
    <row r="36" spans="1:10" x14ac:dyDescent="0.25">
      <c r="A36" s="20"/>
      <c r="B36" s="17" t="s">
        <v>22</v>
      </c>
      <c r="C36" s="17"/>
      <c r="D36" s="99"/>
      <c r="E36" s="88">
        <v>0</v>
      </c>
      <c r="F36" s="117">
        <v>0</v>
      </c>
      <c r="G36" s="117">
        <v>0</v>
      </c>
      <c r="H36" s="67">
        <v>0</v>
      </c>
      <c r="I36" s="117">
        <v>0</v>
      </c>
      <c r="J36" s="67">
        <v>0</v>
      </c>
    </row>
    <row r="37" spans="1:10" x14ac:dyDescent="0.25">
      <c r="A37" s="20"/>
      <c r="B37" s="17"/>
      <c r="C37" s="17"/>
      <c r="D37" s="99"/>
      <c r="E37" s="93"/>
      <c r="F37" s="120"/>
      <c r="G37" s="120"/>
      <c r="H37" s="68"/>
      <c r="I37" s="120"/>
      <c r="J37" s="68"/>
    </row>
    <row r="38" spans="1:10" x14ac:dyDescent="0.25">
      <c r="A38" s="24" t="s">
        <v>76</v>
      </c>
      <c r="B38" s="25"/>
      <c r="C38" s="25"/>
      <c r="D38" s="101"/>
      <c r="E38" s="94">
        <v>-1.4544786616231931</v>
      </c>
      <c r="F38" s="197">
        <v>-21.853878260441505</v>
      </c>
      <c r="G38" s="121">
        <v>-5.4633906668834502</v>
      </c>
      <c r="H38" s="69">
        <v>-9.9084615814439623</v>
      </c>
      <c r="I38" s="121">
        <v>-6.2901465296622767</v>
      </c>
      <c r="J38" s="69">
        <v>-9.0415016705750695</v>
      </c>
    </row>
    <row r="39" spans="1:10" x14ac:dyDescent="0.25">
      <c r="A39" s="24" t="s">
        <v>77</v>
      </c>
      <c r="B39" s="25"/>
      <c r="C39" s="25"/>
      <c r="D39" s="101"/>
      <c r="E39" s="94">
        <v>78.070274348339481</v>
      </c>
      <c r="F39" s="197">
        <v>3.5809542975646202</v>
      </c>
      <c r="G39" s="121">
        <v>-16.195229822833511</v>
      </c>
      <c r="H39" s="69">
        <v>63.734513983206817</v>
      </c>
      <c r="I39" s="121">
        <v>-89.602154206024238</v>
      </c>
      <c r="J39" s="69">
        <v>11.910363498294419</v>
      </c>
    </row>
    <row r="40" spans="1:10" x14ac:dyDescent="0.25">
      <c r="A40" s="27"/>
      <c r="B40" s="28"/>
      <c r="C40" s="28"/>
      <c r="D40" s="180"/>
      <c r="E40" s="95"/>
      <c r="F40" s="122"/>
      <c r="G40" s="122"/>
      <c r="H40" s="73"/>
      <c r="I40" s="122"/>
      <c r="J40" s="73"/>
    </row>
    <row r="41" spans="1:10" x14ac:dyDescent="0.25">
      <c r="A41" s="194"/>
      <c r="B41" s="195"/>
      <c r="C41" s="195"/>
      <c r="D41" s="196"/>
    </row>
    <row r="42" spans="1:10" x14ac:dyDescent="0.25">
      <c r="A42" s="17"/>
      <c r="B42" s="17"/>
      <c r="C42" s="17"/>
      <c r="D42" s="17"/>
    </row>
  </sheetData>
  <printOptions horizontalCentered="1"/>
  <pageMargins left="0.59055118110236227" right="0" top="0.78740157480314965" bottom="0"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 </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 '!Área_de_impresión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2017-05-22T20:27:25Z</cp:lastPrinted>
  <dcterms:created xsi:type="dcterms:W3CDTF">2005-03-30T13:24:33Z</dcterms:created>
  <dcterms:modified xsi:type="dcterms:W3CDTF">2019-05-29T20:34:33Z</dcterms:modified>
</cp:coreProperties>
</file>