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10" yWindow="3870" windowWidth="13275" windowHeight="7050" tabRatio="847" activeTab="8"/>
  </bookViews>
  <sheets>
    <sheet name="Total "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'%AvancPptario'!$A$1:$Q$43</definedName>
    <definedName name="_xlnm.Print_Area" localSheetId="7">Extrappt!$A$1:$K$75</definedName>
    <definedName name="_xlnm.Print_Area" localSheetId="2">Pptario!$A$1:$K$77</definedName>
    <definedName name="_xlnm.Print_Area" localSheetId="4">PptarioME!$A$1:$J$77</definedName>
    <definedName name="_xlnm.Print_Area" localSheetId="3">PptarioMN!$A$1:$J$77</definedName>
    <definedName name="_xlnm.Print_Area" localSheetId="0">'Total '!$A$1:$K$77</definedName>
    <definedName name="_xlnm.Print_Area" localSheetId="8">VarExtrappt!$A$1:$K$40</definedName>
    <definedName name="_xlnm.Print_Area" localSheetId="6">VarPptario!$A$1:$K$42</definedName>
    <definedName name="_xlnm.Print_Area" localSheetId="1">VarTotal!$A$1:$K$42</definedName>
  </definedNames>
  <calcPr calcId="145621"/>
</workbook>
</file>

<file path=xl/calcChain.xml><?xml version="1.0" encoding="utf-8"?>
<calcChain xmlns="http://schemas.openxmlformats.org/spreadsheetml/2006/main">
  <c r="A75" i="6" l="1"/>
  <c r="B75" i="6"/>
  <c r="A76" i="6"/>
  <c r="B76" i="6"/>
  <c r="A77" i="6"/>
  <c r="B77" i="6"/>
  <c r="B74" i="6"/>
  <c r="A74" i="6"/>
  <c r="A3" i="9"/>
  <c r="A3" i="7"/>
  <c r="A3" i="4"/>
  <c r="A3" i="5"/>
  <c r="A3" i="3"/>
  <c r="A3" i="2"/>
  <c r="A3" i="1"/>
  <c r="A3" i="8"/>
  <c r="E7" i="4"/>
  <c r="E7" i="9"/>
  <c r="J45" i="7" l="1"/>
  <c r="J33" i="7"/>
  <c r="J61" i="1"/>
  <c r="J55" i="7"/>
  <c r="J60" i="6"/>
  <c r="J15" i="7"/>
  <c r="I25" i="2"/>
  <c r="I64" i="3"/>
  <c r="I67" i="3"/>
  <c r="J57" i="6"/>
  <c r="I56" i="2"/>
  <c r="I64" i="2"/>
  <c r="J64" i="7"/>
  <c r="J63" i="6"/>
  <c r="J13" i="1"/>
  <c r="J51" i="7"/>
  <c r="J53" i="7"/>
  <c r="J70" i="7"/>
  <c r="J27" i="7"/>
  <c r="J13" i="7"/>
  <c r="J35" i="7"/>
  <c r="J47" i="7"/>
  <c r="J62" i="7"/>
  <c r="I60" i="2"/>
  <c r="I13" i="3"/>
  <c r="J51" i="6"/>
  <c r="I57" i="2"/>
  <c r="J57" i="1"/>
  <c r="I61" i="3"/>
  <c r="J54" i="1"/>
  <c r="I53" i="3"/>
  <c r="J46" i="7"/>
  <c r="J56" i="7"/>
  <c r="J65" i="7"/>
  <c r="J54" i="6"/>
  <c r="J59" i="7"/>
  <c r="J67" i="7"/>
  <c r="J62" i="1"/>
  <c r="I54" i="2"/>
  <c r="I62" i="3"/>
  <c r="I69" i="3"/>
  <c r="J60" i="7"/>
  <c r="I51" i="2"/>
  <c r="J53" i="6"/>
  <c r="J54" i="7"/>
  <c r="J25" i="7"/>
  <c r="J61" i="6"/>
  <c r="I15" i="2"/>
  <c r="J56" i="6"/>
  <c r="J64" i="6"/>
  <c r="J69" i="6"/>
  <c r="J56" i="1"/>
  <c r="J67" i="1"/>
  <c r="J69" i="1"/>
  <c r="I55" i="2"/>
  <c r="I63" i="2"/>
  <c r="I57" i="3"/>
  <c r="I63" i="3"/>
  <c r="I70" i="3"/>
  <c r="J16" i="7"/>
  <c r="J18" i="7"/>
  <c r="J61" i="7"/>
  <c r="J69" i="7"/>
  <c r="J55" i="1"/>
  <c r="I13" i="2"/>
  <c r="J23" i="7"/>
  <c r="J67" i="6"/>
  <c r="J25" i="1"/>
  <c r="I54" i="3"/>
  <c r="I53" i="2"/>
  <c r="I56" i="3"/>
  <c r="J20" i="7"/>
  <c r="J25" i="6"/>
  <c r="J66" i="7"/>
  <c r="I55" i="3"/>
  <c r="J55" i="6"/>
  <c r="I62" i="2"/>
  <c r="I51" i="3"/>
  <c r="J68" i="7"/>
  <c r="I70" i="2"/>
  <c r="I60" i="3"/>
  <c r="J57" i="7"/>
  <c r="J34" i="7"/>
  <c r="J63" i="1"/>
  <c r="J70" i="1"/>
  <c r="I25" i="3"/>
  <c r="J36" i="7"/>
  <c r="I67" i="2"/>
  <c r="J14" i="7"/>
  <c r="J70" i="6"/>
  <c r="J51" i="1"/>
  <c r="J64" i="1"/>
  <c r="I69" i="2"/>
  <c r="J19" i="7"/>
  <c r="J60" i="1"/>
  <c r="J13" i="6"/>
  <c r="J53" i="1"/>
  <c r="J12" i="7"/>
  <c r="J62" i="6"/>
  <c r="J28" i="7"/>
  <c r="I61" i="2"/>
  <c r="J63" i="7"/>
  <c r="J17" i="7" l="1"/>
  <c r="I46" i="3" l="1"/>
  <c r="I28" i="3"/>
  <c r="I26" i="3"/>
  <c r="I27" i="3"/>
  <c r="I23" i="3"/>
  <c r="I66" i="3"/>
  <c r="I47" i="3"/>
  <c r="I34" i="3"/>
  <c r="I19" i="3"/>
  <c r="I16" i="3"/>
  <c r="I12" i="3"/>
  <c r="I36" i="3" l="1"/>
  <c r="I18" i="3"/>
  <c r="I45" i="3"/>
  <c r="I24" i="3"/>
  <c r="I35" i="3"/>
  <c r="I65" i="3" l="1"/>
  <c r="I15" i="3"/>
  <c r="I68" i="3"/>
  <c r="I14" i="3"/>
  <c r="I22" i="3"/>
  <c r="J15" i="1"/>
  <c r="I33" i="3"/>
  <c r="I59" i="3" l="1"/>
  <c r="I39" i="3"/>
  <c r="J15" i="6"/>
  <c r="J35" i="1" l="1"/>
  <c r="I18" i="2" l="1"/>
  <c r="I46" i="2"/>
  <c r="I28" i="2"/>
  <c r="J24" i="7"/>
  <c r="I27" i="2"/>
  <c r="I24" i="2"/>
  <c r="I19" i="2"/>
  <c r="I16" i="2"/>
  <c r="I23" i="2"/>
  <c r="I66" i="2"/>
  <c r="I34" i="2"/>
  <c r="I12" i="2"/>
  <c r="I49" i="2" l="1"/>
  <c r="I47" i="2"/>
  <c r="J11" i="7"/>
  <c r="I36" i="2"/>
  <c r="I26" i="2"/>
  <c r="I50" i="2"/>
  <c r="I68" i="2"/>
  <c r="I65" i="2"/>
  <c r="I35" i="2" l="1"/>
  <c r="I33" i="2"/>
  <c r="J38" i="7"/>
  <c r="I17" i="2"/>
  <c r="J46" i="1"/>
  <c r="I48" i="2"/>
  <c r="J52" i="7"/>
  <c r="I22" i="2"/>
  <c r="I59" i="2"/>
  <c r="J28" i="1"/>
  <c r="J23" i="1"/>
  <c r="J27" i="1"/>
  <c r="J24" i="1"/>
  <c r="J66" i="1"/>
  <c r="I45" i="2"/>
  <c r="J34" i="1"/>
  <c r="J19" i="1"/>
  <c r="J18" i="1"/>
  <c r="J16" i="1"/>
  <c r="J12" i="1"/>
  <c r="I20" i="2" l="1"/>
  <c r="J18" i="6"/>
  <c r="J27" i="6"/>
  <c r="J28" i="6"/>
  <c r="J19" i="6"/>
  <c r="J12" i="6"/>
  <c r="J34" i="6"/>
  <c r="J16" i="6"/>
  <c r="J46" i="6"/>
  <c r="J24" i="6"/>
  <c r="J66" i="6"/>
  <c r="I39" i="2"/>
  <c r="J68" i="1"/>
  <c r="J65" i="1"/>
  <c r="J47" i="1"/>
  <c r="J33" i="1" l="1"/>
  <c r="J36" i="1"/>
  <c r="J23" i="6"/>
  <c r="I52" i="2"/>
  <c r="J68" i="6"/>
  <c r="J65" i="6"/>
  <c r="J36" i="6"/>
  <c r="J35" i="6"/>
  <c r="J59" i="1"/>
  <c r="J45" i="1"/>
  <c r="J45" i="6" l="1"/>
  <c r="J47" i="6"/>
  <c r="I44" i="2"/>
  <c r="J33" i="6"/>
  <c r="I72" i="2" l="1"/>
  <c r="J59" i="6" l="1"/>
  <c r="I14" i="2" l="1"/>
  <c r="I11" i="2" l="1"/>
  <c r="I30" i="2" l="1"/>
  <c r="I38" i="2"/>
  <c r="J14" i="1"/>
  <c r="I40" i="2" l="1"/>
  <c r="J14" i="6"/>
  <c r="J50" i="7" l="1"/>
  <c r="I50" i="3"/>
  <c r="J26" i="7" l="1"/>
  <c r="J50" i="6"/>
  <c r="J50" i="1" l="1"/>
  <c r="I20" i="3"/>
  <c r="J49" i="7"/>
  <c r="J22" i="7"/>
  <c r="J20" i="1" l="1"/>
  <c r="J48" i="7"/>
  <c r="J30" i="7"/>
  <c r="I17" i="3"/>
  <c r="J26" i="1" l="1"/>
  <c r="I49" i="3"/>
  <c r="I48" i="3"/>
  <c r="J72" i="7"/>
  <c r="J44" i="7"/>
  <c r="J49" i="1"/>
  <c r="J48" i="1"/>
  <c r="J39" i="7"/>
  <c r="I11" i="3"/>
  <c r="J39" i="1" l="1"/>
  <c r="J22" i="1"/>
  <c r="J52" i="1"/>
  <c r="I52" i="3"/>
  <c r="I44" i="3"/>
  <c r="J20" i="6"/>
  <c r="J11" i="1"/>
  <c r="J17" i="1"/>
  <c r="J49" i="6"/>
  <c r="J48" i="6"/>
  <c r="J40" i="7"/>
  <c r="J26" i="6"/>
  <c r="I30" i="3"/>
  <c r="J17" i="6"/>
  <c r="J44" i="1" l="1"/>
  <c r="J52" i="6"/>
  <c r="I72" i="3"/>
  <c r="I40" i="3"/>
  <c r="I38" i="3"/>
  <c r="J30" i="1"/>
  <c r="J39" i="6"/>
  <c r="J22" i="6"/>
  <c r="J11" i="6"/>
  <c r="J72" i="1" l="1"/>
  <c r="J44" i="6"/>
  <c r="J38" i="1"/>
  <c r="J30" i="6"/>
  <c r="J72" i="6" l="1"/>
  <c r="J40" i="1"/>
  <c r="J40" i="6"/>
  <c r="J38" i="6"/>
</calcChain>
</file>

<file path=xl/sharedStrings.xml><?xml version="1.0" encoding="utf-8"?>
<sst xmlns="http://schemas.openxmlformats.org/spreadsheetml/2006/main" count="508" uniqueCount="111">
  <si>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</si>
  <si>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</si>
  <si>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</si>
  <si>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</si>
  <si>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</si>
  <si>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</si>
  <si>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</si>
  <si>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</si>
  <si>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</si>
  <si>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</si>
  <si>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</si>
  <si>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</si>
  <si>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</si>
  <si>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</si>
  <si>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</si>
  <si>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</si>
  <si>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</si>
  <si>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</si>
  <si>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</si>
  <si>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</si>
  <si>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</si>
  <si>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</si>
  <si>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</si>
  <si>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</si>
  <si>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</si>
  <si>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</si>
  <si>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</si>
  <si>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</si>
  <si>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</si>
  <si>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</si>
  <si>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</si>
  <si>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</si>
  <si>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</si>
  <si>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</si>
  <si>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</si>
  <si>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</si>
  <si>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</si>
  <si>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</si>
  <si>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</si>
  <si>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</si>
  <si>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</si>
  <si>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</si>
  <si>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</si>
  <si>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</si>
  <si>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</si>
  <si>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</si>
  <si>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</si>
  <si>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</si>
  <si>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</si>
  <si>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</si>
  <si>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</si>
  <si>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</si>
  <si>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</si>
  <si>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</si>
  <si>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</si>
  <si>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</si>
  <si>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</si>
  <si>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</si>
  <si>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</si>
  <si>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</si>
  <si>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</si>
  <si>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</si>
  <si>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</si>
  <si>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</si>
  <si>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</si>
  <si>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</si>
  <si>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</si>
  <si>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</si>
  <si>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</si>
  <si>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</si>
  <si>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</si>
  <si>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</si>
  <si>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</si>
  <si>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</si>
  <si>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</si>
  <si>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</si>
  <si>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</si>
  <si>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</si>
  <si>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</si>
  <si>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</si>
  <si>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</si>
  <si>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</si>
  <si>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</si>
  <si>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</si>
  <si>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</si>
  <si>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</si>
  <si>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</si>
  <si>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</si>
  <si>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Acumulado</t>
  </si>
  <si>
    <t>Fondos Especiales</t>
  </si>
  <si>
    <t>Ajustes por Rezagos Fondos Especiales</t>
  </si>
  <si>
    <t xml:space="preserve">Ajustes por Rezagos Fondos Especiales </t>
  </si>
  <si>
    <t>GOBIERNO CENTRAL EXTRAPRESUPUESTARIO</t>
  </si>
  <si>
    <t>1erTrim.</t>
  </si>
  <si>
    <t>Cobre bruto</t>
  </si>
  <si>
    <t>GOBIERNO CENTRAL TOTAL</t>
  </si>
  <si>
    <t>CUADRO 6</t>
  </si>
  <si>
    <t>CUADRO 7</t>
  </si>
  <si>
    <t>CUADRO 9</t>
  </si>
  <si>
    <t>CUADRO 8</t>
  </si>
  <si>
    <t xml:space="preserve">Prestaciones previsionales </t>
  </si>
  <si>
    <t>1erTrim</t>
  </si>
  <si>
    <t>Rentas de la propiedad(*)</t>
  </si>
  <si>
    <t>Intereses</t>
  </si>
  <si>
    <t>Bienes y servicios de consumo y producción(*)</t>
  </si>
  <si>
    <t>(*)</t>
  </si>
  <si>
    <t xml:space="preserve">Datos provisorios </t>
  </si>
  <si>
    <t>Año 2017</t>
  </si>
  <si>
    <t>ESTADO DE OPERACIONES DE GOBIERNO  2018</t>
  </si>
  <si>
    <t>Año 2018</t>
  </si>
  <si>
    <t>2018 /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</si>
</sst>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0\)"/>
    <numFmt numFmtId="165" formatCode="#,##0.0_);\(#,##0.0\)"/>
  </numFmts>
  <fonts count="18"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sz val="11"/>
      <name val="Arial"/>
      <family val="2"/>
    </font>
    <font>
      <b/>
      <sz val="24"/>
      <name val="Arial"/>
      <family val="2"/>
    </font>
    <font>
      <b/>
      <sz val="22"/>
      <name val="Arial"/>
      <family val="2"/>
    </font>
    <font>
      <b/>
      <sz val="19"/>
      <name val="Arial"/>
      <family val="2"/>
    </font>
    <font>
      <b/>
      <sz val="18"/>
      <name val="Arial"/>
      <family val="2"/>
    </font>
    <font>
      <sz val="8"/>
      <name val="Arial"/>
      <family val="2"/>
    </font>
    <font>
      <sz val="10"/>
      <color theme="0"/>
      <name val="Arial"/>
      <family val="2"/>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234">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165" fontId="0" fillId="0" borderId="4" xfId="0" applyNumberFormat="1" applyBorder="1" applyAlignment="1"/>
    <xf numFmtId="165" fontId="3" fillId="0" borderId="4" xfId="0" applyNumberFormat="1" applyFont="1" applyBorder="1" applyAlignment="1"/>
    <xf numFmtId="165" fontId="0" fillId="0" borderId="4" xfId="0" applyNumberFormat="1" applyBorder="1"/>
    <xf numFmtId="165" fontId="2" fillId="0" borderId="4" xfId="0" applyNumberFormat="1" applyFont="1" applyBorder="1" applyAlignment="1"/>
    <xf numFmtId="165" fontId="4" fillId="0" borderId="6" xfId="0" applyNumberFormat="1" applyFont="1" applyBorder="1" applyAlignment="1"/>
    <xf numFmtId="165" fontId="0" fillId="0" borderId="4" xfId="0" applyNumberFormat="1" applyFill="1" applyBorder="1"/>
    <xf numFmtId="0" fontId="0" fillId="0" borderId="14"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2" fillId="0" borderId="4" xfId="0" applyNumberFormat="1" applyFont="1" applyFill="1" applyBorder="1"/>
    <xf numFmtId="165" fontId="0" fillId="0" borderId="6" xfId="0" applyNumberFormat="1" applyBorder="1"/>
    <xf numFmtId="37" fontId="0" fillId="0" borderId="4" xfId="0" applyNumberFormat="1" applyFill="1" applyBorder="1" applyAlignment="1"/>
    <xf numFmtId="37" fontId="5" fillId="0" borderId="4"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4" xfId="0" applyNumberFormat="1" applyFill="1" applyBorder="1" applyAlignment="1"/>
    <xf numFmtId="37" fontId="0" fillId="0" borderId="14" xfId="0" applyNumberFormat="1" applyBorder="1" applyAlignment="1"/>
    <xf numFmtId="164" fontId="0" fillId="0" borderId="4" xfId="0" applyNumberFormat="1" applyBorder="1"/>
    <xf numFmtId="37" fontId="0" fillId="0" borderId="4" xfId="0" applyNumberFormat="1" applyBorder="1" applyAlignment="1"/>
    <xf numFmtId="164" fontId="2" fillId="0" borderId="4" xfId="0" applyNumberFormat="1" applyFont="1" applyBorder="1"/>
    <xf numFmtId="37" fontId="0" fillId="0" borderId="6"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165" fontId="11" fillId="0" borderId="4" xfId="0" applyNumberFormat="1" applyFont="1" applyBorder="1" applyAlignment="1"/>
    <xf numFmtId="0" fontId="0" fillId="0" borderId="0" xfId="0" applyFill="1" applyAlignment="1">
      <alignment horizontal="left" wrapText="1"/>
    </xf>
    <xf numFmtId="0" fontId="0" fillId="0" borderId="0" xfId="0" applyFill="1" applyBorder="1" applyAlignment="1">
      <alignment wrapText="1"/>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0" fillId="0" borderId="0" xfId="0" applyNumberFormat="1" applyAlignment="1">
      <alignment vertical="top"/>
    </xf>
    <xf numFmtId="0" fontId="12" fillId="0" borderId="0" xfId="0" applyFont="1" applyAlignment="1">
      <alignment horizontal="right" vertical="top" textRotation="180"/>
    </xf>
    <xf numFmtId="164" fontId="0" fillId="0" borderId="0" xfId="0" applyNumberFormat="1"/>
    <xf numFmtId="0" fontId="0" fillId="0" borderId="10" xfId="0" applyBorder="1" applyAlignment="1"/>
    <xf numFmtId="0" fontId="13" fillId="0" borderId="0" xfId="0" applyFont="1" applyAlignment="1">
      <alignment textRotation="255"/>
    </xf>
    <xf numFmtId="0" fontId="14" fillId="0" borderId="0" xfId="0" applyFont="1" applyAlignment="1">
      <alignment textRotation="255"/>
    </xf>
    <xf numFmtId="0" fontId="13" fillId="0" borderId="0" xfId="0" applyFont="1" applyBorder="1" applyAlignment="1">
      <alignment horizontal="right" vertical="top" textRotation="255"/>
    </xf>
    <xf numFmtId="0" fontId="13" fillId="0" borderId="0" xfId="0" applyFont="1" applyAlignment="1">
      <alignment horizontal="right" vertical="top" textRotation="255"/>
    </xf>
    <xf numFmtId="0" fontId="13" fillId="0" borderId="0" xfId="0" applyFont="1" applyAlignment="1">
      <alignment horizontal="center" vertical="top" textRotation="255"/>
    </xf>
    <xf numFmtId="0" fontId="14" fillId="0" borderId="0" xfId="0" applyFont="1" applyAlignment="1">
      <alignment horizontal="center" vertical="top" textRotation="255"/>
    </xf>
    <xf numFmtId="164" fontId="13" fillId="0" borderId="0" xfId="0" applyNumberFormat="1" applyFont="1" applyFill="1" applyBorder="1"/>
    <xf numFmtId="164" fontId="15" fillId="0" borderId="0" xfId="0" applyNumberFormat="1" applyFont="1" applyFill="1" applyBorder="1" applyAlignment="1">
      <alignment horizontal="center"/>
    </xf>
    <xf numFmtId="0" fontId="12" fillId="0" borderId="0" xfId="0" applyFont="1" applyAlignment="1">
      <alignment vertical="top" textRotation="255"/>
    </xf>
    <xf numFmtId="0" fontId="16" fillId="0" borderId="0" xfId="0" applyFont="1"/>
    <xf numFmtId="0" fontId="0" fillId="0" borderId="0" xfId="0" applyBorder="1" applyAlignment="1">
      <alignment horizontal="justify" wrapText="1"/>
    </xf>
    <xf numFmtId="0" fontId="0" fillId="0" borderId="10" xfId="0" applyBorder="1" applyAlignment="1">
      <alignment horizontal="justify" wrapText="1"/>
    </xf>
    <xf numFmtId="0" fontId="1" fillId="0" borderId="0" xfId="0" applyFont="1" applyFill="1" applyAlignment="1">
      <alignment horizontal="left" wrapText="1"/>
    </xf>
    <xf numFmtId="0" fontId="0" fillId="0" borderId="0" xfId="0" applyFill="1" applyAlignment="1">
      <alignment horizontal="left" wrapText="1"/>
    </xf>
    <xf numFmtId="0" fontId="0" fillId="0" borderId="0" xfId="0" applyFill="1" applyBorder="1" applyAlignment="1">
      <alignment wrapText="1"/>
    </xf>
    <xf numFmtId="0" fontId="8" fillId="0" borderId="0" xfId="0" applyFont="1" applyAlignment="1">
      <alignment horizontal="justify" wrapText="1"/>
    </xf>
    <xf numFmtId="165" fontId="17" fillId="0" borderId="4" xfId="0" applyNumberFormat="1" applyFont="1" applyFill="1" applyBorder="1"/>
    <xf numFmtId="165" fontId="17" fillId="0" borderId="0" xfId="0" applyNumberFormat="1" applyFont="1" applyFill="1" applyBorder="1"/>
    <xf numFmtId="165" fontId="17" fillId="0" borderId="5" xfId="0" applyNumberFormat="1"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5"/>
  <sheetViews>
    <sheetView topLeftCell="A40" workbookViewId="0">
      <selection activeCell="M22" sqref="M22"/>
    </sheetView>
  </sheetViews>
  <sheetFormatPr baseColWidth="10" defaultRowHeight="12.75" x14ac:dyDescent="0.2"/>
  <cols>
    <col min="1" max="2" width="2.7109375" customWidth="1"/>
    <col min="3" max="3" width="42.28515625" customWidth="1"/>
    <col min="4" max="4" width="10.28515625" style="17" customWidth="1"/>
    <col min="5" max="5" width="10.42578125" bestFit="1" customWidth="1"/>
    <col min="6" max="6" width="9.7109375" bestFit="1" customWidth="1"/>
    <col min="7" max="7" width="10.42578125" bestFit="1" customWidth="1"/>
    <col min="8" max="8" width="10.7109375" bestFit="1" customWidth="1"/>
    <col min="9" max="9" width="10.42578125" bestFit="1" customWidth="1"/>
    <col min="10" max="10" width="10.7109375" bestFit="1" customWidth="1"/>
    <col min="11" max="11" width="6.7109375" bestFit="1" customWidth="1"/>
  </cols>
  <sheetData>
    <row r="1" spans="1:12" ht="29.25" x14ac:dyDescent="0.2">
      <c r="K1" s="215">
        <v>3</v>
      </c>
    </row>
    <row r="2" spans="1:12" x14ac:dyDescent="0.2">
      <c r="A2" s="1" t="s">
        <v>0</v>
      </c>
      <c r="B2" s="2"/>
      <c r="C2" s="2"/>
      <c r="D2" s="176"/>
      <c r="E2" s="2"/>
      <c r="F2" s="2"/>
      <c r="G2" s="2"/>
      <c r="H2" s="2"/>
      <c r="I2" s="2"/>
      <c r="J2" s="2"/>
      <c r="K2" s="2"/>
    </row>
    <row r="3" spans="1:12" x14ac:dyDescent="0.2">
      <c r="A3" s="4" t="s">
        <v>108</v>
      </c>
      <c r="B3" s="5"/>
      <c r="C3" s="5"/>
      <c r="D3" s="177"/>
      <c r="E3" s="5"/>
      <c r="F3" s="2"/>
      <c r="G3" s="2"/>
      <c r="H3" s="2"/>
      <c r="I3" s="2"/>
      <c r="J3" s="2"/>
      <c r="K3" s="2"/>
    </row>
    <row r="4" spans="1:12" x14ac:dyDescent="0.2">
      <c r="A4" s="1" t="s">
        <v>95</v>
      </c>
      <c r="B4" s="2"/>
      <c r="C4" s="2"/>
      <c r="D4" s="176"/>
      <c r="E4" s="2"/>
      <c r="F4" s="2"/>
      <c r="G4" s="2"/>
      <c r="H4" s="2"/>
      <c r="I4" s="2"/>
      <c r="J4" s="2"/>
      <c r="K4" s="2"/>
    </row>
    <row r="5" spans="1:12" x14ac:dyDescent="0.2">
      <c r="A5" s="1" t="s">
        <v>2</v>
      </c>
      <c r="B5" s="2"/>
      <c r="C5" s="7"/>
      <c r="D5" s="178"/>
      <c r="E5" s="2"/>
      <c r="F5" s="2"/>
      <c r="G5" s="2"/>
      <c r="H5" s="2"/>
      <c r="I5" s="2"/>
      <c r="J5" s="2"/>
      <c r="K5" s="2"/>
    </row>
    <row r="6" spans="1:12" x14ac:dyDescent="0.2">
      <c r="A6" s="1" t="s">
        <v>3</v>
      </c>
      <c r="B6" s="2"/>
      <c r="C6" s="7"/>
      <c r="D6" s="178"/>
      <c r="E6" s="2"/>
      <c r="F6" s="2"/>
      <c r="G6" s="2"/>
      <c r="H6" s="2"/>
      <c r="I6" s="2"/>
      <c r="J6" s="2"/>
      <c r="K6" s="2"/>
    </row>
    <row r="7" spans="1:12" x14ac:dyDescent="0.2">
      <c r="A7" s="9"/>
      <c r="B7" s="10"/>
      <c r="C7" s="11"/>
      <c r="D7" s="179"/>
      <c r="E7" s="133"/>
      <c r="F7" s="2"/>
      <c r="G7" s="2"/>
      <c r="H7" s="2"/>
      <c r="I7" s="2"/>
    </row>
    <row r="8" spans="1:12" x14ac:dyDescent="0.2">
      <c r="A8" s="13"/>
      <c r="B8" s="14"/>
      <c r="C8" s="14"/>
      <c r="D8" s="116"/>
      <c r="E8" s="82" t="s">
        <v>5</v>
      </c>
      <c r="F8" s="113" t="s">
        <v>85</v>
      </c>
      <c r="G8" s="113" t="s">
        <v>86</v>
      </c>
      <c r="H8" s="34" t="s">
        <v>93</v>
      </c>
      <c r="I8" s="113" t="s">
        <v>87</v>
      </c>
      <c r="J8" s="34" t="s">
        <v>88</v>
      </c>
    </row>
    <row r="9" spans="1:12" x14ac:dyDescent="0.2">
      <c r="A9" s="16"/>
      <c r="B9" s="17"/>
      <c r="C9" s="17"/>
      <c r="D9" s="146"/>
      <c r="E9" s="104"/>
      <c r="F9" s="123"/>
      <c r="G9" s="123"/>
      <c r="H9" s="201"/>
      <c r="I9" s="123"/>
      <c r="J9" s="201"/>
    </row>
    <row r="10" spans="1:12" x14ac:dyDescent="0.2">
      <c r="A10" s="19" t="s">
        <v>6</v>
      </c>
      <c r="B10" s="17"/>
      <c r="C10" s="17"/>
      <c r="D10" s="146"/>
      <c r="E10" s="97"/>
      <c r="F10" s="124"/>
      <c r="G10" s="124"/>
      <c r="H10" s="202"/>
      <c r="I10" s="124"/>
      <c r="J10" s="202"/>
    </row>
    <row r="11" spans="1:12" x14ac:dyDescent="0.2">
      <c r="A11" s="20" t="s">
        <v>7</v>
      </c>
      <c r="B11" s="17"/>
      <c r="C11" s="17"/>
      <c r="D11" s="99"/>
      <c r="E11" s="105">
        <v>3757358.1570800007</v>
      </c>
      <c r="F11" s="125">
        <v>3282855.5334092714</v>
      </c>
      <c r="G11" s="125">
        <v>3189695.3743844149</v>
      </c>
      <c r="H11" s="203">
        <v>10229909.06487369</v>
      </c>
      <c r="I11" s="125">
        <v>6139597.4683394944</v>
      </c>
      <c r="J11" s="203">
        <f>+SUM(H11:I11)</f>
        <v>16369506.533213183</v>
      </c>
      <c r="L11" s="213"/>
    </row>
    <row r="12" spans="1:12" x14ac:dyDescent="0.2">
      <c r="A12" s="20"/>
      <c r="B12" s="17" t="s">
        <v>8</v>
      </c>
      <c r="C12" s="17"/>
      <c r="D12" s="99"/>
      <c r="E12" s="105">
        <v>3105514.7769999998</v>
      </c>
      <c r="F12" s="125">
        <v>2642892.0929999999</v>
      </c>
      <c r="G12" s="125">
        <v>2523326.9980000001</v>
      </c>
      <c r="H12" s="203">
        <v>8271733.8679999989</v>
      </c>
      <c r="I12" s="125">
        <v>5557174.3660000004</v>
      </c>
      <c r="J12" s="203">
        <f t="shared" ref="J12:J30" si="0">+SUM(H12:I12)</f>
        <v>13828908.233999999</v>
      </c>
      <c r="L12" s="213"/>
    </row>
    <row r="13" spans="1:12" x14ac:dyDescent="0.2">
      <c r="A13" s="79"/>
      <c r="B13" s="77"/>
      <c r="C13" s="77" t="s">
        <v>69</v>
      </c>
      <c r="D13" s="165"/>
      <c r="E13" s="105">
        <v>56239.978791850997</v>
      </c>
      <c r="F13" s="161">
        <v>48990.418347999999</v>
      </c>
      <c r="G13" s="164">
        <v>73865.4100290473</v>
      </c>
      <c r="H13" s="204">
        <v>179095.80716889829</v>
      </c>
      <c r="I13" s="125">
        <v>381028.93739821098</v>
      </c>
      <c r="J13" s="203">
        <f t="shared" si="0"/>
        <v>560124.74456710927</v>
      </c>
      <c r="L13" s="213"/>
    </row>
    <row r="14" spans="1:12" x14ac:dyDescent="0.2">
      <c r="A14" s="79"/>
      <c r="B14" s="77"/>
      <c r="C14" s="77" t="s">
        <v>59</v>
      </c>
      <c r="D14" s="165"/>
      <c r="E14" s="105">
        <v>3049274.7982081487</v>
      </c>
      <c r="F14" s="161">
        <v>2593901.674652</v>
      </c>
      <c r="G14" s="164">
        <v>2449461.587970953</v>
      </c>
      <c r="H14" s="204">
        <v>8092638.0608311016</v>
      </c>
      <c r="I14" s="125">
        <v>5176145.4286017893</v>
      </c>
      <c r="J14" s="203">
        <f t="shared" si="0"/>
        <v>13268783.48943289</v>
      </c>
      <c r="L14" s="213"/>
    </row>
    <row r="15" spans="1:12" x14ac:dyDescent="0.2">
      <c r="A15" s="20"/>
      <c r="B15" s="17" t="s">
        <v>94</v>
      </c>
      <c r="C15" s="17"/>
      <c r="D15" s="99"/>
      <c r="E15" s="105">
        <v>121187.14102</v>
      </c>
      <c r="F15" s="125">
        <v>189755.6867812</v>
      </c>
      <c r="G15" s="128">
        <v>102290.20605000001</v>
      </c>
      <c r="H15" s="203">
        <v>413233.03385120002</v>
      </c>
      <c r="I15" s="125">
        <v>73177.437884999992</v>
      </c>
      <c r="J15" s="203">
        <f t="shared" si="0"/>
        <v>486410.47173620004</v>
      </c>
      <c r="L15" s="213"/>
    </row>
    <row r="16" spans="1:12" x14ac:dyDescent="0.2">
      <c r="A16" s="20"/>
      <c r="B16" s="17" t="s">
        <v>9</v>
      </c>
      <c r="C16" s="17"/>
      <c r="D16" s="99"/>
      <c r="E16" s="105">
        <v>241806.38200000001</v>
      </c>
      <c r="F16" s="125">
        <v>217227.337</v>
      </c>
      <c r="G16" s="128">
        <v>236958.93599999999</v>
      </c>
      <c r="H16" s="203">
        <v>695992.65500000003</v>
      </c>
      <c r="I16" s="125">
        <v>232542.22500000001</v>
      </c>
      <c r="J16" s="203">
        <f t="shared" si="0"/>
        <v>928534.88</v>
      </c>
      <c r="L16" s="213"/>
    </row>
    <row r="17" spans="1:12" x14ac:dyDescent="0.2">
      <c r="A17" s="20"/>
      <c r="B17" s="17" t="s">
        <v>56</v>
      </c>
      <c r="C17" s="17"/>
      <c r="D17" s="99"/>
      <c r="E17" s="105">
        <v>10624.887719999999</v>
      </c>
      <c r="F17" s="125">
        <v>2355.502</v>
      </c>
      <c r="G17" s="128">
        <v>22292.21</v>
      </c>
      <c r="H17" s="203">
        <v>35272.599719999998</v>
      </c>
      <c r="I17" s="125">
        <v>4509.2730000000001</v>
      </c>
      <c r="J17" s="203">
        <f t="shared" si="0"/>
        <v>39781.872719999999</v>
      </c>
      <c r="L17" s="213"/>
    </row>
    <row r="18" spans="1:12" x14ac:dyDescent="0.2">
      <c r="A18" s="20"/>
      <c r="B18" s="77" t="s">
        <v>57</v>
      </c>
      <c r="C18" s="17"/>
      <c r="D18" s="99"/>
      <c r="E18" s="105">
        <v>53501.980340000002</v>
      </c>
      <c r="F18" s="125">
        <v>46663.732988071606</v>
      </c>
      <c r="G18" s="128">
        <v>53641.461034414504</v>
      </c>
      <c r="H18" s="203">
        <v>153807.17436248611</v>
      </c>
      <c r="I18" s="125">
        <v>57577.133804494501</v>
      </c>
      <c r="J18" s="203">
        <f t="shared" si="0"/>
        <v>211384.30816698063</v>
      </c>
      <c r="L18" s="213"/>
    </row>
    <row r="19" spans="1:12" x14ac:dyDescent="0.2">
      <c r="A19" s="20"/>
      <c r="B19" s="17" t="s">
        <v>10</v>
      </c>
      <c r="C19" s="17"/>
      <c r="D19" s="99"/>
      <c r="E19" s="105">
        <v>93961.452579999997</v>
      </c>
      <c r="F19" s="125">
        <v>72740.536399999997</v>
      </c>
      <c r="G19" s="128">
        <v>90919.027350000004</v>
      </c>
      <c r="H19" s="203">
        <v>257621.01633000001</v>
      </c>
      <c r="I19" s="125">
        <v>79824.780000000013</v>
      </c>
      <c r="J19" s="203">
        <f t="shared" si="0"/>
        <v>337445.79633000004</v>
      </c>
      <c r="L19" s="213"/>
    </row>
    <row r="20" spans="1:12" x14ac:dyDescent="0.2">
      <c r="A20" s="20"/>
      <c r="B20" s="17" t="s">
        <v>11</v>
      </c>
      <c r="C20" s="17"/>
      <c r="D20" s="99"/>
      <c r="E20" s="105">
        <v>130761.53641999999</v>
      </c>
      <c r="F20" s="125">
        <v>111220.64524</v>
      </c>
      <c r="G20" s="128">
        <v>160266.53595000002</v>
      </c>
      <c r="H20" s="203">
        <v>402248.71761000005</v>
      </c>
      <c r="I20" s="125">
        <v>134792.25264999998</v>
      </c>
      <c r="J20" s="203">
        <f t="shared" si="0"/>
        <v>537040.97026000009</v>
      </c>
      <c r="L20" s="213"/>
    </row>
    <row r="21" spans="1:12" x14ac:dyDescent="0.2">
      <c r="A21" s="20"/>
      <c r="B21" s="17"/>
      <c r="C21" s="17"/>
      <c r="D21" s="146"/>
      <c r="E21" s="106"/>
      <c r="F21" s="43"/>
      <c r="G21" s="130"/>
      <c r="H21" s="205"/>
      <c r="I21" s="43"/>
      <c r="J21" s="205"/>
      <c r="L21" s="213"/>
    </row>
    <row r="22" spans="1:12" x14ac:dyDescent="0.2">
      <c r="A22" s="20" t="s">
        <v>12</v>
      </c>
      <c r="B22" s="17"/>
      <c r="C22" s="17"/>
      <c r="D22" s="99"/>
      <c r="E22" s="105">
        <v>2764159.0606988892</v>
      </c>
      <c r="F22" s="125">
        <v>2734272.4624666669</v>
      </c>
      <c r="G22" s="128">
        <v>3627021.3314944445</v>
      </c>
      <c r="H22" s="203">
        <v>9125452.8546600007</v>
      </c>
      <c r="I22" s="125">
        <v>2976391.6683944445</v>
      </c>
      <c r="J22" s="203">
        <f t="shared" si="0"/>
        <v>12101844.523054445</v>
      </c>
      <c r="L22" s="213"/>
    </row>
    <row r="23" spans="1:12" x14ac:dyDescent="0.2">
      <c r="A23" s="20"/>
      <c r="B23" s="17" t="s">
        <v>13</v>
      </c>
      <c r="C23" s="17"/>
      <c r="D23" s="99"/>
      <c r="E23" s="105">
        <v>705763.30760000006</v>
      </c>
      <c r="F23" s="125">
        <v>705174.36496000004</v>
      </c>
      <c r="G23" s="128">
        <v>874974.78454999998</v>
      </c>
      <c r="H23" s="203">
        <v>2285912.4571099998</v>
      </c>
      <c r="I23" s="125">
        <v>693761.77035000001</v>
      </c>
      <c r="J23" s="203">
        <f t="shared" si="0"/>
        <v>2979674.2274599997</v>
      </c>
      <c r="L23" s="213"/>
    </row>
    <row r="24" spans="1:12" x14ac:dyDescent="0.2">
      <c r="A24" s="20"/>
      <c r="B24" s="17" t="s">
        <v>14</v>
      </c>
      <c r="C24" s="17"/>
      <c r="D24" s="99"/>
      <c r="E24" s="105">
        <v>241738.32133000001</v>
      </c>
      <c r="F24" s="125">
        <v>240680.41499999998</v>
      </c>
      <c r="G24" s="128">
        <v>308813.71664999996</v>
      </c>
      <c r="H24" s="203">
        <v>791232.45297999994</v>
      </c>
      <c r="I24" s="125">
        <v>328366.29725</v>
      </c>
      <c r="J24" s="203">
        <f t="shared" si="0"/>
        <v>1119598.7502299999</v>
      </c>
      <c r="L24" s="213"/>
    </row>
    <row r="25" spans="1:12" x14ac:dyDescent="0.2">
      <c r="A25" s="20"/>
      <c r="B25" s="17" t="s">
        <v>15</v>
      </c>
      <c r="C25" s="17"/>
      <c r="D25" s="99"/>
      <c r="E25" s="105">
        <v>287873.65003888885</v>
      </c>
      <c r="F25" s="125">
        <v>39543.671946666669</v>
      </c>
      <c r="G25" s="128">
        <v>387905.51954444445</v>
      </c>
      <c r="H25" s="203">
        <v>715322.84152999998</v>
      </c>
      <c r="I25" s="125">
        <v>27938.71179444444</v>
      </c>
      <c r="J25" s="203">
        <f t="shared" si="0"/>
        <v>743261.55332444445</v>
      </c>
      <c r="L25" s="213"/>
    </row>
    <row r="26" spans="1:12" x14ac:dyDescent="0.2">
      <c r="A26" s="20"/>
      <c r="B26" s="17" t="s">
        <v>58</v>
      </c>
      <c r="C26" s="17"/>
      <c r="D26" s="99"/>
      <c r="E26" s="105">
        <v>929881.19972999999</v>
      </c>
      <c r="F26" s="125">
        <v>1174561.5265600001</v>
      </c>
      <c r="G26" s="128">
        <v>1342467.4722500001</v>
      </c>
      <c r="H26" s="203">
        <v>3446910.1985400002</v>
      </c>
      <c r="I26" s="125">
        <v>1321587.6583499999</v>
      </c>
      <c r="J26" s="203">
        <f t="shared" si="0"/>
        <v>4768497.8568900004</v>
      </c>
      <c r="L26" s="213"/>
    </row>
    <row r="27" spans="1:12" x14ac:dyDescent="0.2">
      <c r="A27" s="20"/>
      <c r="B27" s="17" t="s">
        <v>60</v>
      </c>
      <c r="C27" s="17"/>
      <c r="D27" s="99"/>
      <c r="E27" s="105">
        <v>592560.35400000005</v>
      </c>
      <c r="F27" s="125">
        <v>568817.73</v>
      </c>
      <c r="G27" s="128">
        <v>708374.13549999997</v>
      </c>
      <c r="H27" s="203">
        <v>1869752.2195000001</v>
      </c>
      <c r="I27" s="125">
        <v>591084.73065000004</v>
      </c>
      <c r="J27" s="203">
        <f t="shared" si="0"/>
        <v>2460836.9501499999</v>
      </c>
      <c r="L27" s="213"/>
    </row>
    <row r="28" spans="1:12" x14ac:dyDescent="0.2">
      <c r="A28" s="20"/>
      <c r="B28" s="17" t="s">
        <v>16</v>
      </c>
      <c r="C28" s="17"/>
      <c r="D28" s="99"/>
      <c r="E28" s="105">
        <v>6342.2280000000001</v>
      </c>
      <c r="F28" s="125">
        <v>5494.7539999999999</v>
      </c>
      <c r="G28" s="128">
        <v>4485.7030000000004</v>
      </c>
      <c r="H28" s="203">
        <v>16322.685000000001</v>
      </c>
      <c r="I28" s="125">
        <v>13652.5</v>
      </c>
      <c r="J28" s="203">
        <f t="shared" si="0"/>
        <v>29975.185000000001</v>
      </c>
      <c r="L28" s="213"/>
    </row>
    <row r="29" spans="1:12" x14ac:dyDescent="0.2">
      <c r="A29" s="20"/>
      <c r="B29" s="17"/>
      <c r="C29" s="17"/>
      <c r="D29" s="99"/>
      <c r="E29" s="105"/>
      <c r="F29" s="125"/>
      <c r="G29" s="128"/>
      <c r="H29" s="203"/>
      <c r="I29" s="125"/>
      <c r="J29" s="203"/>
      <c r="L29" s="213"/>
    </row>
    <row r="30" spans="1:12" x14ac:dyDescent="0.2">
      <c r="A30" s="22" t="s">
        <v>17</v>
      </c>
      <c r="B30" s="23"/>
      <c r="C30" s="23"/>
      <c r="D30" s="99"/>
      <c r="E30" s="105">
        <v>993199.09638111154</v>
      </c>
      <c r="F30" s="125">
        <v>548583.07094260445</v>
      </c>
      <c r="G30" s="128">
        <v>-437325.95711002965</v>
      </c>
      <c r="H30" s="203">
        <v>1104456.2102136891</v>
      </c>
      <c r="I30" s="125">
        <v>3163205.7999450499</v>
      </c>
      <c r="J30" s="203">
        <f t="shared" si="0"/>
        <v>4267662.0101587391</v>
      </c>
      <c r="L30" s="213"/>
    </row>
    <row r="31" spans="1:12" x14ac:dyDescent="0.2">
      <c r="A31" s="20"/>
      <c r="B31" s="17"/>
      <c r="C31" s="17"/>
      <c r="D31" s="99"/>
      <c r="E31" s="105"/>
      <c r="F31" s="125"/>
      <c r="G31" s="128"/>
      <c r="H31" s="203"/>
      <c r="I31" s="125"/>
      <c r="J31" s="203"/>
      <c r="L31" s="213"/>
    </row>
    <row r="32" spans="1:12" x14ac:dyDescent="0.2">
      <c r="A32" s="19" t="s">
        <v>18</v>
      </c>
      <c r="B32" s="17"/>
      <c r="C32" s="17"/>
      <c r="D32" s="99"/>
      <c r="E32" s="105"/>
      <c r="F32" s="125"/>
      <c r="G32" s="128"/>
      <c r="H32" s="203"/>
      <c r="I32" s="125"/>
      <c r="J32" s="203"/>
      <c r="L32" s="213"/>
    </row>
    <row r="33" spans="1:12" x14ac:dyDescent="0.2">
      <c r="A33" s="20" t="s">
        <v>19</v>
      </c>
      <c r="B33" s="17"/>
      <c r="C33" s="17"/>
      <c r="D33" s="99"/>
      <c r="E33" s="105">
        <v>293690.61988000001</v>
      </c>
      <c r="F33" s="125">
        <v>399183.4044</v>
      </c>
      <c r="G33" s="125">
        <v>592129.46825000003</v>
      </c>
      <c r="H33" s="203">
        <v>1285003.4925300002</v>
      </c>
      <c r="I33" s="125">
        <v>486869.55154999992</v>
      </c>
      <c r="J33" s="203">
        <f t="shared" ref="J33:J36" si="1">+SUM(H33:I33)</f>
        <v>1771873.0440800001</v>
      </c>
      <c r="L33" s="213"/>
    </row>
    <row r="34" spans="1:12" x14ac:dyDescent="0.2">
      <c r="A34" s="20"/>
      <c r="B34" s="17" t="s">
        <v>20</v>
      </c>
      <c r="C34" s="17"/>
      <c r="D34" s="99"/>
      <c r="E34" s="105">
        <v>132.68</v>
      </c>
      <c r="F34" s="125">
        <v>181.50299999999999</v>
      </c>
      <c r="G34" s="125">
        <v>536.06799999999998</v>
      </c>
      <c r="H34" s="203">
        <v>850.25099999999998</v>
      </c>
      <c r="I34" s="125">
        <v>4151.0140000000001</v>
      </c>
      <c r="J34" s="203">
        <f t="shared" si="1"/>
        <v>5001.2650000000003</v>
      </c>
      <c r="L34" s="213"/>
    </row>
    <row r="35" spans="1:12" x14ac:dyDescent="0.2">
      <c r="A35" s="20"/>
      <c r="B35" s="17" t="s">
        <v>21</v>
      </c>
      <c r="C35" s="17"/>
      <c r="D35" s="99"/>
      <c r="E35" s="105">
        <v>33116.721879999997</v>
      </c>
      <c r="F35" s="125">
        <v>192781.26640000002</v>
      </c>
      <c r="G35" s="125">
        <v>275061.66824999999</v>
      </c>
      <c r="H35" s="203">
        <v>500959.65653000004</v>
      </c>
      <c r="I35" s="125">
        <v>252741.73854999998</v>
      </c>
      <c r="J35" s="203">
        <f t="shared" si="1"/>
        <v>753701.39508000005</v>
      </c>
      <c r="L35" s="213"/>
    </row>
    <row r="36" spans="1:12" x14ac:dyDescent="0.2">
      <c r="A36" s="20"/>
      <c r="B36" s="17" t="s">
        <v>22</v>
      </c>
      <c r="C36" s="17"/>
      <c r="D36" s="99"/>
      <c r="E36" s="105">
        <v>260706.57800000001</v>
      </c>
      <c r="F36" s="125">
        <v>206583.641</v>
      </c>
      <c r="G36" s="125">
        <v>317603.86800000002</v>
      </c>
      <c r="H36" s="203">
        <v>784894.08700000006</v>
      </c>
      <c r="I36" s="125">
        <v>238278.82699999999</v>
      </c>
      <c r="J36" s="203">
        <f t="shared" si="1"/>
        <v>1023172.9140000001</v>
      </c>
      <c r="L36" s="213"/>
    </row>
    <row r="37" spans="1:12" x14ac:dyDescent="0.2">
      <c r="A37" s="20"/>
      <c r="B37" s="17"/>
      <c r="C37" s="17"/>
      <c r="D37" s="99"/>
      <c r="E37" s="105"/>
      <c r="F37" s="125"/>
      <c r="G37" s="125"/>
      <c r="H37" s="203"/>
      <c r="I37" s="125"/>
      <c r="J37" s="203"/>
      <c r="L37" s="213"/>
    </row>
    <row r="38" spans="1:12" x14ac:dyDescent="0.2">
      <c r="A38" s="24" t="s">
        <v>61</v>
      </c>
      <c r="B38" s="25"/>
      <c r="C38" s="25"/>
      <c r="D38" s="101"/>
      <c r="E38" s="107">
        <v>3757490.8370800009</v>
      </c>
      <c r="F38" s="126">
        <v>3283037.0364092714</v>
      </c>
      <c r="G38" s="126">
        <v>3190231.4423844148</v>
      </c>
      <c r="H38" s="206">
        <v>10230759.31587369</v>
      </c>
      <c r="I38" s="126">
        <v>6143748.4823394949</v>
      </c>
      <c r="J38" s="206">
        <f t="shared" ref="J38:J40" si="2">+SUM(H38:I38)</f>
        <v>16374507.798213184</v>
      </c>
      <c r="L38" s="213"/>
    </row>
    <row r="39" spans="1:12" x14ac:dyDescent="0.2">
      <c r="A39" s="24" t="s">
        <v>62</v>
      </c>
      <c r="B39" s="25"/>
      <c r="C39" s="25"/>
      <c r="D39" s="101"/>
      <c r="E39" s="107">
        <v>3057982.3605788895</v>
      </c>
      <c r="F39" s="126">
        <v>3133637.3698666668</v>
      </c>
      <c r="G39" s="126">
        <v>4219686.8677444449</v>
      </c>
      <c r="H39" s="206">
        <v>10411306.59819</v>
      </c>
      <c r="I39" s="126">
        <v>3467412.2339444445</v>
      </c>
      <c r="J39" s="206">
        <f t="shared" si="2"/>
        <v>13878718.832134444</v>
      </c>
      <c r="L39" s="213"/>
    </row>
    <row r="40" spans="1:12" x14ac:dyDescent="0.2">
      <c r="A40" s="24" t="s">
        <v>23</v>
      </c>
      <c r="B40" s="25"/>
      <c r="C40" s="25"/>
      <c r="D40" s="101"/>
      <c r="E40" s="107">
        <v>699508.47650111141</v>
      </c>
      <c r="F40" s="126">
        <v>149399.66654260457</v>
      </c>
      <c r="G40" s="126">
        <v>-1029455.42536003</v>
      </c>
      <c r="H40" s="206">
        <v>-180547.28231631033</v>
      </c>
      <c r="I40" s="126">
        <v>2676336.2483950504</v>
      </c>
      <c r="J40" s="206">
        <f t="shared" si="2"/>
        <v>2495788.9660787401</v>
      </c>
      <c r="L40" s="213"/>
    </row>
    <row r="41" spans="1:12" x14ac:dyDescent="0.2">
      <c r="A41" s="27"/>
      <c r="B41" s="28"/>
      <c r="C41" s="28"/>
      <c r="D41" s="180"/>
      <c r="E41" s="108"/>
      <c r="F41" s="127"/>
      <c r="G41" s="127"/>
      <c r="H41" s="207"/>
      <c r="I41" s="127"/>
      <c r="J41" s="207"/>
      <c r="L41" s="213"/>
    </row>
    <row r="42" spans="1:12" x14ac:dyDescent="0.2">
      <c r="A42" s="19" t="s">
        <v>24</v>
      </c>
      <c r="B42" s="17"/>
      <c r="C42" s="17"/>
      <c r="D42" s="146"/>
      <c r="E42" s="106"/>
      <c r="F42" s="43"/>
      <c r="G42" s="43"/>
      <c r="H42" s="205"/>
      <c r="I42" s="43"/>
      <c r="J42" s="205"/>
      <c r="L42" s="213"/>
    </row>
    <row r="43" spans="1:12" x14ac:dyDescent="0.2">
      <c r="A43" s="19"/>
      <c r="B43" s="17"/>
      <c r="C43" s="17"/>
      <c r="D43" s="146"/>
      <c r="E43" s="106"/>
      <c r="F43" s="43"/>
      <c r="G43" s="43"/>
      <c r="H43" s="205"/>
      <c r="I43" s="43"/>
      <c r="J43" s="205"/>
      <c r="L43" s="213"/>
    </row>
    <row r="44" spans="1:12" x14ac:dyDescent="0.2">
      <c r="A44" s="20" t="s">
        <v>25</v>
      </c>
      <c r="B44" s="17"/>
      <c r="C44" s="17"/>
      <c r="D44" s="99"/>
      <c r="E44" s="105">
        <v>-483666.50878000021</v>
      </c>
      <c r="F44" s="128">
        <v>1326493.2701692716</v>
      </c>
      <c r="G44" s="128">
        <v>-1458146.0173155856</v>
      </c>
      <c r="H44" s="21">
        <v>-615319.25592631428</v>
      </c>
      <c r="I44" s="125">
        <v>2620216.5704394942</v>
      </c>
      <c r="J44" s="203">
        <f t="shared" ref="J44:J72" si="3">+SUM(H44:I44)</f>
        <v>2004897.3145131799</v>
      </c>
      <c r="L44" s="213"/>
    </row>
    <row r="45" spans="1:12" x14ac:dyDescent="0.2">
      <c r="A45" s="20" t="s">
        <v>26</v>
      </c>
      <c r="B45" s="17"/>
      <c r="C45" s="17"/>
      <c r="D45" s="99"/>
      <c r="E45" s="105">
        <v>-247124.32434000005</v>
      </c>
      <c r="F45" s="128">
        <v>-1219.9837199999965</v>
      </c>
      <c r="G45" s="128">
        <v>31752.103299999999</v>
      </c>
      <c r="H45" s="21">
        <v>-216592.20476000005</v>
      </c>
      <c r="I45" s="125">
        <v>48852.859849999993</v>
      </c>
      <c r="J45" s="203">
        <f t="shared" si="3"/>
        <v>-167739.34491000004</v>
      </c>
      <c r="L45" s="213"/>
    </row>
    <row r="46" spans="1:12" x14ac:dyDescent="0.2">
      <c r="A46" s="20"/>
      <c r="B46" s="17" t="s">
        <v>27</v>
      </c>
      <c r="C46" s="17"/>
      <c r="D46" s="99"/>
      <c r="E46" s="105">
        <v>33556.540200000003</v>
      </c>
      <c r="F46" s="128">
        <v>41581.866560000002</v>
      </c>
      <c r="G46" s="128">
        <v>57832.786849999997</v>
      </c>
      <c r="H46" s="21">
        <v>132971.19361000002</v>
      </c>
      <c r="I46" s="125">
        <v>73350.049899999998</v>
      </c>
      <c r="J46" s="203">
        <f t="shared" si="3"/>
        <v>206321.24351</v>
      </c>
      <c r="L46" s="213"/>
    </row>
    <row r="47" spans="1:12" x14ac:dyDescent="0.2">
      <c r="A47" s="20"/>
      <c r="B47" s="17" t="s">
        <v>28</v>
      </c>
      <c r="C47" s="17"/>
      <c r="D47" s="99"/>
      <c r="E47" s="105">
        <v>280680.86454000004</v>
      </c>
      <c r="F47" s="128">
        <v>42801.850279999999</v>
      </c>
      <c r="G47" s="128">
        <v>26080.683549999998</v>
      </c>
      <c r="H47" s="21">
        <v>349563.39837000007</v>
      </c>
      <c r="I47" s="125">
        <v>24497.190050000001</v>
      </c>
      <c r="J47" s="203">
        <f t="shared" si="3"/>
        <v>374060.58842000004</v>
      </c>
      <c r="L47" s="213"/>
    </row>
    <row r="48" spans="1:12" x14ac:dyDescent="0.2">
      <c r="A48" s="20" t="s">
        <v>29</v>
      </c>
      <c r="B48" s="17"/>
      <c r="C48" s="17"/>
      <c r="D48" s="99"/>
      <c r="E48" s="105">
        <v>49882.232039999915</v>
      </c>
      <c r="F48" s="128">
        <v>944574.98540000012</v>
      </c>
      <c r="G48" s="128">
        <v>-1542268.3375000001</v>
      </c>
      <c r="H48" s="21">
        <v>-547811.1200600001</v>
      </c>
      <c r="I48" s="125">
        <v>367438.16360000003</v>
      </c>
      <c r="J48" s="203">
        <f t="shared" si="3"/>
        <v>-180372.95646000007</v>
      </c>
      <c r="L48" s="213"/>
    </row>
    <row r="49" spans="1:12" x14ac:dyDescent="0.2">
      <c r="A49" s="20"/>
      <c r="B49" s="17" t="s">
        <v>30</v>
      </c>
      <c r="C49" s="17"/>
      <c r="D49" s="99"/>
      <c r="E49" s="105">
        <v>1913230.7721599999</v>
      </c>
      <c r="F49" s="128">
        <v>1374170.9171600002</v>
      </c>
      <c r="G49" s="128">
        <v>-1181096.7584500001</v>
      </c>
      <c r="H49" s="21">
        <v>2106304.9308699998</v>
      </c>
      <c r="I49" s="125">
        <v>588212.13055</v>
      </c>
      <c r="J49" s="203">
        <f t="shared" si="3"/>
        <v>2694517.0614199997</v>
      </c>
      <c r="L49" s="213"/>
    </row>
    <row r="50" spans="1:12" x14ac:dyDescent="0.2">
      <c r="A50" s="20"/>
      <c r="B50" s="17" t="s">
        <v>31</v>
      </c>
      <c r="C50" s="17"/>
      <c r="D50" s="99"/>
      <c r="E50" s="105">
        <v>1863348.54012</v>
      </c>
      <c r="F50" s="128">
        <v>429595.93176000001</v>
      </c>
      <c r="G50" s="128">
        <v>361171.57905</v>
      </c>
      <c r="H50" s="21">
        <v>2654116.0509299999</v>
      </c>
      <c r="I50" s="125">
        <v>220773.96694999997</v>
      </c>
      <c r="J50" s="203">
        <f t="shared" si="3"/>
        <v>2874890.0178799997</v>
      </c>
      <c r="L50" s="213"/>
    </row>
    <row r="51" spans="1:12" x14ac:dyDescent="0.2">
      <c r="A51" s="20" t="s">
        <v>32</v>
      </c>
      <c r="B51" s="17"/>
      <c r="C51" s="17"/>
      <c r="D51" s="99"/>
      <c r="E51" s="105">
        <v>-408.89345000003232</v>
      </c>
      <c r="F51" s="128">
        <v>-3859.5528799999738</v>
      </c>
      <c r="G51" s="128">
        <v>1993.9552499999991</v>
      </c>
      <c r="H51" s="21">
        <v>-2274.4910800000071</v>
      </c>
      <c r="I51" s="125">
        <v>1174.6137499999895</v>
      </c>
      <c r="J51" s="203">
        <f t="shared" si="3"/>
        <v>-1099.8773300000175</v>
      </c>
      <c r="L51" s="213"/>
    </row>
    <row r="52" spans="1:12" x14ac:dyDescent="0.2">
      <c r="A52" s="20" t="s">
        <v>33</v>
      </c>
      <c r="B52" s="17"/>
      <c r="C52" s="17"/>
      <c r="D52" s="99"/>
      <c r="E52" s="105">
        <v>-286015.52303000004</v>
      </c>
      <c r="F52" s="128">
        <v>386997.82136927155</v>
      </c>
      <c r="G52" s="128">
        <v>50376.261634414514</v>
      </c>
      <c r="H52" s="21">
        <v>151358.55997368603</v>
      </c>
      <c r="I52" s="125">
        <v>2202750.9332394945</v>
      </c>
      <c r="J52" s="203">
        <f t="shared" si="3"/>
        <v>2354109.4932131805</v>
      </c>
      <c r="L52" s="213"/>
    </row>
    <row r="53" spans="1:12" x14ac:dyDescent="0.2">
      <c r="A53" s="35" t="s">
        <v>89</v>
      </c>
      <c r="B53" s="33"/>
      <c r="C53" s="33"/>
      <c r="D53" s="99"/>
      <c r="E53" s="105">
        <v>0</v>
      </c>
      <c r="F53" s="128">
        <v>0</v>
      </c>
      <c r="G53" s="128">
        <v>0</v>
      </c>
      <c r="H53" s="21">
        <v>0</v>
      </c>
      <c r="I53" s="125">
        <v>0</v>
      </c>
      <c r="J53" s="203">
        <f t="shared" si="3"/>
        <v>0</v>
      </c>
      <c r="L53" s="213"/>
    </row>
    <row r="54" spans="1:12" x14ac:dyDescent="0.2">
      <c r="A54" s="35"/>
      <c r="B54" s="33" t="s">
        <v>34</v>
      </c>
      <c r="C54" s="33"/>
      <c r="D54" s="99"/>
      <c r="E54" s="105">
        <v>0</v>
      </c>
      <c r="F54" s="128">
        <v>0</v>
      </c>
      <c r="G54" s="128">
        <v>0</v>
      </c>
      <c r="H54" s="21">
        <v>0</v>
      </c>
      <c r="I54" s="125">
        <v>0</v>
      </c>
      <c r="J54" s="203">
        <f t="shared" si="3"/>
        <v>0</v>
      </c>
      <c r="L54" s="213"/>
    </row>
    <row r="55" spans="1:12" x14ac:dyDescent="0.2">
      <c r="A55" s="35"/>
      <c r="B55" s="33" t="s">
        <v>35</v>
      </c>
      <c r="C55" s="33"/>
      <c r="D55" s="99"/>
      <c r="E55" s="105">
        <v>0</v>
      </c>
      <c r="F55" s="128">
        <v>0</v>
      </c>
      <c r="G55" s="128">
        <v>0</v>
      </c>
      <c r="H55" s="21">
        <v>0</v>
      </c>
      <c r="I55" s="125">
        <v>0</v>
      </c>
      <c r="J55" s="203">
        <f t="shared" si="3"/>
        <v>0</v>
      </c>
      <c r="L55" s="213"/>
    </row>
    <row r="56" spans="1:12" x14ac:dyDescent="0.2">
      <c r="A56" s="78" t="s">
        <v>90</v>
      </c>
      <c r="B56" s="33"/>
      <c r="C56" s="33"/>
      <c r="D56" s="99"/>
      <c r="E56" s="105">
        <v>0</v>
      </c>
      <c r="F56" s="128">
        <v>0</v>
      </c>
      <c r="G56" s="128">
        <v>0</v>
      </c>
      <c r="H56" s="21">
        <v>0</v>
      </c>
      <c r="I56" s="125">
        <v>0</v>
      </c>
      <c r="J56" s="203">
        <f t="shared" si="3"/>
        <v>0</v>
      </c>
      <c r="L56" s="213"/>
    </row>
    <row r="57" spans="1:12" x14ac:dyDescent="0.2">
      <c r="A57" s="20" t="s">
        <v>36</v>
      </c>
      <c r="B57" s="17"/>
      <c r="C57" s="17"/>
      <c r="D57" s="99"/>
      <c r="E57" s="105">
        <v>0</v>
      </c>
      <c r="F57" s="128">
        <v>0</v>
      </c>
      <c r="G57" s="128">
        <v>0</v>
      </c>
      <c r="H57" s="21">
        <v>0</v>
      </c>
      <c r="I57" s="125">
        <v>0</v>
      </c>
      <c r="J57" s="203">
        <f t="shared" si="3"/>
        <v>0</v>
      </c>
      <c r="L57" s="213"/>
    </row>
    <row r="58" spans="1:12" x14ac:dyDescent="0.2">
      <c r="A58" s="20"/>
      <c r="B58" s="17"/>
      <c r="C58" s="17"/>
      <c r="D58" s="99"/>
      <c r="E58" s="105"/>
      <c r="F58" s="125"/>
      <c r="G58" s="125"/>
      <c r="H58" s="203"/>
      <c r="I58" s="125"/>
      <c r="J58" s="203"/>
      <c r="L58" s="213"/>
    </row>
    <row r="59" spans="1:12" x14ac:dyDescent="0.2">
      <c r="A59" s="20" t="s">
        <v>37</v>
      </c>
      <c r="B59" s="17"/>
      <c r="C59" s="17"/>
      <c r="D59" s="99"/>
      <c r="E59" s="105">
        <v>-1183174.9852811112</v>
      </c>
      <c r="F59" s="128">
        <v>1177093.6036266668</v>
      </c>
      <c r="G59" s="128">
        <v>-428690.59195555549</v>
      </c>
      <c r="H59" s="21">
        <v>-434771.97360999981</v>
      </c>
      <c r="I59" s="125">
        <v>-56119.677955555562</v>
      </c>
      <c r="J59" s="203">
        <f t="shared" si="3"/>
        <v>-490891.65156555537</v>
      </c>
      <c r="L59" s="213"/>
    </row>
    <row r="60" spans="1:12" x14ac:dyDescent="0.2">
      <c r="A60" s="20" t="s">
        <v>38</v>
      </c>
      <c r="B60" s="17"/>
      <c r="C60" s="17"/>
      <c r="D60" s="99"/>
      <c r="E60" s="105">
        <v>-6150.8639699999994</v>
      </c>
      <c r="F60" s="128">
        <v>1238636.1449600002</v>
      </c>
      <c r="G60" s="128">
        <v>39309.680600000007</v>
      </c>
      <c r="H60" s="21">
        <v>1271794.9615900004</v>
      </c>
      <c r="I60" s="125">
        <v>2905.0915999999997</v>
      </c>
      <c r="J60" s="203">
        <f t="shared" si="3"/>
        <v>1274700.0531900004</v>
      </c>
      <c r="L60" s="213"/>
    </row>
    <row r="61" spans="1:12" x14ac:dyDescent="0.2">
      <c r="A61" s="20"/>
      <c r="B61" s="17" t="s">
        <v>39</v>
      </c>
      <c r="C61" s="17"/>
      <c r="D61" s="99"/>
      <c r="E61" s="105">
        <v>62.002000000000002</v>
      </c>
      <c r="F61" s="128">
        <v>1827481.7043600001</v>
      </c>
      <c r="G61" s="128">
        <v>53621.299000000006</v>
      </c>
      <c r="H61" s="21">
        <v>1881165.0053600003</v>
      </c>
      <c r="I61" s="125">
        <v>6052.2089999999998</v>
      </c>
      <c r="J61" s="203">
        <f t="shared" si="3"/>
        <v>1887217.2143600003</v>
      </c>
      <c r="L61" s="213"/>
    </row>
    <row r="62" spans="1:12" x14ac:dyDescent="0.2">
      <c r="A62" s="20"/>
      <c r="B62" s="17"/>
      <c r="C62" s="17" t="s">
        <v>40</v>
      </c>
      <c r="D62" s="99"/>
      <c r="E62" s="105">
        <v>0</v>
      </c>
      <c r="F62" s="128">
        <v>1807922.2751613599</v>
      </c>
      <c r="G62" s="128">
        <v>0</v>
      </c>
      <c r="H62" s="21">
        <v>1807922.2751613599</v>
      </c>
      <c r="I62" s="125">
        <v>0</v>
      </c>
      <c r="J62" s="203">
        <f t="shared" si="3"/>
        <v>1807922.2751613599</v>
      </c>
      <c r="L62" s="213"/>
    </row>
    <row r="63" spans="1:12" x14ac:dyDescent="0.2">
      <c r="A63" s="20"/>
      <c r="B63" s="17"/>
      <c r="C63" s="17" t="s">
        <v>41</v>
      </c>
      <c r="D63" s="99"/>
      <c r="E63" s="105">
        <v>62.002000000000002</v>
      </c>
      <c r="F63" s="128">
        <v>19559.429198640166</v>
      </c>
      <c r="G63" s="128">
        <v>53621.299000000006</v>
      </c>
      <c r="H63" s="21">
        <v>73242.730198640376</v>
      </c>
      <c r="I63" s="125">
        <v>6052.2089999999998</v>
      </c>
      <c r="J63" s="203">
        <f t="shared" si="3"/>
        <v>79294.939198640379</v>
      </c>
      <c r="L63" s="213"/>
    </row>
    <row r="64" spans="1:12" x14ac:dyDescent="0.2">
      <c r="A64" s="20"/>
      <c r="B64" s="17" t="s">
        <v>42</v>
      </c>
      <c r="C64" s="17"/>
      <c r="D64" s="99"/>
      <c r="E64" s="105">
        <v>6212.8659699999998</v>
      </c>
      <c r="F64" s="128">
        <v>588845.55939999991</v>
      </c>
      <c r="G64" s="128">
        <v>14311.618399999999</v>
      </c>
      <c r="H64" s="21">
        <v>609370.04376999999</v>
      </c>
      <c r="I64" s="125">
        <v>3147.1174000000001</v>
      </c>
      <c r="J64" s="203">
        <f t="shared" si="3"/>
        <v>612517.16116999998</v>
      </c>
      <c r="L64" s="213"/>
    </row>
    <row r="65" spans="1:12" x14ac:dyDescent="0.2">
      <c r="A65" s="20" t="s">
        <v>43</v>
      </c>
      <c r="B65" s="17"/>
      <c r="C65" s="17"/>
      <c r="D65" s="99"/>
      <c r="E65" s="105">
        <v>-1129462.1962000001</v>
      </c>
      <c r="F65" s="128">
        <v>-20760.286</v>
      </c>
      <c r="G65" s="128">
        <v>-423658.04</v>
      </c>
      <c r="H65" s="21">
        <v>-1573880.5222000002</v>
      </c>
      <c r="I65" s="125">
        <v>-18756.330000000002</v>
      </c>
      <c r="J65" s="203">
        <f t="shared" si="3"/>
        <v>-1592636.8522000003</v>
      </c>
      <c r="L65" s="213"/>
    </row>
    <row r="66" spans="1:12" x14ac:dyDescent="0.2">
      <c r="A66" s="20"/>
      <c r="B66" s="17" t="s">
        <v>39</v>
      </c>
      <c r="C66" s="17"/>
      <c r="D66" s="99"/>
      <c r="E66" s="105">
        <v>0</v>
      </c>
      <c r="F66" s="128">
        <v>0</v>
      </c>
      <c r="G66" s="128">
        <v>0</v>
      </c>
      <c r="H66" s="21">
        <v>0</v>
      </c>
      <c r="I66" s="125">
        <v>0</v>
      </c>
      <c r="J66" s="203">
        <f t="shared" si="3"/>
        <v>0</v>
      </c>
      <c r="L66" s="213"/>
    </row>
    <row r="67" spans="1:12" x14ac:dyDescent="0.2">
      <c r="A67" s="20"/>
      <c r="B67" s="17"/>
      <c r="C67" s="17" t="s">
        <v>40</v>
      </c>
      <c r="D67" s="99"/>
      <c r="E67" s="105">
        <v>0</v>
      </c>
      <c r="F67" s="128">
        <v>0</v>
      </c>
      <c r="G67" s="128">
        <v>0</v>
      </c>
      <c r="H67" s="21">
        <v>0</v>
      </c>
      <c r="I67" s="125">
        <v>0</v>
      </c>
      <c r="J67" s="203">
        <f t="shared" si="3"/>
        <v>0</v>
      </c>
      <c r="L67" s="213"/>
    </row>
    <row r="68" spans="1:12" x14ac:dyDescent="0.2">
      <c r="A68" s="20"/>
      <c r="B68" s="17"/>
      <c r="C68" s="17" t="s">
        <v>41</v>
      </c>
      <c r="D68" s="99"/>
      <c r="E68" s="105">
        <v>0</v>
      </c>
      <c r="F68" s="128">
        <v>0</v>
      </c>
      <c r="G68" s="128">
        <v>0</v>
      </c>
      <c r="H68" s="21">
        <v>0</v>
      </c>
      <c r="I68" s="125">
        <v>0</v>
      </c>
      <c r="J68" s="203">
        <f t="shared" si="3"/>
        <v>0</v>
      </c>
      <c r="L68" s="213"/>
    </row>
    <row r="69" spans="1:12" x14ac:dyDescent="0.2">
      <c r="A69" s="20"/>
      <c r="B69" s="17" t="s">
        <v>42</v>
      </c>
      <c r="C69" s="17"/>
      <c r="D69" s="99"/>
      <c r="E69" s="105">
        <v>1129462.1962000001</v>
      </c>
      <c r="F69" s="128">
        <v>20760.286</v>
      </c>
      <c r="G69" s="128">
        <v>423658.04</v>
      </c>
      <c r="H69" s="21">
        <v>1573880.5222000002</v>
      </c>
      <c r="I69" s="125">
        <v>18756.330000000002</v>
      </c>
      <c r="J69" s="203">
        <f t="shared" si="3"/>
        <v>1592636.8522000003</v>
      </c>
      <c r="L69" s="213"/>
    </row>
    <row r="70" spans="1:12" x14ac:dyDescent="0.2">
      <c r="A70" s="20" t="s">
        <v>44</v>
      </c>
      <c r="B70" s="17"/>
      <c r="C70" s="17"/>
      <c r="D70" s="99"/>
      <c r="E70" s="105">
        <v>-47561.925111111108</v>
      </c>
      <c r="F70" s="128">
        <v>-40782.255333333327</v>
      </c>
      <c r="G70" s="128">
        <v>-44342.232555555558</v>
      </c>
      <c r="H70" s="21">
        <v>-132686.413</v>
      </c>
      <c r="I70" s="125">
        <v>-40268.43955555556</v>
      </c>
      <c r="J70" s="203">
        <f t="shared" si="3"/>
        <v>-172954.85255555555</v>
      </c>
      <c r="L70" s="213"/>
    </row>
    <row r="71" spans="1:12" x14ac:dyDescent="0.2">
      <c r="A71" s="20"/>
      <c r="B71" s="17"/>
      <c r="C71" s="17"/>
      <c r="D71" s="99"/>
      <c r="E71" s="105"/>
      <c r="F71" s="125"/>
      <c r="G71" s="125"/>
      <c r="H71" s="203"/>
      <c r="I71" s="125"/>
      <c r="J71" s="203"/>
      <c r="L71" s="213"/>
    </row>
    <row r="72" spans="1:12" x14ac:dyDescent="0.2">
      <c r="A72" s="24" t="s">
        <v>45</v>
      </c>
      <c r="B72" s="25"/>
      <c r="C72" s="25"/>
      <c r="D72" s="101"/>
      <c r="E72" s="107">
        <v>699508.47650111094</v>
      </c>
      <c r="F72" s="126">
        <v>149399.6665426048</v>
      </c>
      <c r="G72" s="126">
        <v>-1029455.4253600301</v>
      </c>
      <c r="H72" s="206">
        <v>-180547.28231631446</v>
      </c>
      <c r="I72" s="126">
        <v>2676336.2483950499</v>
      </c>
      <c r="J72" s="206">
        <f t="shared" si="3"/>
        <v>2495788.9660787354</v>
      </c>
      <c r="L72" s="213"/>
    </row>
    <row r="73" spans="1:12" x14ac:dyDescent="0.2">
      <c r="A73" s="30"/>
      <c r="B73" s="31"/>
      <c r="C73" s="31"/>
      <c r="D73" s="181"/>
      <c r="E73" s="108"/>
      <c r="F73" s="127"/>
      <c r="G73" s="127"/>
      <c r="H73" s="207"/>
      <c r="I73" s="127"/>
      <c r="J73" s="207"/>
      <c r="L73" s="213"/>
    </row>
    <row r="74" spans="1:12" ht="14.25" customHeight="1" x14ac:dyDescent="0.2">
      <c r="A74" s="214" t="str">
        <f>+Pptario!A74</f>
        <v xml:space="preserve"> 1/</v>
      </c>
      <c r="B74" s="226" t="str">
        <f>+Pptario!B74</f>
        <v>Excluye el pago de bonos de reconocimiento, que se clasifica entre las partidas de financiamiento.</v>
      </c>
      <c r="C74" s="226"/>
      <c r="D74" s="226"/>
      <c r="E74" s="226"/>
      <c r="F74" s="226"/>
      <c r="G74" s="226"/>
      <c r="H74" s="226"/>
      <c r="I74" s="226"/>
      <c r="J74" s="226"/>
      <c r="L74" s="213"/>
    </row>
    <row r="75" spans="1:12" ht="25.9" customHeight="1" x14ac:dyDescent="0.2">
      <c r="A75" s="36" t="str">
        <f>+Pptario!A75</f>
        <v xml:space="preserve"> 2/</v>
      </c>
      <c r="B75" s="225" t="str">
        <f>+Pptario!B75</f>
        <v>Ingresos de Transacciones que afectan el Patrimonio Neto más Venta de activos físicos clasificada en Transacciones en Activos  no Financieros.</v>
      </c>
      <c r="C75" s="225"/>
      <c r="D75" s="225"/>
      <c r="E75" s="225"/>
      <c r="F75" s="225"/>
      <c r="G75" s="225"/>
      <c r="H75" s="225"/>
      <c r="I75" s="225"/>
      <c r="J75" s="225"/>
      <c r="L75" s="213"/>
    </row>
    <row r="76" spans="1:12" ht="24.4" customHeight="1" x14ac:dyDescent="0.2">
      <c r="A76" s="36" t="str">
        <f>+Pptario!A76</f>
        <v xml:space="preserve"> 3/</v>
      </c>
      <c r="B76" s="225" t="str">
        <f>+Pptario!B76</f>
        <v>Gastos de Transacciones que afectan el Patrimonio Neto más Inversión y Transferencias de capital clasificadas en Transacciones en Activos No Financieros.</v>
      </c>
      <c r="C76" s="225"/>
      <c r="D76" s="225"/>
      <c r="E76" s="225"/>
      <c r="F76" s="225"/>
      <c r="G76" s="225"/>
      <c r="H76" s="225"/>
      <c r="I76" s="225"/>
      <c r="J76" s="225"/>
    </row>
    <row r="77" spans="1:12" x14ac:dyDescent="0.2">
      <c r="A77" s="37" t="str">
        <f>+Pptario!A77</f>
        <v xml:space="preserve"> 4/</v>
      </c>
      <c r="B77" s="225" t="str">
        <f>+Pptario!B77</f>
        <v>Comprende los impuestos a la renta pagados por las diez mayores empresas.</v>
      </c>
      <c r="C77" s="225"/>
      <c r="D77" s="225"/>
      <c r="E77" s="225"/>
      <c r="F77" s="225"/>
      <c r="G77" s="225"/>
      <c r="H77" s="225"/>
      <c r="I77" s="225"/>
      <c r="J77" s="225"/>
    </row>
    <row r="78" spans="1:12" x14ac:dyDescent="0.2">
      <c r="A78" s="37"/>
      <c r="B78" s="37"/>
      <c r="C78" s="37"/>
      <c r="D78" s="37"/>
      <c r="E78" s="37"/>
      <c r="F78" s="37"/>
      <c r="G78" s="37"/>
      <c r="H78" s="37"/>
      <c r="I78" s="37"/>
      <c r="J78" s="37"/>
    </row>
    <row r="79" spans="1:12" x14ac:dyDescent="0.2">
      <c r="A79" s="37"/>
      <c r="B79" s="37"/>
      <c r="C79" s="37"/>
      <c r="D79" s="37"/>
      <c r="E79" s="37"/>
      <c r="F79" s="37"/>
      <c r="G79" s="37"/>
      <c r="H79" s="37"/>
      <c r="I79" s="37"/>
      <c r="J79" s="37"/>
    </row>
    <row r="80" spans="1:12" x14ac:dyDescent="0.2">
      <c r="A80" s="37"/>
      <c r="B80" s="37"/>
      <c r="C80" s="37"/>
      <c r="D80" s="37"/>
      <c r="E80" s="37"/>
      <c r="F80" s="37"/>
      <c r="G80" s="37"/>
      <c r="H80" s="37"/>
      <c r="I80" s="37"/>
      <c r="J80" s="37"/>
    </row>
    <row r="81" spans="1:10" x14ac:dyDescent="0.2">
      <c r="A81" s="37"/>
      <c r="B81" s="37"/>
      <c r="C81" s="37"/>
      <c r="D81" s="37"/>
      <c r="E81" s="37"/>
      <c r="F81" s="37"/>
      <c r="G81" s="37"/>
      <c r="H81" s="37"/>
      <c r="I81" s="37"/>
      <c r="J81" s="37"/>
    </row>
    <row r="82" spans="1:10" x14ac:dyDescent="0.2">
      <c r="A82" s="37"/>
      <c r="B82" s="37"/>
      <c r="C82" s="37"/>
      <c r="D82" s="37"/>
      <c r="E82" s="37"/>
      <c r="F82" s="37"/>
      <c r="G82" s="37"/>
      <c r="H82" s="37"/>
      <c r="I82" s="37"/>
      <c r="J82" s="37"/>
    </row>
    <row r="83" spans="1:10" x14ac:dyDescent="0.2">
      <c r="A83" s="37"/>
      <c r="B83" s="37"/>
      <c r="C83" s="37"/>
      <c r="D83" s="37"/>
      <c r="E83" s="37"/>
      <c r="F83" s="37"/>
      <c r="G83" s="37"/>
      <c r="H83" s="37"/>
      <c r="I83" s="37"/>
      <c r="J83" s="37"/>
    </row>
    <row r="84" spans="1:10" x14ac:dyDescent="0.2">
      <c r="A84" s="37"/>
      <c r="B84" s="37"/>
      <c r="C84" s="37"/>
      <c r="D84" s="37"/>
      <c r="E84" s="37"/>
      <c r="F84" s="37"/>
      <c r="G84" s="37"/>
      <c r="H84" s="37"/>
      <c r="I84" s="37"/>
      <c r="J84" s="37"/>
    </row>
    <row r="85" spans="1:10" x14ac:dyDescent="0.2">
      <c r="A85" s="37"/>
      <c r="B85" s="37"/>
      <c r="C85" s="37"/>
      <c r="D85" s="37"/>
      <c r="E85" s="37"/>
      <c r="F85" s="37"/>
      <c r="G85" s="37"/>
      <c r="H85" s="37"/>
      <c r="I85" s="37"/>
      <c r="J85" s="37"/>
    </row>
  </sheetData>
  <mergeCells count="4">
    <mergeCell ref="B75:J75"/>
    <mergeCell ref="B74:J74"/>
    <mergeCell ref="B76:J76"/>
    <mergeCell ref="B77:J77"/>
  </mergeCells>
  <printOptions horizontalCentered="1"/>
  <pageMargins left="0" right="0" top="0.39370078740157483" bottom="0" header="0" footer="0"/>
  <pageSetup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workbookViewId="0">
      <selection activeCell="M15" sqref="M15"/>
    </sheetView>
  </sheetViews>
  <sheetFormatPr baseColWidth="10" defaultRowHeight="12.75" x14ac:dyDescent="0.2"/>
  <cols>
    <col min="1" max="2" width="2.7109375" customWidth="1"/>
    <col min="3" max="3" width="35.140625" customWidth="1"/>
    <col min="5" max="9" width="9.28515625" customWidth="1"/>
    <col min="10" max="10" width="10.28515625" customWidth="1"/>
    <col min="11" max="11" width="5.7109375" bestFit="1" customWidth="1"/>
  </cols>
  <sheetData>
    <row r="1" spans="1:13" ht="25.5" x14ac:dyDescent="0.2">
      <c r="K1" s="216">
        <v>4</v>
      </c>
    </row>
    <row r="2" spans="1:13" x14ac:dyDescent="0.2">
      <c r="A2" s="4" t="s">
        <v>51</v>
      </c>
      <c r="B2" s="5"/>
      <c r="C2" s="5"/>
      <c r="D2" s="177"/>
      <c r="E2" s="2"/>
      <c r="F2" s="2"/>
      <c r="G2" s="2"/>
      <c r="H2" s="2"/>
      <c r="I2" s="2"/>
      <c r="J2" s="2"/>
    </row>
    <row r="3" spans="1:13" x14ac:dyDescent="0.2">
      <c r="A3" s="45" t="str">
        <f>+'Total '!A3</f>
        <v>ESTADO DE OPERACIONES DE GOBIERNO  2018</v>
      </c>
      <c r="B3" s="2"/>
      <c r="C3" s="2"/>
      <c r="D3" s="176"/>
      <c r="E3" s="2"/>
      <c r="F3" s="2"/>
      <c r="G3" s="2"/>
      <c r="H3" s="2"/>
      <c r="I3" s="2"/>
      <c r="J3" s="2"/>
    </row>
    <row r="4" spans="1:13" x14ac:dyDescent="0.2">
      <c r="A4" s="1" t="s">
        <v>95</v>
      </c>
      <c r="B4" s="2"/>
      <c r="C4" s="2"/>
      <c r="D4" s="176"/>
      <c r="E4" s="2"/>
      <c r="F4" s="2"/>
      <c r="G4" s="2"/>
      <c r="H4" s="2"/>
      <c r="I4" s="2"/>
      <c r="J4" s="2"/>
    </row>
    <row r="5" spans="1:13" x14ac:dyDescent="0.2">
      <c r="A5" s="4" t="s">
        <v>2</v>
      </c>
      <c r="B5" s="1"/>
      <c r="C5" s="1"/>
      <c r="D5" s="1"/>
      <c r="E5" s="1"/>
      <c r="F5" s="2"/>
      <c r="G5" s="2"/>
      <c r="H5" s="2"/>
      <c r="I5" s="2"/>
      <c r="J5" s="2"/>
    </row>
    <row r="6" spans="1:13" x14ac:dyDescent="0.2">
      <c r="A6" s="1" t="s">
        <v>79</v>
      </c>
      <c r="B6" s="1"/>
      <c r="C6" s="1"/>
      <c r="D6" s="1"/>
      <c r="E6" s="1"/>
      <c r="F6" s="2"/>
      <c r="G6" s="2"/>
      <c r="H6" s="2"/>
      <c r="I6" s="2"/>
      <c r="J6" s="2"/>
    </row>
    <row r="7" spans="1:13" x14ac:dyDescent="0.2">
      <c r="A7" s="9"/>
      <c r="B7" s="10"/>
      <c r="C7" s="11"/>
      <c r="D7" s="179"/>
      <c r="E7" s="71" t="s">
        <v>110</v>
      </c>
      <c r="F7" s="91"/>
      <c r="G7" s="91"/>
      <c r="H7" s="91"/>
      <c r="I7" s="91"/>
      <c r="J7" s="92"/>
    </row>
    <row r="8" spans="1:13" x14ac:dyDescent="0.2">
      <c r="A8" s="13"/>
      <c r="B8" s="14"/>
      <c r="C8" s="14"/>
      <c r="D8" s="116"/>
      <c r="E8" s="82" t="s">
        <v>5</v>
      </c>
      <c r="F8" s="113" t="s">
        <v>85</v>
      </c>
      <c r="G8" s="113" t="s">
        <v>86</v>
      </c>
      <c r="H8" s="34" t="s">
        <v>93</v>
      </c>
      <c r="I8" s="113" t="s">
        <v>87</v>
      </c>
      <c r="J8" s="34" t="s">
        <v>88</v>
      </c>
    </row>
    <row r="9" spans="1:13" x14ac:dyDescent="0.2">
      <c r="A9" s="16"/>
      <c r="B9" s="17"/>
      <c r="C9" s="17"/>
      <c r="D9" s="146"/>
      <c r="E9" s="20"/>
      <c r="F9" s="17"/>
      <c r="G9" s="17"/>
      <c r="H9" s="47"/>
      <c r="I9" s="17"/>
      <c r="J9" s="47"/>
    </row>
    <row r="10" spans="1:13" x14ac:dyDescent="0.2">
      <c r="A10" s="19" t="s">
        <v>6</v>
      </c>
      <c r="B10" s="17"/>
      <c r="C10" s="17"/>
      <c r="D10" s="146"/>
      <c r="E10" s="20"/>
      <c r="F10" s="17"/>
      <c r="G10" s="17"/>
      <c r="H10" s="47"/>
      <c r="I10" s="17"/>
      <c r="J10" s="47"/>
    </row>
    <row r="11" spans="1:13" x14ac:dyDescent="0.2">
      <c r="A11" s="20" t="s">
        <v>7</v>
      </c>
      <c r="B11" s="17"/>
      <c r="C11" s="17"/>
      <c r="D11" s="99"/>
      <c r="E11" s="88">
        <v>5.6465376480496543</v>
      </c>
      <c r="F11" s="117">
        <v>11.1995911493314</v>
      </c>
      <c r="G11" s="117">
        <v>4.2907567265956237</v>
      </c>
      <c r="H11" s="67">
        <v>6.943483184650967</v>
      </c>
      <c r="I11" s="117">
        <v>10.061340474321035</v>
      </c>
      <c r="J11" s="67">
        <v>8.0716611007580319</v>
      </c>
      <c r="M11" s="63"/>
    </row>
    <row r="12" spans="1:13" x14ac:dyDescent="0.2">
      <c r="A12" s="20"/>
      <c r="B12" s="17" t="s">
        <v>8</v>
      </c>
      <c r="C12" s="17"/>
      <c r="D12" s="99"/>
      <c r="E12" s="88">
        <v>2.3281022016891972</v>
      </c>
      <c r="F12" s="117">
        <v>8.3172548294801363</v>
      </c>
      <c r="G12" s="117">
        <v>1.1874984913701647</v>
      </c>
      <c r="H12" s="67">
        <v>3.8244266496620272</v>
      </c>
      <c r="I12" s="117">
        <v>9.0489336650800176</v>
      </c>
      <c r="J12" s="67">
        <v>5.8402773303180888</v>
      </c>
      <c r="M12" s="63"/>
    </row>
    <row r="13" spans="1:13" x14ac:dyDescent="0.2">
      <c r="A13" s="79"/>
      <c r="B13" s="77"/>
      <c r="C13" s="77" t="s">
        <v>73</v>
      </c>
      <c r="D13" s="165"/>
      <c r="E13" s="172">
        <v>61.808183181775675</v>
      </c>
      <c r="F13" s="173">
        <v>88.793391504713355</v>
      </c>
      <c r="G13" s="173">
        <v>181.59940886077885</v>
      </c>
      <c r="H13" s="174">
        <v>106.05636607398176</v>
      </c>
      <c r="I13" s="173">
        <v>114.66960924073555</v>
      </c>
      <c r="J13" s="174">
        <v>111.73142944293288</v>
      </c>
      <c r="M13" s="63"/>
    </row>
    <row r="14" spans="1:13" x14ac:dyDescent="0.2">
      <c r="A14" s="79"/>
      <c r="B14" s="77"/>
      <c r="C14" s="77" t="s">
        <v>59</v>
      </c>
      <c r="D14" s="165"/>
      <c r="E14" s="172">
        <v>1.6390056746308002</v>
      </c>
      <c r="F14" s="173">
        <v>7.4521809387263716</v>
      </c>
      <c r="G14" s="173">
        <v>-0.73037660715875585</v>
      </c>
      <c r="H14" s="174">
        <v>2.6968322443681192</v>
      </c>
      <c r="I14" s="173">
        <v>5.2373981792428692</v>
      </c>
      <c r="J14" s="174">
        <v>3.6519836157343777</v>
      </c>
      <c r="M14" s="63"/>
    </row>
    <row r="15" spans="1:13" x14ac:dyDescent="0.2">
      <c r="A15" s="20"/>
      <c r="B15" s="17" t="s">
        <v>94</v>
      </c>
      <c r="C15" s="17"/>
      <c r="D15" s="99"/>
      <c r="E15" s="88">
        <v>245.73002989597944</v>
      </c>
      <c r="F15" s="117">
        <v>210.33534560427697</v>
      </c>
      <c r="G15" s="117">
        <v>57.127700203158582</v>
      </c>
      <c r="H15" s="67">
        <v>156.1182046951819</v>
      </c>
      <c r="I15" s="117">
        <v>62.246241922012047</v>
      </c>
      <c r="J15" s="67">
        <v>135.60265192756563</v>
      </c>
      <c r="M15" s="63"/>
    </row>
    <row r="16" spans="1:13" x14ac:dyDescent="0.2">
      <c r="A16" s="20"/>
      <c r="B16" s="17" t="s">
        <v>9</v>
      </c>
      <c r="C16" s="17"/>
      <c r="D16" s="99"/>
      <c r="E16" s="88">
        <v>6.5373503350571571</v>
      </c>
      <c r="F16" s="117">
        <v>0.94246008254248448</v>
      </c>
      <c r="G16" s="117">
        <v>7.24994567006636</v>
      </c>
      <c r="H16" s="67">
        <v>4.9670954171192605</v>
      </c>
      <c r="I16" s="117">
        <v>9.3086705083937673</v>
      </c>
      <c r="J16" s="67">
        <v>6.0157170221301959</v>
      </c>
      <c r="M16" s="63"/>
    </row>
    <row r="17" spans="1:13" x14ac:dyDescent="0.2">
      <c r="A17" s="20"/>
      <c r="B17" s="17" t="s">
        <v>56</v>
      </c>
      <c r="C17" s="17"/>
      <c r="D17" s="99"/>
      <c r="E17" s="88">
        <v>26.250238847486116</v>
      </c>
      <c r="F17" s="117">
        <v>-51.863251389557249</v>
      </c>
      <c r="G17" s="117">
        <v>332.65425250023162</v>
      </c>
      <c r="H17" s="67">
        <v>91.134926965216437</v>
      </c>
      <c r="I17" s="117">
        <v>18.457889877384169</v>
      </c>
      <c r="J17" s="67">
        <v>78.71042734504276</v>
      </c>
      <c r="M17" s="63"/>
    </row>
    <row r="18" spans="1:13" x14ac:dyDescent="0.2">
      <c r="A18" s="20"/>
      <c r="B18" s="77" t="s">
        <v>57</v>
      </c>
      <c r="C18" s="17"/>
      <c r="D18" s="99"/>
      <c r="E18" s="88">
        <v>1.078163706756885</v>
      </c>
      <c r="F18" s="117">
        <v>14.084123340669063</v>
      </c>
      <c r="G18" s="117">
        <v>5.6422421096566477</v>
      </c>
      <c r="H18" s="67">
        <v>6.3690501380955222</v>
      </c>
      <c r="I18" s="117">
        <v>6.9955305400317691</v>
      </c>
      <c r="J18" s="67">
        <v>6.5297917719712384</v>
      </c>
      <c r="M18" s="63"/>
    </row>
    <row r="19" spans="1:13" x14ac:dyDescent="0.2">
      <c r="A19" s="20"/>
      <c r="B19" s="17" t="s">
        <v>10</v>
      </c>
      <c r="C19" s="17"/>
      <c r="D19" s="99"/>
      <c r="E19" s="88">
        <v>16.537853595313635</v>
      </c>
      <c r="F19" s="117">
        <v>-7.9869523970613754</v>
      </c>
      <c r="G19" s="117">
        <v>-1.0826205043565018</v>
      </c>
      <c r="H19" s="67">
        <v>2.3923481748569397</v>
      </c>
      <c r="I19" s="117">
        <v>11.664475218567482</v>
      </c>
      <c r="J19" s="67">
        <v>4.440362344952109</v>
      </c>
      <c r="M19" s="63"/>
    </row>
    <row r="20" spans="1:13" x14ac:dyDescent="0.2">
      <c r="A20" s="20"/>
      <c r="B20" s="17" t="s">
        <v>11</v>
      </c>
      <c r="C20" s="17"/>
      <c r="D20" s="99"/>
      <c r="E20" s="88">
        <v>11.115055843225896</v>
      </c>
      <c r="F20" s="117">
        <v>0.1366781215018209</v>
      </c>
      <c r="G20" s="117">
        <v>22.466153809744817</v>
      </c>
      <c r="H20" s="67">
        <v>11.854259722613092</v>
      </c>
      <c r="I20" s="117">
        <v>41.355567222765302</v>
      </c>
      <c r="J20" s="67">
        <v>18.034797026457071</v>
      </c>
      <c r="M20" s="63"/>
    </row>
    <row r="21" spans="1:13" x14ac:dyDescent="0.2">
      <c r="A21" s="20"/>
      <c r="B21" s="17"/>
      <c r="C21" s="17"/>
      <c r="D21" s="146"/>
      <c r="E21" s="93"/>
      <c r="F21" s="120"/>
      <c r="G21" s="120"/>
      <c r="H21" s="68"/>
      <c r="I21" s="120"/>
      <c r="J21" s="68"/>
      <c r="M21" s="63"/>
    </row>
    <row r="22" spans="1:13" x14ac:dyDescent="0.2">
      <c r="A22" s="20" t="s">
        <v>12</v>
      </c>
      <c r="B22" s="17"/>
      <c r="C22" s="17"/>
      <c r="D22" s="99"/>
      <c r="E22" s="88">
        <v>3.7550302304206529</v>
      </c>
      <c r="F22" s="117">
        <v>7.0372442999115936</v>
      </c>
      <c r="G22" s="117">
        <v>7.5849285655898768</v>
      </c>
      <c r="H22" s="67">
        <v>6.2245758488996605</v>
      </c>
      <c r="I22" s="117">
        <v>8.9641953953278453</v>
      </c>
      <c r="J22" s="67">
        <v>6.879668520933202</v>
      </c>
      <c r="M22" s="63"/>
    </row>
    <row r="23" spans="1:13" x14ac:dyDescent="0.2">
      <c r="A23" s="20"/>
      <c r="B23" s="17" t="s">
        <v>13</v>
      </c>
      <c r="C23" s="17"/>
      <c r="D23" s="99"/>
      <c r="E23" s="88">
        <v>1.6383721719606337</v>
      </c>
      <c r="F23" s="117">
        <v>9.8895711419940469</v>
      </c>
      <c r="G23" s="117">
        <v>3.7643914054054317</v>
      </c>
      <c r="H23" s="67">
        <v>4.8837846725853229</v>
      </c>
      <c r="I23" s="117">
        <v>5.9096771156097905</v>
      </c>
      <c r="J23" s="67">
        <v>5.116229412252471</v>
      </c>
      <c r="M23" s="63"/>
    </row>
    <row r="24" spans="1:13" x14ac:dyDescent="0.2">
      <c r="A24" s="20"/>
      <c r="B24" s="17" t="s">
        <v>14</v>
      </c>
      <c r="C24" s="17"/>
      <c r="D24" s="99"/>
      <c r="E24" s="88">
        <v>6.9893930236686552</v>
      </c>
      <c r="F24" s="117">
        <v>1.9521831418662705</v>
      </c>
      <c r="G24" s="117">
        <v>1.4973623261788305</v>
      </c>
      <c r="H24" s="67">
        <v>3.2436060351133111</v>
      </c>
      <c r="I24" s="117">
        <v>41.826637668881084</v>
      </c>
      <c r="J24" s="67">
        <v>12.190337145919795</v>
      </c>
      <c r="M24" s="63"/>
    </row>
    <row r="25" spans="1:13" x14ac:dyDescent="0.2">
      <c r="A25" s="20"/>
      <c r="B25" s="17" t="s">
        <v>15</v>
      </c>
      <c r="C25" s="17"/>
      <c r="D25" s="99"/>
      <c r="E25" s="88">
        <v>2.8314303991250345</v>
      </c>
      <c r="F25" s="117">
        <v>1.8461123692564918</v>
      </c>
      <c r="G25" s="117">
        <v>17.653728916376998</v>
      </c>
      <c r="H25" s="67">
        <v>10.301497215307421</v>
      </c>
      <c r="I25" s="117">
        <v>-19.872810284728594</v>
      </c>
      <c r="J25" s="67">
        <v>8.7776312525190683</v>
      </c>
      <c r="M25" s="63"/>
    </row>
    <row r="26" spans="1:13" x14ac:dyDescent="0.2">
      <c r="A26" s="20"/>
      <c r="B26" s="17" t="s">
        <v>58</v>
      </c>
      <c r="C26" s="17"/>
      <c r="D26" s="99"/>
      <c r="E26" s="88">
        <v>5.7526641929264377</v>
      </c>
      <c r="F26" s="117">
        <v>9.2095052748137896</v>
      </c>
      <c r="G26" s="117">
        <v>12.279359792646694</v>
      </c>
      <c r="H26" s="67">
        <v>9.3957878252098013</v>
      </c>
      <c r="I26" s="117">
        <v>5.7414549463316034</v>
      </c>
      <c r="J26" s="67">
        <v>8.3471515564017551</v>
      </c>
      <c r="M26" s="63"/>
    </row>
    <row r="27" spans="1:13" x14ac:dyDescent="0.2">
      <c r="A27" s="20"/>
      <c r="B27" s="77" t="s">
        <v>100</v>
      </c>
      <c r="C27" s="17"/>
      <c r="D27" s="99"/>
      <c r="E27" s="88">
        <v>2.8794368647505619</v>
      </c>
      <c r="F27" s="117">
        <v>2.3553023598340106</v>
      </c>
      <c r="G27" s="117">
        <v>2.0513905884226968</v>
      </c>
      <c r="H27" s="67">
        <v>2.3990845735344601</v>
      </c>
      <c r="I27" s="117">
        <v>6.4726205939114489</v>
      </c>
      <c r="J27" s="67">
        <v>3.3440474841471834</v>
      </c>
      <c r="M27" s="63"/>
    </row>
    <row r="28" spans="1:13" x14ac:dyDescent="0.2">
      <c r="A28" s="20"/>
      <c r="B28" s="17" t="s">
        <v>16</v>
      </c>
      <c r="C28" s="17"/>
      <c r="D28" s="99"/>
      <c r="E28" s="88">
        <v>-25.969274181892878</v>
      </c>
      <c r="F28" s="117">
        <v>-17.42526925108421</v>
      </c>
      <c r="G28" s="117">
        <v>3.4839415495031112</v>
      </c>
      <c r="H28" s="67">
        <v>-16.495187645613484</v>
      </c>
      <c r="I28" s="117">
        <v>167.392286102936</v>
      </c>
      <c r="J28" s="67">
        <v>21.587095381096756</v>
      </c>
      <c r="M28" s="63"/>
    </row>
    <row r="29" spans="1:13" x14ac:dyDescent="0.2">
      <c r="A29" s="20"/>
      <c r="B29" s="17"/>
      <c r="C29" s="17"/>
      <c r="D29" s="99"/>
      <c r="E29" s="85"/>
      <c r="F29" s="111"/>
      <c r="G29" s="111"/>
      <c r="H29" s="53"/>
      <c r="I29" s="111"/>
      <c r="J29" s="53"/>
      <c r="M29" s="63"/>
    </row>
    <row r="30" spans="1:13" x14ac:dyDescent="0.2">
      <c r="A30" s="22" t="s">
        <v>17</v>
      </c>
      <c r="B30" s="23"/>
      <c r="C30" s="23"/>
      <c r="D30" s="99"/>
      <c r="E30" s="88">
        <v>11.293233044371664</v>
      </c>
      <c r="F30" s="117">
        <v>37.934265741633254</v>
      </c>
      <c r="G30" s="117">
        <v>-39.789636068438995</v>
      </c>
      <c r="H30" s="67">
        <v>13.277782364641055</v>
      </c>
      <c r="I30" s="117">
        <v>11.114058075169853</v>
      </c>
      <c r="J30" s="67">
        <v>11.601123609652486</v>
      </c>
      <c r="M30" s="63"/>
    </row>
    <row r="31" spans="1:13" x14ac:dyDescent="0.2">
      <c r="A31" s="20"/>
      <c r="B31" s="17"/>
      <c r="C31" s="17"/>
      <c r="D31" s="99"/>
      <c r="E31" s="85"/>
      <c r="F31" s="111"/>
      <c r="G31" s="111"/>
      <c r="H31" s="53"/>
      <c r="I31" s="111"/>
      <c r="J31" s="53"/>
      <c r="M31" s="63"/>
    </row>
    <row r="32" spans="1:13" x14ac:dyDescent="0.2">
      <c r="A32" s="19" t="s">
        <v>18</v>
      </c>
      <c r="B32" s="17"/>
      <c r="C32" s="17"/>
      <c r="D32" s="99"/>
      <c r="E32" s="85"/>
      <c r="F32" s="111"/>
      <c r="G32" s="111"/>
      <c r="H32" s="53"/>
      <c r="I32" s="111"/>
      <c r="J32" s="53"/>
      <c r="M32" s="63"/>
    </row>
    <row r="33" spans="1:13" x14ac:dyDescent="0.2">
      <c r="A33" s="20" t="s">
        <v>19</v>
      </c>
      <c r="B33" s="17"/>
      <c r="C33" s="17"/>
      <c r="D33" s="99"/>
      <c r="E33" s="88">
        <v>-9.2827340112049299</v>
      </c>
      <c r="F33" s="117">
        <v>-1.1243122593594279</v>
      </c>
      <c r="G33" s="117">
        <v>13.616640776015121</v>
      </c>
      <c r="H33" s="67">
        <v>2.8890964603611735</v>
      </c>
      <c r="I33" s="117">
        <v>-3.4762426694132431</v>
      </c>
      <c r="J33" s="67">
        <v>1.0474479463075559</v>
      </c>
      <c r="M33" s="63"/>
    </row>
    <row r="34" spans="1:13" x14ac:dyDescent="0.2">
      <c r="A34" s="20"/>
      <c r="B34" s="17" t="s">
        <v>20</v>
      </c>
      <c r="C34" s="17"/>
      <c r="D34" s="99"/>
      <c r="E34" s="88">
        <v>-48.372395093857158</v>
      </c>
      <c r="F34" s="117">
        <v>-87.526214426373727</v>
      </c>
      <c r="G34" s="117">
        <v>-48.49502760207892</v>
      </c>
      <c r="H34" s="67">
        <v>-69.129014471014798</v>
      </c>
      <c r="I34" s="117">
        <v>1616.6410359673148</v>
      </c>
      <c r="J34" s="67">
        <v>66.949331919003981</v>
      </c>
      <c r="M34" s="63"/>
    </row>
    <row r="35" spans="1:13" x14ac:dyDescent="0.2">
      <c r="A35" s="20"/>
      <c r="B35" s="17" t="s">
        <v>21</v>
      </c>
      <c r="C35" s="17"/>
      <c r="D35" s="99"/>
      <c r="E35" s="88">
        <v>-70.293600710870905</v>
      </c>
      <c r="F35" s="117">
        <v>-7.6048443480433825</v>
      </c>
      <c r="G35" s="117">
        <v>2.9476513341621047</v>
      </c>
      <c r="H35" s="67">
        <v>-14.740366493800671</v>
      </c>
      <c r="I35" s="117">
        <v>3.1883960479886175</v>
      </c>
      <c r="J35" s="67">
        <v>-9.4754755375379034</v>
      </c>
      <c r="M35" s="63"/>
    </row>
    <row r="36" spans="1:13" x14ac:dyDescent="0.2">
      <c r="A36" s="20"/>
      <c r="B36" s="17" t="s">
        <v>22</v>
      </c>
      <c r="C36" s="17"/>
      <c r="D36" s="99"/>
      <c r="E36" s="88">
        <v>22.674073910965099</v>
      </c>
      <c r="F36" s="117">
        <v>5.1161596394690756</v>
      </c>
      <c r="G36" s="117">
        <v>24.541141474031527</v>
      </c>
      <c r="H36" s="67">
        <v>18.188143712109039</v>
      </c>
      <c r="I36" s="117">
        <v>-8.253142104027722</v>
      </c>
      <c r="J36" s="67">
        <v>10.744018347129192</v>
      </c>
      <c r="M36" s="63"/>
    </row>
    <row r="37" spans="1:13" x14ac:dyDescent="0.2">
      <c r="A37" s="20"/>
      <c r="B37" s="17"/>
      <c r="C37" s="17"/>
      <c r="D37" s="99"/>
      <c r="E37" s="93"/>
      <c r="F37" s="120"/>
      <c r="G37" s="120"/>
      <c r="H37" s="68"/>
      <c r="I37" s="120"/>
      <c r="J37" s="68"/>
      <c r="M37" s="63"/>
    </row>
    <row r="38" spans="1:13" x14ac:dyDescent="0.2">
      <c r="A38" s="24" t="s">
        <v>76</v>
      </c>
      <c r="B38" s="25"/>
      <c r="C38" s="25"/>
      <c r="D38" s="101"/>
      <c r="E38" s="94">
        <v>5.642634538170932</v>
      </c>
      <c r="F38" s="121">
        <v>11.150955620945258</v>
      </c>
      <c r="G38" s="121">
        <v>4.2727996123180123</v>
      </c>
      <c r="H38" s="69">
        <v>6.921586323807194</v>
      </c>
      <c r="I38" s="121">
        <v>10.130979559311104</v>
      </c>
      <c r="J38" s="69">
        <v>8.0833033302986514</v>
      </c>
      <c r="M38" s="63"/>
    </row>
    <row r="39" spans="1:13" x14ac:dyDescent="0.2">
      <c r="A39" s="24" t="s">
        <v>77</v>
      </c>
      <c r="B39" s="25"/>
      <c r="C39" s="25"/>
      <c r="D39" s="101"/>
      <c r="E39" s="94">
        <v>2.3379926514352389</v>
      </c>
      <c r="F39" s="121">
        <v>5.8774576733292117</v>
      </c>
      <c r="G39" s="121">
        <v>8.3773089845298863</v>
      </c>
      <c r="H39" s="69">
        <v>5.7802438809634316</v>
      </c>
      <c r="I39" s="121">
        <v>7.1453049943839275</v>
      </c>
      <c r="J39" s="69">
        <v>6.1115211250937884</v>
      </c>
      <c r="M39" s="63"/>
    </row>
    <row r="40" spans="1:13" x14ac:dyDescent="0.2">
      <c r="A40" s="27"/>
      <c r="B40" s="28"/>
      <c r="C40" s="28"/>
      <c r="D40" s="180"/>
      <c r="E40" s="95"/>
      <c r="F40" s="122"/>
      <c r="G40" s="122"/>
      <c r="H40" s="73"/>
      <c r="I40" s="122"/>
      <c r="J40" s="73"/>
      <c r="M40" s="63"/>
    </row>
    <row r="41" spans="1:13" x14ac:dyDescent="0.2">
      <c r="M41" s="63"/>
    </row>
  </sheetData>
  <printOptions horizontalCentered="1"/>
  <pageMargins left="0" right="0" top="0.59055118110236227" bottom="0" header="0" footer="0"/>
  <pageSetup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3"/>
  <sheetViews>
    <sheetView topLeftCell="A46" workbookViewId="0">
      <selection activeCell="J25" sqref="J25"/>
    </sheetView>
  </sheetViews>
  <sheetFormatPr baseColWidth="10" defaultRowHeight="12.75" x14ac:dyDescent="0.2"/>
  <cols>
    <col min="1" max="2" width="2.7109375" customWidth="1"/>
    <col min="3" max="3" width="52.7109375" customWidth="1"/>
    <col min="4" max="4" width="13.85546875" customWidth="1"/>
    <col min="5" max="5" width="10.42578125" bestFit="1" customWidth="1"/>
    <col min="6" max="6" width="9.7109375" bestFit="1" customWidth="1"/>
    <col min="7" max="7" width="10.42578125" bestFit="1" customWidth="1"/>
    <col min="8" max="8" width="10.7109375" bestFit="1" customWidth="1"/>
    <col min="9" max="9" width="10.42578125" bestFit="1" customWidth="1"/>
    <col min="10" max="10" width="10.7109375" bestFit="1" customWidth="1"/>
    <col min="11" max="11" width="6.7109375" bestFit="1" customWidth="1"/>
  </cols>
  <sheetData>
    <row r="1" spans="1:11" ht="25.15" customHeight="1" x14ac:dyDescent="0.2">
      <c r="K1" s="217">
        <v>5</v>
      </c>
    </row>
    <row r="2" spans="1:11" x14ac:dyDescent="0.2">
      <c r="A2" s="1" t="s">
        <v>53</v>
      </c>
      <c r="B2" s="2"/>
      <c r="C2" s="2"/>
      <c r="D2" s="3"/>
      <c r="E2" s="2"/>
      <c r="F2" s="2"/>
      <c r="G2" s="2"/>
      <c r="H2" s="2"/>
      <c r="I2" s="2"/>
      <c r="J2" s="2"/>
    </row>
    <row r="3" spans="1:11" x14ac:dyDescent="0.2">
      <c r="A3" s="45" t="str">
        <f>+'Total '!A3</f>
        <v>ESTADO DE OPERACIONES DE GOBIERNO  2018</v>
      </c>
      <c r="B3" s="5"/>
      <c r="C3" s="5"/>
      <c r="D3" s="6"/>
      <c r="E3" s="5"/>
      <c r="F3" s="2"/>
      <c r="G3" s="2"/>
      <c r="H3" s="2"/>
      <c r="I3" s="2"/>
      <c r="J3" s="2"/>
    </row>
    <row r="4" spans="1:11" x14ac:dyDescent="0.2">
      <c r="A4" s="1" t="s">
        <v>1</v>
      </c>
      <c r="B4" s="2"/>
      <c r="C4" s="2"/>
      <c r="D4" s="3"/>
      <c r="E4" s="2"/>
      <c r="F4" s="2"/>
      <c r="G4" s="2"/>
      <c r="H4" s="2"/>
      <c r="I4" s="2"/>
      <c r="J4" s="2"/>
    </row>
    <row r="5" spans="1:11" x14ac:dyDescent="0.2">
      <c r="A5" s="1" t="s">
        <v>2</v>
      </c>
      <c r="B5" s="2"/>
      <c r="C5" s="7"/>
      <c r="D5" s="8"/>
      <c r="E5" s="2"/>
      <c r="F5" s="2"/>
      <c r="G5" s="2"/>
      <c r="H5" s="2"/>
      <c r="I5" s="2"/>
      <c r="J5" s="2"/>
    </row>
    <row r="6" spans="1:11" x14ac:dyDescent="0.2">
      <c r="A6" s="1" t="s">
        <v>3</v>
      </c>
      <c r="B6" s="2"/>
      <c r="C6" s="7"/>
      <c r="D6" s="8"/>
      <c r="E6" s="2"/>
      <c r="F6" s="2"/>
      <c r="G6" s="2"/>
      <c r="H6" s="2"/>
      <c r="I6" s="2"/>
      <c r="J6" s="2"/>
    </row>
    <row r="7" spans="1:11" x14ac:dyDescent="0.2">
      <c r="A7" s="9"/>
      <c r="B7" s="10"/>
      <c r="C7" s="11"/>
      <c r="D7" s="12"/>
      <c r="E7" s="133"/>
      <c r="F7" s="2"/>
      <c r="G7" s="2"/>
      <c r="H7" s="2"/>
      <c r="I7" s="2"/>
      <c r="J7" s="2"/>
    </row>
    <row r="8" spans="1:11" x14ac:dyDescent="0.2">
      <c r="A8" s="13"/>
      <c r="B8" s="14"/>
      <c r="C8" s="14"/>
      <c r="D8" s="15" t="s">
        <v>4</v>
      </c>
      <c r="E8" s="82" t="s">
        <v>5</v>
      </c>
      <c r="F8" s="113" t="s">
        <v>85</v>
      </c>
      <c r="G8" s="113" t="s">
        <v>86</v>
      </c>
      <c r="H8" s="34" t="s">
        <v>93</v>
      </c>
      <c r="I8" s="113" t="s">
        <v>87</v>
      </c>
      <c r="J8" s="34" t="s">
        <v>88</v>
      </c>
    </row>
    <row r="9" spans="1:11" x14ac:dyDescent="0.2">
      <c r="A9" s="16"/>
      <c r="B9" s="17"/>
      <c r="C9" s="17"/>
      <c r="D9" s="18"/>
      <c r="E9" s="104"/>
      <c r="F9" s="123"/>
      <c r="G9" s="123"/>
      <c r="H9" s="201"/>
      <c r="I9" s="123"/>
      <c r="J9" s="201"/>
    </row>
    <row r="10" spans="1:11" x14ac:dyDescent="0.2">
      <c r="A10" s="19" t="s">
        <v>6</v>
      </c>
      <c r="B10" s="17"/>
      <c r="C10" s="17"/>
      <c r="D10" s="18"/>
      <c r="E10" s="97"/>
      <c r="F10" s="124"/>
      <c r="G10" s="124"/>
      <c r="H10" s="202"/>
      <c r="I10" s="124"/>
      <c r="J10" s="202"/>
    </row>
    <row r="11" spans="1:11" x14ac:dyDescent="0.2">
      <c r="A11" s="20" t="s">
        <v>7</v>
      </c>
      <c r="B11" s="17"/>
      <c r="C11" s="17"/>
      <c r="D11" s="21">
        <v>40682465.748999991</v>
      </c>
      <c r="E11" s="105">
        <v>3702285.2035800009</v>
      </c>
      <c r="F11" s="125">
        <v>3217894.1183600007</v>
      </c>
      <c r="G11" s="125">
        <v>3120086.5355999996</v>
      </c>
      <c r="H11" s="203">
        <v>10040265.857540006</v>
      </c>
      <c r="I11" s="125">
        <v>6079793.0118000014</v>
      </c>
      <c r="J11" s="21">
        <f>+SUM(H11:I11)</f>
        <v>16120058.869340006</v>
      </c>
    </row>
    <row r="12" spans="1:11" x14ac:dyDescent="0.2">
      <c r="A12" s="20"/>
      <c r="B12" s="17" t="s">
        <v>8</v>
      </c>
      <c r="C12" s="17"/>
      <c r="D12" s="21">
        <v>34758236.115000002</v>
      </c>
      <c r="E12" s="105">
        <v>3105514.7769999998</v>
      </c>
      <c r="F12" s="125">
        <v>2642892.0929999999</v>
      </c>
      <c r="G12" s="125">
        <v>2523326.9980000001</v>
      </c>
      <c r="H12" s="203">
        <v>8271733.8679999989</v>
      </c>
      <c r="I12" s="125">
        <v>5557174.3660000004</v>
      </c>
      <c r="J12" s="21">
        <f t="shared" ref="J12:J30" si="0">+SUM(H12:I12)</f>
        <v>13828908.233999999</v>
      </c>
    </row>
    <row r="13" spans="1:11" s="162" customFormat="1" x14ac:dyDescent="0.2">
      <c r="A13" s="79"/>
      <c r="B13" s="77"/>
      <c r="C13" s="77" t="s">
        <v>69</v>
      </c>
      <c r="D13" s="159">
        <v>1169657.382</v>
      </c>
      <c r="E13" s="160">
        <v>56239.978791850997</v>
      </c>
      <c r="F13" s="161">
        <v>48990.418347999999</v>
      </c>
      <c r="G13" s="161">
        <v>73865.4100290473</v>
      </c>
      <c r="H13" s="204">
        <v>179095.80716889829</v>
      </c>
      <c r="I13" s="161">
        <v>381028.93739821098</v>
      </c>
      <c r="J13" s="21">
        <f t="shared" si="0"/>
        <v>560124.74456710927</v>
      </c>
    </row>
    <row r="14" spans="1:11" s="162" customFormat="1" x14ac:dyDescent="0.2">
      <c r="A14" s="79"/>
      <c r="B14" s="77"/>
      <c r="C14" s="77" t="s">
        <v>59</v>
      </c>
      <c r="D14" s="159">
        <v>33588578.733000003</v>
      </c>
      <c r="E14" s="160">
        <v>3049274.7982081487</v>
      </c>
      <c r="F14" s="161">
        <v>2593901.674652</v>
      </c>
      <c r="G14" s="161">
        <v>2449461.587970953</v>
      </c>
      <c r="H14" s="204">
        <v>8092638.0608311016</v>
      </c>
      <c r="I14" s="161">
        <v>5176145.4286017893</v>
      </c>
      <c r="J14" s="21">
        <f t="shared" si="0"/>
        <v>13268783.48943289</v>
      </c>
    </row>
    <row r="15" spans="1:11" x14ac:dyDescent="0.2">
      <c r="A15" s="20"/>
      <c r="B15" s="17" t="s">
        <v>94</v>
      </c>
      <c r="C15" s="17"/>
      <c r="D15" s="21">
        <v>298805</v>
      </c>
      <c r="E15" s="105">
        <v>70641.129799999995</v>
      </c>
      <c r="F15" s="125">
        <v>127624.04594120001</v>
      </c>
      <c r="G15" s="125">
        <v>37178.554499999998</v>
      </c>
      <c r="H15" s="203">
        <v>235443.73024119998</v>
      </c>
      <c r="I15" s="125">
        <v>17476.425384999999</v>
      </c>
      <c r="J15" s="21">
        <f t="shared" si="0"/>
        <v>252920.15562619999</v>
      </c>
    </row>
    <row r="16" spans="1:11" x14ac:dyDescent="0.2">
      <c r="A16" s="20"/>
      <c r="B16" s="17" t="s">
        <v>9</v>
      </c>
      <c r="C16" s="17"/>
      <c r="D16" s="21">
        <v>2751136.3289999999</v>
      </c>
      <c r="E16" s="105">
        <v>241806.38200000001</v>
      </c>
      <c r="F16" s="125">
        <v>217227.337</v>
      </c>
      <c r="G16" s="125">
        <v>236958.93599999999</v>
      </c>
      <c r="H16" s="203">
        <v>695992.65500000003</v>
      </c>
      <c r="I16" s="125">
        <v>232542.22500000001</v>
      </c>
      <c r="J16" s="21">
        <f t="shared" si="0"/>
        <v>928534.88</v>
      </c>
    </row>
    <row r="17" spans="1:10" x14ac:dyDescent="0.2">
      <c r="A17" s="20"/>
      <c r="B17" s="17" t="s">
        <v>56</v>
      </c>
      <c r="C17" s="17"/>
      <c r="D17" s="21">
        <v>102449.678</v>
      </c>
      <c r="E17" s="105">
        <v>10624.887719999999</v>
      </c>
      <c r="F17" s="125">
        <v>2355.502</v>
      </c>
      <c r="G17" s="125">
        <v>22292.21</v>
      </c>
      <c r="H17" s="203">
        <v>35272.599719999998</v>
      </c>
      <c r="I17" s="125">
        <v>4509.2730000000001</v>
      </c>
      <c r="J17" s="21">
        <f t="shared" si="0"/>
        <v>39781.872719999999</v>
      </c>
    </row>
    <row r="18" spans="1:10" x14ac:dyDescent="0.2">
      <c r="A18" s="20"/>
      <c r="B18" s="77" t="s">
        <v>57</v>
      </c>
      <c r="C18" s="17"/>
      <c r="D18" s="21">
        <v>735624.78700000001</v>
      </c>
      <c r="E18" s="105">
        <v>48975.038059999999</v>
      </c>
      <c r="F18" s="125">
        <v>43833.958778800006</v>
      </c>
      <c r="G18" s="125">
        <v>49144.273800000003</v>
      </c>
      <c r="H18" s="203">
        <v>141953.27063879999</v>
      </c>
      <c r="I18" s="125">
        <v>53473.689765000003</v>
      </c>
      <c r="J18" s="21">
        <f t="shared" si="0"/>
        <v>195426.96040380001</v>
      </c>
    </row>
    <row r="19" spans="1:10" x14ac:dyDescent="0.2">
      <c r="A19" s="20"/>
      <c r="B19" s="17" t="s">
        <v>10</v>
      </c>
      <c r="C19" s="17"/>
      <c r="D19" s="21">
        <v>961042.46</v>
      </c>
      <c r="E19" s="105">
        <v>93961.452579999997</v>
      </c>
      <c r="F19" s="125">
        <v>72740.536399999997</v>
      </c>
      <c r="G19" s="125">
        <v>90919.027350000004</v>
      </c>
      <c r="H19" s="203">
        <v>257621.01633000001</v>
      </c>
      <c r="I19" s="125">
        <v>79824.780000000013</v>
      </c>
      <c r="J19" s="21">
        <f t="shared" si="0"/>
        <v>337445.79633000004</v>
      </c>
    </row>
    <row r="20" spans="1:10" x14ac:dyDescent="0.2">
      <c r="A20" s="20"/>
      <c r="B20" s="17" t="s">
        <v>11</v>
      </c>
      <c r="C20" s="17"/>
      <c r="D20" s="21">
        <v>1075171.3799999999</v>
      </c>
      <c r="E20" s="105">
        <v>130761.53641999999</v>
      </c>
      <c r="F20" s="125">
        <v>111220.64524</v>
      </c>
      <c r="G20" s="125">
        <v>160266.53595000002</v>
      </c>
      <c r="H20" s="203">
        <v>402248.71761000005</v>
      </c>
      <c r="I20" s="125">
        <v>134792.25264999998</v>
      </c>
      <c r="J20" s="21">
        <f t="shared" si="0"/>
        <v>537040.97026000009</v>
      </c>
    </row>
    <row r="21" spans="1:10" x14ac:dyDescent="0.2">
      <c r="A21" s="20"/>
      <c r="B21" s="17"/>
      <c r="C21" s="17"/>
      <c r="D21" s="18"/>
      <c r="E21" s="106"/>
      <c r="F21" s="43"/>
      <c r="G21" s="43"/>
      <c r="H21" s="205"/>
      <c r="I21" s="43"/>
      <c r="J21" s="18"/>
    </row>
    <row r="22" spans="1:10" x14ac:dyDescent="0.2">
      <c r="A22" s="20" t="s">
        <v>12</v>
      </c>
      <c r="B22" s="17"/>
      <c r="C22" s="17"/>
      <c r="D22" s="21">
        <v>37813692.332999997</v>
      </c>
      <c r="E22" s="105">
        <v>2682978.8308500005</v>
      </c>
      <c r="F22" s="125">
        <v>2726772.7591200005</v>
      </c>
      <c r="G22" s="128">
        <v>3618431.8761000005</v>
      </c>
      <c r="H22" s="203">
        <v>9028183.4660700001</v>
      </c>
      <c r="I22" s="125">
        <v>2926745.7977999998</v>
      </c>
      <c r="J22" s="21">
        <f t="shared" si="0"/>
        <v>11954929.263870001</v>
      </c>
    </row>
    <row r="23" spans="1:10" x14ac:dyDescent="0.2">
      <c r="A23" s="20"/>
      <c r="B23" s="17" t="s">
        <v>13</v>
      </c>
      <c r="C23" s="17"/>
      <c r="D23" s="21">
        <v>8504856.773</v>
      </c>
      <c r="E23" s="105">
        <v>705763.30760000006</v>
      </c>
      <c r="F23" s="125">
        <v>705174.36496000004</v>
      </c>
      <c r="G23" s="128">
        <v>874974.78454999998</v>
      </c>
      <c r="H23" s="203">
        <v>2285912.4571099998</v>
      </c>
      <c r="I23" s="125">
        <v>693761.77035000001</v>
      </c>
      <c r="J23" s="21">
        <f t="shared" si="0"/>
        <v>2979674.2274599997</v>
      </c>
    </row>
    <row r="24" spans="1:10" x14ac:dyDescent="0.2">
      <c r="A24" s="20"/>
      <c r="B24" s="17" t="s">
        <v>14</v>
      </c>
      <c r="C24" s="17"/>
      <c r="D24" s="21">
        <v>3292328.3089999999</v>
      </c>
      <c r="E24" s="105">
        <v>167057.09537</v>
      </c>
      <c r="F24" s="125">
        <v>239575.06731999997</v>
      </c>
      <c r="G24" s="128">
        <v>306513.96869999997</v>
      </c>
      <c r="H24" s="203">
        <v>713146.13139</v>
      </c>
      <c r="I24" s="125">
        <v>284830.62609999999</v>
      </c>
      <c r="J24" s="21">
        <f t="shared" si="0"/>
        <v>997976.75748999999</v>
      </c>
    </row>
    <row r="25" spans="1:10" x14ac:dyDescent="0.2">
      <c r="A25" s="20"/>
      <c r="B25" s="17" t="s">
        <v>15</v>
      </c>
      <c r="C25" s="17"/>
      <c r="D25" s="21">
        <v>1633929.2</v>
      </c>
      <c r="E25" s="105">
        <v>281374.64614999999</v>
      </c>
      <c r="F25" s="125">
        <v>33149.316279999999</v>
      </c>
      <c r="G25" s="128">
        <v>381615.81209999998</v>
      </c>
      <c r="H25" s="203">
        <v>696139.77452999994</v>
      </c>
      <c r="I25" s="125">
        <v>21828.512349999997</v>
      </c>
      <c r="J25" s="21">
        <f t="shared" si="0"/>
        <v>717968.28687999991</v>
      </c>
    </row>
    <row r="26" spans="1:10" x14ac:dyDescent="0.2">
      <c r="A26" s="20"/>
      <c r="B26" s="17" t="s">
        <v>58</v>
      </c>
      <c r="C26" s="17"/>
      <c r="D26" s="21">
        <v>17463098.103999998</v>
      </c>
      <c r="E26" s="105">
        <v>929881.19972999999</v>
      </c>
      <c r="F26" s="125">
        <v>1174561.5265600001</v>
      </c>
      <c r="G26" s="128">
        <v>1342467.4722500001</v>
      </c>
      <c r="H26" s="203">
        <v>3446910.1985400002</v>
      </c>
      <c r="I26" s="125">
        <v>1321587.6583499999</v>
      </c>
      <c r="J26" s="21">
        <f t="shared" si="0"/>
        <v>4768497.8568900004</v>
      </c>
    </row>
    <row r="27" spans="1:10" x14ac:dyDescent="0.2">
      <c r="A27" s="20"/>
      <c r="B27" s="17" t="s">
        <v>60</v>
      </c>
      <c r="C27" s="17"/>
      <c r="D27" s="21">
        <v>6904658.5429999996</v>
      </c>
      <c r="E27" s="105">
        <v>592560.35400000005</v>
      </c>
      <c r="F27" s="125">
        <v>568817.73</v>
      </c>
      <c r="G27" s="128">
        <v>708374.13549999997</v>
      </c>
      <c r="H27" s="203">
        <v>1869752.2195000001</v>
      </c>
      <c r="I27" s="125">
        <v>591084.73065000004</v>
      </c>
      <c r="J27" s="21">
        <f t="shared" si="0"/>
        <v>2460836.9501499999</v>
      </c>
    </row>
    <row r="28" spans="1:10" x14ac:dyDescent="0.2">
      <c r="A28" s="20"/>
      <c r="B28" s="17" t="s">
        <v>16</v>
      </c>
      <c r="C28" s="17"/>
      <c r="D28" s="21">
        <v>14821.404</v>
      </c>
      <c r="E28" s="105">
        <v>6342.2280000000001</v>
      </c>
      <c r="F28" s="125">
        <v>5494.7539999999999</v>
      </c>
      <c r="G28" s="128">
        <v>4485.7030000000004</v>
      </c>
      <c r="H28" s="203">
        <v>16322.685000000001</v>
      </c>
      <c r="I28" s="125">
        <v>13652.5</v>
      </c>
      <c r="J28" s="21">
        <f t="shared" si="0"/>
        <v>29975.185000000001</v>
      </c>
    </row>
    <row r="29" spans="1:10" x14ac:dyDescent="0.2">
      <c r="A29" s="20"/>
      <c r="B29" s="17"/>
      <c r="C29" s="17"/>
      <c r="D29" s="21"/>
      <c r="E29" s="105"/>
      <c r="F29" s="125"/>
      <c r="G29" s="128"/>
      <c r="H29" s="203"/>
      <c r="I29" s="125"/>
      <c r="J29" s="21"/>
    </row>
    <row r="30" spans="1:10" x14ac:dyDescent="0.2">
      <c r="A30" s="22" t="s">
        <v>17</v>
      </c>
      <c r="B30" s="23"/>
      <c r="C30" s="23"/>
      <c r="D30" s="21">
        <v>2868773.4159999937</v>
      </c>
      <c r="E30" s="105">
        <v>1019306.3727300004</v>
      </c>
      <c r="F30" s="125">
        <v>491121.35924000014</v>
      </c>
      <c r="G30" s="128">
        <v>-498345.34050000086</v>
      </c>
      <c r="H30" s="203">
        <v>1012082.3914700057</v>
      </c>
      <c r="I30" s="125">
        <v>3153047.2140000015</v>
      </c>
      <c r="J30" s="21">
        <f t="shared" si="0"/>
        <v>4165129.6054700073</v>
      </c>
    </row>
    <row r="31" spans="1:10" x14ac:dyDescent="0.2">
      <c r="A31" s="20"/>
      <c r="B31" s="17"/>
      <c r="C31" s="17"/>
      <c r="D31" s="21"/>
      <c r="E31" s="105"/>
      <c r="F31" s="125"/>
      <c r="G31" s="128"/>
      <c r="H31" s="203"/>
      <c r="I31" s="125"/>
      <c r="J31" s="21"/>
    </row>
    <row r="32" spans="1:10" x14ac:dyDescent="0.2">
      <c r="A32" s="19" t="s">
        <v>18</v>
      </c>
      <c r="B32" s="17"/>
      <c r="C32" s="17"/>
      <c r="D32" s="21"/>
      <c r="E32" s="105"/>
      <c r="F32" s="125"/>
      <c r="G32" s="128"/>
      <c r="H32" s="203"/>
      <c r="I32" s="125"/>
      <c r="J32" s="21"/>
    </row>
    <row r="33" spans="1:10" x14ac:dyDescent="0.2">
      <c r="A33" s="20" t="s">
        <v>19</v>
      </c>
      <c r="B33" s="17"/>
      <c r="C33" s="17"/>
      <c r="D33" s="21">
        <v>7061560.5490000006</v>
      </c>
      <c r="E33" s="105">
        <v>293690.61988000001</v>
      </c>
      <c r="F33" s="125">
        <v>399183.4044</v>
      </c>
      <c r="G33" s="128">
        <v>592129.46825000003</v>
      </c>
      <c r="H33" s="203">
        <v>1285003.4925300002</v>
      </c>
      <c r="I33" s="125">
        <v>486869.55154999992</v>
      </c>
      <c r="J33" s="21">
        <f t="shared" ref="J33:J36" si="1">+SUM(H33:I33)</f>
        <v>1771873.0440800001</v>
      </c>
    </row>
    <row r="34" spans="1:10" x14ac:dyDescent="0.2">
      <c r="A34" s="20"/>
      <c r="B34" s="17" t="s">
        <v>20</v>
      </c>
      <c r="C34" s="17"/>
      <c r="D34" s="21">
        <v>27156.795999999998</v>
      </c>
      <c r="E34" s="105">
        <v>132.68</v>
      </c>
      <c r="F34" s="125">
        <v>181.50299999999999</v>
      </c>
      <c r="G34" s="128">
        <v>536.06799999999998</v>
      </c>
      <c r="H34" s="203">
        <v>850.25099999999998</v>
      </c>
      <c r="I34" s="125">
        <v>4151.0140000000001</v>
      </c>
      <c r="J34" s="21">
        <f t="shared" si="1"/>
        <v>5001.2650000000003</v>
      </c>
    </row>
    <row r="35" spans="1:10" x14ac:dyDescent="0.2">
      <c r="A35" s="20"/>
      <c r="B35" s="17" t="s">
        <v>21</v>
      </c>
      <c r="C35" s="17"/>
      <c r="D35" s="21">
        <v>3946769.0290000001</v>
      </c>
      <c r="E35" s="105">
        <v>33116.721879999997</v>
      </c>
      <c r="F35" s="125">
        <v>192781.26640000002</v>
      </c>
      <c r="G35" s="128">
        <v>275061.66824999999</v>
      </c>
      <c r="H35" s="203">
        <v>500959.65653000004</v>
      </c>
      <c r="I35" s="125">
        <v>252741.73854999998</v>
      </c>
      <c r="J35" s="21">
        <f t="shared" si="1"/>
        <v>753701.39508000005</v>
      </c>
    </row>
    <row r="36" spans="1:10" x14ac:dyDescent="0.2">
      <c r="A36" s="20"/>
      <c r="B36" s="17" t="s">
        <v>22</v>
      </c>
      <c r="C36" s="17"/>
      <c r="D36" s="21">
        <v>3141948.3160000001</v>
      </c>
      <c r="E36" s="105">
        <v>260706.57800000001</v>
      </c>
      <c r="F36" s="125">
        <v>206583.641</v>
      </c>
      <c r="G36" s="128">
        <v>317603.86800000002</v>
      </c>
      <c r="H36" s="203">
        <v>784894.08700000006</v>
      </c>
      <c r="I36" s="125">
        <v>238278.82699999999</v>
      </c>
      <c r="J36" s="21">
        <f t="shared" si="1"/>
        <v>1023172.9140000001</v>
      </c>
    </row>
    <row r="37" spans="1:10" x14ac:dyDescent="0.2">
      <c r="A37" s="20"/>
      <c r="B37" s="17"/>
      <c r="C37" s="17"/>
      <c r="D37" s="21"/>
      <c r="E37" s="105"/>
      <c r="F37" s="125"/>
      <c r="G37" s="128"/>
      <c r="H37" s="203"/>
      <c r="I37" s="125"/>
      <c r="J37" s="21"/>
    </row>
    <row r="38" spans="1:10" x14ac:dyDescent="0.2">
      <c r="A38" s="24" t="s">
        <v>61</v>
      </c>
      <c r="B38" s="25"/>
      <c r="C38" s="25"/>
      <c r="D38" s="26">
        <v>40709622.544999987</v>
      </c>
      <c r="E38" s="107">
        <v>3702417.8835800011</v>
      </c>
      <c r="F38" s="126">
        <v>3218075.6213600007</v>
      </c>
      <c r="G38" s="131">
        <v>3120622.6035999996</v>
      </c>
      <c r="H38" s="206">
        <v>10041116.108540006</v>
      </c>
      <c r="I38" s="126">
        <v>6083944.0258000018</v>
      </c>
      <c r="J38" s="26">
        <f t="shared" ref="J38:J40" si="2">+SUM(H38:I38)</f>
        <v>16125060.134340007</v>
      </c>
    </row>
    <row r="39" spans="1:10" x14ac:dyDescent="0.2">
      <c r="A39" s="24" t="s">
        <v>62</v>
      </c>
      <c r="B39" s="25"/>
      <c r="C39" s="25"/>
      <c r="D39" s="26">
        <v>44902409.677999996</v>
      </c>
      <c r="E39" s="107">
        <v>2976802.1307300008</v>
      </c>
      <c r="F39" s="126">
        <v>3126137.6665200004</v>
      </c>
      <c r="G39" s="131">
        <v>4211097.4123500008</v>
      </c>
      <c r="H39" s="206">
        <v>10314037.2096</v>
      </c>
      <c r="I39" s="126">
        <v>3417766.3633499998</v>
      </c>
      <c r="J39" s="26">
        <f>+SUM(H39:I39)</f>
        <v>13731803.57295</v>
      </c>
    </row>
    <row r="40" spans="1:10" x14ac:dyDescent="0.2">
      <c r="A40" s="24" t="s">
        <v>23</v>
      </c>
      <c r="B40" s="25"/>
      <c r="C40" s="25"/>
      <c r="D40" s="26">
        <v>-4192787.1330000088</v>
      </c>
      <c r="E40" s="107">
        <v>725615.75285000028</v>
      </c>
      <c r="F40" s="126">
        <v>91937.954840000253</v>
      </c>
      <c r="G40" s="131">
        <v>-1090474.8087500012</v>
      </c>
      <c r="H40" s="206">
        <v>-272921.10105999373</v>
      </c>
      <c r="I40" s="126">
        <v>2666177.662450002</v>
      </c>
      <c r="J40" s="26">
        <f t="shared" si="2"/>
        <v>2393256.5613900083</v>
      </c>
    </row>
    <row r="41" spans="1:10" x14ac:dyDescent="0.2">
      <c r="A41" s="27"/>
      <c r="B41" s="28"/>
      <c r="C41" s="28"/>
      <c r="D41" s="29"/>
      <c r="E41" s="108"/>
      <c r="F41" s="127"/>
      <c r="G41" s="132"/>
      <c r="H41" s="207"/>
      <c r="I41" s="127"/>
      <c r="J41" s="29"/>
    </row>
    <row r="42" spans="1:10" x14ac:dyDescent="0.2">
      <c r="A42" s="19" t="s">
        <v>24</v>
      </c>
      <c r="B42" s="17"/>
      <c r="C42" s="17"/>
      <c r="D42" s="18"/>
      <c r="E42" s="106"/>
      <c r="F42" s="43"/>
      <c r="G42" s="130"/>
      <c r="H42" s="205"/>
      <c r="I42" s="43"/>
      <c r="J42" s="18"/>
    </row>
    <row r="43" spans="1:10" x14ac:dyDescent="0.2">
      <c r="A43" s="19"/>
      <c r="B43" s="17"/>
      <c r="C43" s="17"/>
      <c r="D43" s="18"/>
      <c r="E43" s="106"/>
      <c r="F43" s="43"/>
      <c r="G43" s="130"/>
      <c r="H43" s="205"/>
      <c r="I43" s="43"/>
      <c r="J43" s="18"/>
    </row>
    <row r="44" spans="1:10" x14ac:dyDescent="0.2">
      <c r="A44" s="20" t="s">
        <v>25</v>
      </c>
      <c r="B44" s="17"/>
      <c r="C44" s="17"/>
      <c r="D44" s="21">
        <v>-1239870.6329999992</v>
      </c>
      <c r="E44" s="98">
        <v>-464058.2363200002</v>
      </c>
      <c r="F44" s="128">
        <v>1262637.2028000001</v>
      </c>
      <c r="G44" s="128">
        <v>-1525455.1081500002</v>
      </c>
      <c r="H44" s="21">
        <v>-726876.14167000039</v>
      </c>
      <c r="I44" s="128">
        <v>2603947.7850500001</v>
      </c>
      <c r="J44" s="21">
        <f t="shared" ref="J44:J57" si="3">+SUM(H44:I44)</f>
        <v>1877071.6433799998</v>
      </c>
    </row>
    <row r="45" spans="1:10" x14ac:dyDescent="0.2">
      <c r="A45" s="20" t="s">
        <v>26</v>
      </c>
      <c r="B45" s="17"/>
      <c r="C45" s="17"/>
      <c r="D45" s="21">
        <v>489245.55000000005</v>
      </c>
      <c r="E45" s="98">
        <v>-247124.32434000005</v>
      </c>
      <c r="F45" s="128">
        <v>-1219.9837199999965</v>
      </c>
      <c r="G45" s="128">
        <v>31752.103299999999</v>
      </c>
      <c r="H45" s="21">
        <v>-216592.20476000005</v>
      </c>
      <c r="I45" s="128">
        <v>48852.859849999993</v>
      </c>
      <c r="J45" s="21">
        <f t="shared" si="3"/>
        <v>-167739.34491000004</v>
      </c>
    </row>
    <row r="46" spans="1:10" x14ac:dyDescent="0.2">
      <c r="A46" s="20"/>
      <c r="B46" s="17" t="s">
        <v>27</v>
      </c>
      <c r="C46" s="17"/>
      <c r="D46" s="21">
        <v>942659.64300000004</v>
      </c>
      <c r="E46" s="98">
        <v>33556.540200000003</v>
      </c>
      <c r="F46" s="128">
        <v>41581.866560000002</v>
      </c>
      <c r="G46" s="128">
        <v>57832.786849999997</v>
      </c>
      <c r="H46" s="21">
        <v>132971.19361000002</v>
      </c>
      <c r="I46" s="128">
        <v>73350.049899999998</v>
      </c>
      <c r="J46" s="21">
        <f t="shared" si="3"/>
        <v>206321.24351</v>
      </c>
    </row>
    <row r="47" spans="1:10" x14ac:dyDescent="0.2">
      <c r="A47" s="20"/>
      <c r="B47" s="17" t="s">
        <v>28</v>
      </c>
      <c r="C47" s="17"/>
      <c r="D47" s="21">
        <v>453414.09299999999</v>
      </c>
      <c r="E47" s="98">
        <v>280680.86454000004</v>
      </c>
      <c r="F47" s="128">
        <v>42801.850279999999</v>
      </c>
      <c r="G47" s="128">
        <v>26080.683549999998</v>
      </c>
      <c r="H47" s="21">
        <v>349563.39837000007</v>
      </c>
      <c r="I47" s="128">
        <v>24497.190050000001</v>
      </c>
      <c r="J47" s="21">
        <f t="shared" si="3"/>
        <v>374060.58842000004</v>
      </c>
    </row>
    <row r="48" spans="1:10" x14ac:dyDescent="0.2">
      <c r="A48" s="20" t="s">
        <v>29</v>
      </c>
      <c r="B48" s="17"/>
      <c r="C48" s="17"/>
      <c r="D48" s="21">
        <v>-1728828.7599999993</v>
      </c>
      <c r="E48" s="98">
        <v>49882.232039999915</v>
      </c>
      <c r="F48" s="128">
        <v>944574.98540000012</v>
      </c>
      <c r="G48" s="128">
        <v>-1542268.3375000001</v>
      </c>
      <c r="H48" s="21">
        <v>-547811.1200600001</v>
      </c>
      <c r="I48" s="128">
        <v>367438.16360000003</v>
      </c>
      <c r="J48" s="21">
        <f t="shared" si="3"/>
        <v>-180372.95646000007</v>
      </c>
    </row>
    <row r="49" spans="1:10" x14ac:dyDescent="0.2">
      <c r="A49" s="20"/>
      <c r="B49" s="17" t="s">
        <v>30</v>
      </c>
      <c r="C49" s="17"/>
      <c r="D49" s="21">
        <v>3201430.7780000004</v>
      </c>
      <c r="E49" s="98">
        <v>1913230.7721599999</v>
      </c>
      <c r="F49" s="128">
        <v>1374170.9171600002</v>
      </c>
      <c r="G49" s="128">
        <v>-1181096.7584500001</v>
      </c>
      <c r="H49" s="21">
        <v>2106304.9308699998</v>
      </c>
      <c r="I49" s="128">
        <v>588212.13055</v>
      </c>
      <c r="J49" s="21">
        <f t="shared" si="3"/>
        <v>2694517.0614199997</v>
      </c>
    </row>
    <row r="50" spans="1:10" x14ac:dyDescent="0.2">
      <c r="A50" s="20"/>
      <c r="B50" s="17" t="s">
        <v>31</v>
      </c>
      <c r="C50" s="17"/>
      <c r="D50" s="21">
        <v>4930259.5379999997</v>
      </c>
      <c r="E50" s="98">
        <v>1863348.54012</v>
      </c>
      <c r="F50" s="128">
        <v>429595.93176000001</v>
      </c>
      <c r="G50" s="128">
        <v>361171.57905</v>
      </c>
      <c r="H50" s="21">
        <v>2654116.0509299999</v>
      </c>
      <c r="I50" s="128">
        <v>220773.96694999997</v>
      </c>
      <c r="J50" s="21">
        <f t="shared" si="3"/>
        <v>2874890.0178799997</v>
      </c>
    </row>
    <row r="51" spans="1:10" x14ac:dyDescent="0.2">
      <c r="A51" s="20" t="s">
        <v>32</v>
      </c>
      <c r="B51" s="17"/>
      <c r="C51" s="17"/>
      <c r="D51" s="21">
        <v>0</v>
      </c>
      <c r="E51" s="98">
        <v>-408.89345000003232</v>
      </c>
      <c r="F51" s="128">
        <v>-3859.5528799999738</v>
      </c>
      <c r="G51" s="128">
        <v>1993.9552499999991</v>
      </c>
      <c r="H51" s="21">
        <v>-2274.4910800000071</v>
      </c>
      <c r="I51" s="128">
        <v>1174.6137499999895</v>
      </c>
      <c r="J51" s="21">
        <f t="shared" si="3"/>
        <v>-1099.8773300000175</v>
      </c>
    </row>
    <row r="52" spans="1:10" x14ac:dyDescent="0.2">
      <c r="A52" s="20" t="s">
        <v>33</v>
      </c>
      <c r="B52" s="17"/>
      <c r="C52" s="17"/>
      <c r="D52" s="21">
        <v>-287.423</v>
      </c>
      <c r="E52" s="98">
        <v>-266407.25057000003</v>
      </c>
      <c r="F52" s="128">
        <v>323141.75399999996</v>
      </c>
      <c r="G52" s="128">
        <v>-16932.8292</v>
      </c>
      <c r="H52" s="21">
        <v>39801.674229999924</v>
      </c>
      <c r="I52" s="128">
        <v>2186482.1478499998</v>
      </c>
      <c r="J52" s="21">
        <f t="shared" si="3"/>
        <v>2226283.8220799998</v>
      </c>
    </row>
    <row r="53" spans="1:10" x14ac:dyDescent="0.2">
      <c r="A53" s="35" t="s">
        <v>89</v>
      </c>
      <c r="B53" s="33"/>
      <c r="C53" s="33"/>
      <c r="D53" s="21">
        <v>0</v>
      </c>
      <c r="E53" s="98">
        <v>0</v>
      </c>
      <c r="F53" s="128">
        <v>0</v>
      </c>
      <c r="G53" s="128">
        <v>0</v>
      </c>
      <c r="H53" s="21">
        <v>0</v>
      </c>
      <c r="I53" s="128">
        <v>0</v>
      </c>
      <c r="J53" s="21">
        <f t="shared" si="3"/>
        <v>0</v>
      </c>
    </row>
    <row r="54" spans="1:10" x14ac:dyDescent="0.2">
      <c r="A54" s="35"/>
      <c r="B54" s="33" t="s">
        <v>34</v>
      </c>
      <c r="C54" s="33"/>
      <c r="D54" s="21">
        <v>0</v>
      </c>
      <c r="E54" s="98">
        <v>0</v>
      </c>
      <c r="F54" s="128">
        <v>0</v>
      </c>
      <c r="G54" s="128">
        <v>0</v>
      </c>
      <c r="H54" s="21">
        <v>0</v>
      </c>
      <c r="I54" s="128">
        <v>0</v>
      </c>
      <c r="J54" s="21">
        <f t="shared" si="3"/>
        <v>0</v>
      </c>
    </row>
    <row r="55" spans="1:10" x14ac:dyDescent="0.2">
      <c r="A55" s="35"/>
      <c r="B55" s="33" t="s">
        <v>35</v>
      </c>
      <c r="C55" s="33"/>
      <c r="D55" s="21">
        <v>0</v>
      </c>
      <c r="E55" s="98">
        <v>0</v>
      </c>
      <c r="F55" s="128">
        <v>0</v>
      </c>
      <c r="G55" s="128">
        <v>0</v>
      </c>
      <c r="H55" s="21">
        <v>0</v>
      </c>
      <c r="I55" s="128">
        <v>0</v>
      </c>
      <c r="J55" s="21">
        <f t="shared" si="3"/>
        <v>0</v>
      </c>
    </row>
    <row r="56" spans="1:10" x14ac:dyDescent="0.2">
      <c r="A56" s="78" t="s">
        <v>90</v>
      </c>
      <c r="B56" s="33"/>
      <c r="C56" s="33"/>
      <c r="D56" s="21">
        <v>0</v>
      </c>
      <c r="E56" s="98">
        <v>0</v>
      </c>
      <c r="F56" s="128">
        <v>0</v>
      </c>
      <c r="G56" s="128">
        <v>0</v>
      </c>
      <c r="H56" s="21">
        <v>0</v>
      </c>
      <c r="I56" s="128">
        <v>0</v>
      </c>
      <c r="J56" s="21">
        <f t="shared" si="3"/>
        <v>0</v>
      </c>
    </row>
    <row r="57" spans="1:10" x14ac:dyDescent="0.2">
      <c r="A57" s="20" t="s">
        <v>36</v>
      </c>
      <c r="B57" s="17"/>
      <c r="C57" s="17"/>
      <c r="D57" s="21">
        <v>0</v>
      </c>
      <c r="E57" s="98">
        <v>0</v>
      </c>
      <c r="F57" s="128">
        <v>0</v>
      </c>
      <c r="G57" s="128">
        <v>0</v>
      </c>
      <c r="H57" s="21">
        <v>0</v>
      </c>
      <c r="I57" s="128">
        <v>0</v>
      </c>
      <c r="J57" s="21">
        <f t="shared" si="3"/>
        <v>0</v>
      </c>
    </row>
    <row r="58" spans="1:10" x14ac:dyDescent="0.2">
      <c r="A58" s="20"/>
      <c r="B58" s="17"/>
      <c r="C58" s="17"/>
      <c r="D58" s="21"/>
      <c r="E58" s="105"/>
      <c r="F58" s="125"/>
      <c r="G58" s="125"/>
      <c r="H58" s="203"/>
      <c r="I58" s="125"/>
      <c r="J58" s="21"/>
    </row>
    <row r="59" spans="1:10" x14ac:dyDescent="0.2">
      <c r="A59" s="20" t="s">
        <v>37</v>
      </c>
      <c r="B59" s="17"/>
      <c r="C59" s="17"/>
      <c r="D59" s="21">
        <v>2952916.5</v>
      </c>
      <c r="E59" s="98">
        <v>-1189673.9891700002</v>
      </c>
      <c r="F59" s="128">
        <v>1170699.2479600001</v>
      </c>
      <c r="G59" s="128">
        <v>-434980.29939999996</v>
      </c>
      <c r="H59" s="21">
        <v>-453955.04060999979</v>
      </c>
      <c r="I59" s="128">
        <v>-62229.877400000005</v>
      </c>
      <c r="J59" s="21">
        <f t="shared" ref="J59:J70" si="4">+SUM(H59:I59)</f>
        <v>-516184.91800999979</v>
      </c>
    </row>
    <row r="60" spans="1:10" x14ac:dyDescent="0.2">
      <c r="A60" s="20" t="s">
        <v>38</v>
      </c>
      <c r="B60" s="17"/>
      <c r="C60" s="17"/>
      <c r="D60" s="21">
        <v>70032.399000000005</v>
      </c>
      <c r="E60" s="98">
        <v>-6150.8639699999994</v>
      </c>
      <c r="F60" s="128">
        <v>1238636.1449600002</v>
      </c>
      <c r="G60" s="128">
        <v>39309.680600000007</v>
      </c>
      <c r="H60" s="21">
        <v>1271794.9615900004</v>
      </c>
      <c r="I60" s="128">
        <v>2905.0915999999997</v>
      </c>
      <c r="J60" s="21">
        <f t="shared" si="4"/>
        <v>1274700.0531900004</v>
      </c>
    </row>
    <row r="61" spans="1:10" x14ac:dyDescent="0.2">
      <c r="A61" s="20"/>
      <c r="B61" s="17" t="s">
        <v>39</v>
      </c>
      <c r="C61" s="17"/>
      <c r="D61" s="21">
        <v>138304.345</v>
      </c>
      <c r="E61" s="98">
        <v>62.002000000000002</v>
      </c>
      <c r="F61" s="128">
        <v>1827481.7043600001</v>
      </c>
      <c r="G61" s="128">
        <v>53621.299000000006</v>
      </c>
      <c r="H61" s="21">
        <v>1881165.0053600003</v>
      </c>
      <c r="I61" s="128">
        <v>6052.2089999999998</v>
      </c>
      <c r="J61" s="21">
        <f t="shared" si="4"/>
        <v>1887217.2143600003</v>
      </c>
    </row>
    <row r="62" spans="1:10" x14ac:dyDescent="0.2">
      <c r="A62" s="20"/>
      <c r="B62" s="17"/>
      <c r="C62" s="17" t="s">
        <v>40</v>
      </c>
      <c r="D62" s="21"/>
      <c r="E62" s="98">
        <v>0</v>
      </c>
      <c r="F62" s="128">
        <v>1807922.2751613599</v>
      </c>
      <c r="G62" s="128">
        <v>0</v>
      </c>
      <c r="H62" s="21">
        <v>1807922.2751613599</v>
      </c>
      <c r="I62" s="128">
        <v>0</v>
      </c>
      <c r="J62" s="21">
        <f t="shared" si="4"/>
        <v>1807922.2751613599</v>
      </c>
    </row>
    <row r="63" spans="1:10" x14ac:dyDescent="0.2">
      <c r="A63" s="20"/>
      <c r="B63" s="17"/>
      <c r="C63" s="17" t="s">
        <v>41</v>
      </c>
      <c r="D63" s="21"/>
      <c r="E63" s="98">
        <v>62.002000000000002</v>
      </c>
      <c r="F63" s="128">
        <v>19559.429198640166</v>
      </c>
      <c r="G63" s="128">
        <v>53621.299000000006</v>
      </c>
      <c r="H63" s="21">
        <v>73242.730198640376</v>
      </c>
      <c r="I63" s="128">
        <v>6052.2089999999998</v>
      </c>
      <c r="J63" s="21">
        <f t="shared" si="4"/>
        <v>79294.939198640379</v>
      </c>
    </row>
    <row r="64" spans="1:10" x14ac:dyDescent="0.2">
      <c r="A64" s="20"/>
      <c r="B64" s="17" t="s">
        <v>42</v>
      </c>
      <c r="C64" s="17"/>
      <c r="D64" s="21">
        <v>68271.945999999996</v>
      </c>
      <c r="E64" s="98">
        <v>6212.8659699999998</v>
      </c>
      <c r="F64" s="128">
        <v>588845.55939999991</v>
      </c>
      <c r="G64" s="128">
        <v>14311.618399999999</v>
      </c>
      <c r="H64" s="21">
        <v>609370.04376999999</v>
      </c>
      <c r="I64" s="128">
        <v>3147.1174000000001</v>
      </c>
      <c r="J64" s="21">
        <f t="shared" si="4"/>
        <v>612517.16116999998</v>
      </c>
    </row>
    <row r="65" spans="1:13" x14ac:dyDescent="0.2">
      <c r="A65" s="20" t="s">
        <v>43</v>
      </c>
      <c r="B65" s="17"/>
      <c r="C65" s="17"/>
      <c r="D65" s="21">
        <v>3526201.7069999999</v>
      </c>
      <c r="E65" s="98">
        <v>-1129462.1962000001</v>
      </c>
      <c r="F65" s="128">
        <v>-20760.286</v>
      </c>
      <c r="G65" s="128">
        <v>-423658.04</v>
      </c>
      <c r="H65" s="21">
        <v>-1573880.5222000002</v>
      </c>
      <c r="I65" s="128">
        <v>-18756.330000000002</v>
      </c>
      <c r="J65" s="21">
        <f t="shared" si="4"/>
        <v>-1592636.8522000003</v>
      </c>
    </row>
    <row r="66" spans="1:13" x14ac:dyDescent="0.2">
      <c r="A66" s="20"/>
      <c r="B66" s="17" t="s">
        <v>39</v>
      </c>
      <c r="C66" s="17"/>
      <c r="D66" s="21">
        <v>4550000</v>
      </c>
      <c r="E66" s="98">
        <v>0</v>
      </c>
      <c r="F66" s="128">
        <v>0</v>
      </c>
      <c r="G66" s="128">
        <v>0</v>
      </c>
      <c r="H66" s="21">
        <v>0</v>
      </c>
      <c r="I66" s="128">
        <v>0</v>
      </c>
      <c r="J66" s="21">
        <f t="shared" si="4"/>
        <v>0</v>
      </c>
    </row>
    <row r="67" spans="1:13" x14ac:dyDescent="0.2">
      <c r="A67" s="20"/>
      <c r="B67" s="17"/>
      <c r="C67" s="17" t="s">
        <v>40</v>
      </c>
      <c r="D67" s="21"/>
      <c r="E67" s="98">
        <v>0</v>
      </c>
      <c r="F67" s="128">
        <v>0</v>
      </c>
      <c r="G67" s="128">
        <v>0</v>
      </c>
      <c r="H67" s="21">
        <v>0</v>
      </c>
      <c r="I67" s="128">
        <v>0</v>
      </c>
      <c r="J67" s="21">
        <f t="shared" si="4"/>
        <v>0</v>
      </c>
    </row>
    <row r="68" spans="1:13" x14ac:dyDescent="0.2">
      <c r="A68" s="20"/>
      <c r="B68" s="17"/>
      <c r="C68" s="17" t="s">
        <v>41</v>
      </c>
      <c r="D68" s="21"/>
      <c r="E68" s="98">
        <v>0</v>
      </c>
      <c r="F68" s="128">
        <v>0</v>
      </c>
      <c r="G68" s="128">
        <v>0</v>
      </c>
      <c r="H68" s="21">
        <v>0</v>
      </c>
      <c r="I68" s="128">
        <v>0</v>
      </c>
      <c r="J68" s="21">
        <f t="shared" si="4"/>
        <v>0</v>
      </c>
    </row>
    <row r="69" spans="1:13" x14ac:dyDescent="0.2">
      <c r="A69" s="20"/>
      <c r="B69" s="17" t="s">
        <v>42</v>
      </c>
      <c r="C69" s="17"/>
      <c r="D69" s="21">
        <v>1023798.2929999999</v>
      </c>
      <c r="E69" s="98">
        <v>1129462.1962000001</v>
      </c>
      <c r="F69" s="128">
        <v>20760.286</v>
      </c>
      <c r="G69" s="128">
        <v>423658.04</v>
      </c>
      <c r="H69" s="21">
        <v>1573880.5222000002</v>
      </c>
      <c r="I69" s="128">
        <v>18756.330000000002</v>
      </c>
      <c r="J69" s="21">
        <f t="shared" si="4"/>
        <v>1592636.8522000003</v>
      </c>
    </row>
    <row r="70" spans="1:13" x14ac:dyDescent="0.2">
      <c r="A70" s="20" t="s">
        <v>44</v>
      </c>
      <c r="B70" s="17"/>
      <c r="C70" s="17"/>
      <c r="D70" s="21">
        <v>-643317.60600000003</v>
      </c>
      <c r="E70" s="98">
        <v>-54060.928999999996</v>
      </c>
      <c r="F70" s="128">
        <v>-47176.610999999997</v>
      </c>
      <c r="G70" s="128">
        <v>-50631.94</v>
      </c>
      <c r="H70" s="21">
        <v>-151869.47999999998</v>
      </c>
      <c r="I70" s="128">
        <v>-46378.639000000003</v>
      </c>
      <c r="J70" s="21">
        <f t="shared" si="4"/>
        <v>-198248.11899999998</v>
      </c>
    </row>
    <row r="71" spans="1:13" x14ac:dyDescent="0.2">
      <c r="A71" s="20"/>
      <c r="B71" s="17"/>
      <c r="C71" s="17"/>
      <c r="D71" s="21"/>
      <c r="E71" s="105"/>
      <c r="F71" s="125"/>
      <c r="G71" s="125"/>
      <c r="H71" s="203"/>
      <c r="I71" s="125"/>
      <c r="J71" s="21"/>
    </row>
    <row r="72" spans="1:13" x14ac:dyDescent="0.2">
      <c r="A72" s="24" t="s">
        <v>45</v>
      </c>
      <c r="B72" s="25"/>
      <c r="C72" s="25"/>
      <c r="D72" s="26">
        <v>-4192787.1329999994</v>
      </c>
      <c r="E72" s="107">
        <v>725615.75285000005</v>
      </c>
      <c r="F72" s="126">
        <v>91937.95484000002</v>
      </c>
      <c r="G72" s="126">
        <v>-1090474.8087500003</v>
      </c>
      <c r="H72" s="206">
        <v>-272921.1010600006</v>
      </c>
      <c r="I72" s="126">
        <v>2666177.6624500002</v>
      </c>
      <c r="J72" s="26">
        <f t="shared" ref="J72" si="5">+SUM(H72:I72)</f>
        <v>2393256.5613899995</v>
      </c>
    </row>
    <row r="73" spans="1:13" x14ac:dyDescent="0.2">
      <c r="A73" s="30"/>
      <c r="B73" s="31"/>
      <c r="C73" s="31"/>
      <c r="D73" s="32"/>
      <c r="E73" s="108"/>
      <c r="F73" s="127"/>
      <c r="G73" s="127"/>
      <c r="H73" s="207"/>
      <c r="I73" s="127"/>
      <c r="J73" s="32"/>
    </row>
    <row r="74" spans="1:13" s="39" customFormat="1" ht="12.75" customHeight="1" x14ac:dyDescent="0.2">
      <c r="A74" s="214" t="s">
        <v>46</v>
      </c>
      <c r="B74" s="226" t="s">
        <v>49</v>
      </c>
      <c r="C74" s="226"/>
      <c r="D74" s="226"/>
      <c r="E74" s="226"/>
      <c r="F74" s="226"/>
      <c r="G74" s="226"/>
      <c r="H74" s="226"/>
      <c r="I74" s="226"/>
      <c r="J74" s="226"/>
      <c r="K74" s="43"/>
      <c r="L74" s="43"/>
      <c r="M74" s="38"/>
    </row>
    <row r="75" spans="1:13" s="39" customFormat="1" ht="12.75" customHeight="1" x14ac:dyDescent="0.2">
      <c r="A75" s="36" t="s">
        <v>47</v>
      </c>
      <c r="B75" s="225" t="s">
        <v>63</v>
      </c>
      <c r="C75" s="225"/>
      <c r="D75" s="225"/>
      <c r="E75" s="225"/>
      <c r="F75" s="225"/>
      <c r="G75" s="225"/>
      <c r="H75" s="225"/>
      <c r="I75" s="225"/>
      <c r="J75" s="225"/>
      <c r="K75" s="40"/>
      <c r="L75" s="40"/>
      <c r="M75" s="38"/>
    </row>
    <row r="76" spans="1:13" s="39" customFormat="1" ht="12.75" customHeight="1" x14ac:dyDescent="0.2">
      <c r="A76" s="36" t="s">
        <v>48</v>
      </c>
      <c r="B76" s="225" t="s">
        <v>82</v>
      </c>
      <c r="C76" s="225"/>
      <c r="D76" s="225"/>
      <c r="E76" s="225"/>
      <c r="F76" s="225"/>
      <c r="G76" s="225"/>
      <c r="H76" s="225"/>
      <c r="I76" s="225"/>
      <c r="J76" s="225"/>
      <c r="K76" s="40"/>
      <c r="L76" s="40"/>
      <c r="M76" s="38"/>
    </row>
    <row r="77" spans="1:13" s="211" customFormat="1" ht="12.4" customHeight="1" x14ac:dyDescent="0.2">
      <c r="A77" s="37" t="s">
        <v>50</v>
      </c>
      <c r="B77" s="225" t="s">
        <v>65</v>
      </c>
      <c r="C77" s="225"/>
      <c r="D77" s="225"/>
      <c r="E77" s="225"/>
      <c r="F77" s="225"/>
      <c r="G77" s="225"/>
      <c r="H77" s="225"/>
      <c r="I77" s="225"/>
      <c r="J77" s="225"/>
      <c r="K77" s="212"/>
      <c r="L77" s="36"/>
    </row>
    <row r="78" spans="1:13" s="136" customFormat="1" ht="25.5" customHeight="1" x14ac:dyDescent="0.2">
      <c r="A78" s="134"/>
      <c r="B78" s="227"/>
      <c r="C78" s="228"/>
      <c r="D78" s="228"/>
      <c r="E78" s="228"/>
      <c r="F78" s="228"/>
      <c r="G78" s="228"/>
      <c r="H78" s="199"/>
      <c r="I78" s="135"/>
      <c r="J78" s="135"/>
      <c r="K78" s="42"/>
      <c r="L78" s="42"/>
    </row>
    <row r="79" spans="1:13" s="39" customFormat="1" ht="25.5" customHeight="1" x14ac:dyDescent="0.2">
      <c r="A79" s="76"/>
    </row>
    <row r="80" spans="1:13" s="39" customFormat="1" x14ac:dyDescent="0.2"/>
    <row r="81" s="39" customFormat="1" x14ac:dyDescent="0.2"/>
    <row r="82" s="39" customFormat="1" x14ac:dyDescent="0.2"/>
    <row r="83" s="39" customFormat="1" x14ac:dyDescent="0.2"/>
    <row r="84" s="39" customFormat="1" x14ac:dyDescent="0.2"/>
    <row r="85" s="39" customFormat="1" x14ac:dyDescent="0.2"/>
    <row r="86" s="39" customFormat="1" x14ac:dyDescent="0.2"/>
    <row r="87" s="39" customFormat="1" x14ac:dyDescent="0.2"/>
    <row r="88" s="39" customFormat="1" x14ac:dyDescent="0.2"/>
    <row r="89" s="39" customFormat="1" x14ac:dyDescent="0.2"/>
    <row r="90" s="39" customFormat="1" x14ac:dyDescent="0.2"/>
    <row r="91" s="39" customFormat="1" x14ac:dyDescent="0.2"/>
    <row r="92" s="39" customFormat="1" x14ac:dyDescent="0.2"/>
    <row r="93" s="39" customFormat="1" x14ac:dyDescent="0.2"/>
    <row r="94" s="39" customFormat="1" x14ac:dyDescent="0.2"/>
    <row r="95" s="39" customFormat="1" x14ac:dyDescent="0.2"/>
    <row r="96" s="39" customFormat="1" x14ac:dyDescent="0.2"/>
    <row r="97" s="39" customFormat="1" x14ac:dyDescent="0.2"/>
    <row r="98" s="39" customFormat="1" x14ac:dyDescent="0.2"/>
    <row r="99" s="39" customFormat="1" x14ac:dyDescent="0.2"/>
    <row r="100" s="39" customFormat="1" x14ac:dyDescent="0.2"/>
    <row r="101" s="39" customFormat="1" x14ac:dyDescent="0.2"/>
    <row r="102" s="39" customFormat="1" x14ac:dyDescent="0.2"/>
    <row r="103" s="39" customFormat="1" x14ac:dyDescent="0.2"/>
  </sheetData>
  <mergeCells count="5">
    <mergeCell ref="B78:G78"/>
    <mergeCell ref="B74:J74"/>
    <mergeCell ref="B75:J75"/>
    <mergeCell ref="B76:J76"/>
    <mergeCell ref="B77:J77"/>
  </mergeCells>
  <phoneticPr fontId="0" type="noConversion"/>
  <printOptions horizontalCentered="1"/>
  <pageMargins left="0" right="0" top="0.39370078740157483" bottom="0" header="0" footer="0"/>
  <pageSetup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9"/>
  <sheetViews>
    <sheetView topLeftCell="B49" workbookViewId="0">
      <selection activeCell="M30" sqref="M30"/>
    </sheetView>
  </sheetViews>
  <sheetFormatPr baseColWidth="10" defaultRowHeight="12.75" x14ac:dyDescent="0.2"/>
  <cols>
    <col min="1" max="2" width="2.7109375" customWidth="1"/>
    <col min="3" max="3" width="52.85546875" customWidth="1"/>
    <col min="4" max="9" width="11" customWidth="1"/>
    <col min="10" max="10" width="6.7109375" bestFit="1" customWidth="1"/>
  </cols>
  <sheetData>
    <row r="1" spans="1:11" ht="27.6" customHeight="1" x14ac:dyDescent="0.2">
      <c r="J1" s="218">
        <v>6</v>
      </c>
    </row>
    <row r="2" spans="1:11" x14ac:dyDescent="0.2">
      <c r="A2" s="1" t="s">
        <v>71</v>
      </c>
      <c r="B2" s="2"/>
      <c r="C2" s="2"/>
      <c r="D2" s="2"/>
      <c r="E2" s="2"/>
      <c r="F2" s="2"/>
      <c r="G2" s="2"/>
      <c r="H2" s="2"/>
      <c r="I2" s="2"/>
    </row>
    <row r="3" spans="1:11" x14ac:dyDescent="0.2">
      <c r="A3" s="45" t="str">
        <f>+'Total '!A3</f>
        <v>ESTADO DE OPERACIONES DE GOBIERNO  2018</v>
      </c>
      <c r="B3" s="5"/>
      <c r="C3" s="5"/>
      <c r="D3" s="2"/>
      <c r="E3" s="2"/>
      <c r="F3" s="2"/>
      <c r="G3" s="2"/>
      <c r="H3" s="2"/>
      <c r="I3" s="2"/>
    </row>
    <row r="4" spans="1:11" x14ac:dyDescent="0.2">
      <c r="A4" s="1" t="s">
        <v>1</v>
      </c>
      <c r="B4" s="2"/>
      <c r="C4" s="2"/>
      <c r="D4" s="2"/>
      <c r="E4" s="2"/>
      <c r="F4" s="2"/>
      <c r="G4" s="2"/>
      <c r="H4" s="2"/>
      <c r="I4" s="2"/>
    </row>
    <row r="5" spans="1:11" x14ac:dyDescent="0.2">
      <c r="A5" s="1" t="s">
        <v>52</v>
      </c>
      <c r="B5" s="2"/>
      <c r="C5" s="7"/>
      <c r="D5" s="2"/>
      <c r="E5" s="2"/>
      <c r="F5" s="2"/>
      <c r="G5" s="2"/>
      <c r="H5" s="2"/>
      <c r="I5" s="2"/>
    </row>
    <row r="6" spans="1:11" x14ac:dyDescent="0.2">
      <c r="A6" s="1" t="s">
        <v>3</v>
      </c>
      <c r="B6" s="2"/>
      <c r="C6" s="7"/>
      <c r="D6" s="2"/>
      <c r="E6" s="2"/>
      <c r="F6" s="2"/>
      <c r="G6" s="2"/>
      <c r="H6" s="2"/>
      <c r="I6" s="2"/>
    </row>
    <row r="7" spans="1:11" x14ac:dyDescent="0.2">
      <c r="A7" s="9"/>
      <c r="B7" s="10"/>
      <c r="C7" s="11"/>
    </row>
    <row r="8" spans="1:11" ht="24.75" customHeight="1" x14ac:dyDescent="0.2">
      <c r="A8" s="13"/>
      <c r="B8" s="14"/>
      <c r="C8" s="14"/>
      <c r="D8" s="15" t="s">
        <v>5</v>
      </c>
      <c r="E8" s="116" t="s">
        <v>85</v>
      </c>
      <c r="F8" s="116" t="s">
        <v>86</v>
      </c>
      <c r="G8" s="142" t="s">
        <v>93</v>
      </c>
      <c r="H8" s="116" t="s">
        <v>87</v>
      </c>
      <c r="I8" s="34" t="s">
        <v>88</v>
      </c>
    </row>
    <row r="9" spans="1:11" x14ac:dyDescent="0.2">
      <c r="A9" s="16"/>
      <c r="B9" s="17"/>
      <c r="C9" s="17"/>
      <c r="D9" s="103"/>
      <c r="E9" s="129"/>
      <c r="F9" s="129"/>
      <c r="G9" s="208"/>
      <c r="H9" s="129"/>
      <c r="I9" s="201"/>
    </row>
    <row r="10" spans="1:11" x14ac:dyDescent="0.2">
      <c r="A10" s="19" t="s">
        <v>6</v>
      </c>
      <c r="B10" s="17"/>
      <c r="C10" s="17"/>
      <c r="D10" s="97"/>
      <c r="E10" s="124"/>
      <c r="F10" s="124"/>
      <c r="G10" s="202"/>
      <c r="H10" s="124"/>
      <c r="I10" s="202"/>
    </row>
    <row r="11" spans="1:11" x14ac:dyDescent="0.2">
      <c r="A11" s="20" t="s">
        <v>7</v>
      </c>
      <c r="B11" s="17"/>
      <c r="C11" s="17"/>
      <c r="D11" s="98">
        <v>3606074.9640000011</v>
      </c>
      <c r="E11" s="128">
        <v>3067637.2609999999</v>
      </c>
      <c r="F11" s="128">
        <v>3054860.8319999999</v>
      </c>
      <c r="G11" s="21">
        <v>9728573.0569999982</v>
      </c>
      <c r="H11" s="128">
        <v>6039990.9600000018</v>
      </c>
      <c r="I11" s="21">
        <f>+SUM(G11:H11)</f>
        <v>15768564.017000001</v>
      </c>
      <c r="K11" s="213"/>
    </row>
    <row r="12" spans="1:11" x14ac:dyDescent="0.2">
      <c r="A12" s="20"/>
      <c r="B12" s="17" t="s">
        <v>8</v>
      </c>
      <c r="C12" s="17"/>
      <c r="D12" s="98">
        <v>3105514.7769999998</v>
      </c>
      <c r="E12" s="128">
        <v>2642892.0929999999</v>
      </c>
      <c r="F12" s="128">
        <v>2523326.9980000001</v>
      </c>
      <c r="G12" s="21">
        <v>8271733.8679999989</v>
      </c>
      <c r="H12" s="128">
        <v>5557174.3660000004</v>
      </c>
      <c r="I12" s="21">
        <f t="shared" ref="I12:I19" si="0">+SUM(G12:H12)</f>
        <v>13828908.233999999</v>
      </c>
      <c r="K12" s="213"/>
    </row>
    <row r="13" spans="1:11" s="162" customFormat="1" x14ac:dyDescent="0.2">
      <c r="A13" s="79"/>
      <c r="B13" s="77"/>
      <c r="C13" s="77" t="s">
        <v>69</v>
      </c>
      <c r="D13" s="163">
        <v>56239.978791850997</v>
      </c>
      <c r="E13" s="164">
        <v>48990.418347999999</v>
      </c>
      <c r="F13" s="164">
        <v>73865.4100290473</v>
      </c>
      <c r="G13" s="159">
        <v>179095.80716889829</v>
      </c>
      <c r="H13" s="164">
        <v>381028.93739821098</v>
      </c>
      <c r="I13" s="21">
        <f t="shared" si="0"/>
        <v>560124.74456710927</v>
      </c>
      <c r="K13" s="213"/>
    </row>
    <row r="14" spans="1:11" s="162" customFormat="1" x14ac:dyDescent="0.2">
      <c r="A14" s="79"/>
      <c r="B14" s="77"/>
      <c r="C14" s="77" t="s">
        <v>59</v>
      </c>
      <c r="D14" s="163">
        <v>3049274.7982081487</v>
      </c>
      <c r="E14" s="164">
        <v>2593901.674652</v>
      </c>
      <c r="F14" s="164">
        <v>2449461.587970953</v>
      </c>
      <c r="G14" s="159">
        <v>8092638.0608311016</v>
      </c>
      <c r="H14" s="164">
        <v>5176145.4286017893</v>
      </c>
      <c r="I14" s="21">
        <f t="shared" si="0"/>
        <v>13268783.48943289</v>
      </c>
      <c r="K14" s="213"/>
    </row>
    <row r="15" spans="1:11" x14ac:dyDescent="0.2">
      <c r="A15" s="20"/>
      <c r="B15" s="17" t="s">
        <v>94</v>
      </c>
      <c r="C15" s="17"/>
      <c r="D15" s="98">
        <v>0</v>
      </c>
      <c r="E15" s="128">
        <v>0</v>
      </c>
      <c r="F15" s="128">
        <v>0</v>
      </c>
      <c r="G15" s="21">
        <v>0</v>
      </c>
      <c r="H15" s="128">
        <v>0</v>
      </c>
      <c r="I15" s="21">
        <f t="shared" si="0"/>
        <v>0</v>
      </c>
      <c r="K15" s="213"/>
    </row>
    <row r="16" spans="1:11" x14ac:dyDescent="0.2">
      <c r="A16" s="20"/>
      <c r="B16" s="17" t="s">
        <v>9</v>
      </c>
      <c r="C16" s="17"/>
      <c r="D16" s="98">
        <v>241806.38200000001</v>
      </c>
      <c r="E16" s="128">
        <v>217227.337</v>
      </c>
      <c r="F16" s="128">
        <v>236958.93599999999</v>
      </c>
      <c r="G16" s="21">
        <v>695992.65500000003</v>
      </c>
      <c r="H16" s="128">
        <v>232542.22500000001</v>
      </c>
      <c r="I16" s="21">
        <f t="shared" si="0"/>
        <v>928534.88</v>
      </c>
      <c r="K16" s="213"/>
    </row>
    <row r="17" spans="1:11" x14ac:dyDescent="0.2">
      <c r="A17" s="20"/>
      <c r="B17" s="17" t="s">
        <v>66</v>
      </c>
      <c r="C17" s="17"/>
      <c r="D17" s="98">
        <v>7946.0230000000001</v>
      </c>
      <c r="E17" s="128">
        <v>2355.502</v>
      </c>
      <c r="F17" s="128">
        <v>22292.21</v>
      </c>
      <c r="G17" s="21">
        <v>32593.735000000001</v>
      </c>
      <c r="H17" s="128">
        <v>4509.2730000000001</v>
      </c>
      <c r="I17" s="21">
        <f t="shared" si="0"/>
        <v>37103.008000000002</v>
      </c>
      <c r="K17" s="213"/>
    </row>
    <row r="18" spans="1:11" x14ac:dyDescent="0.2">
      <c r="A18" s="20"/>
      <c r="B18" s="17" t="s">
        <v>67</v>
      </c>
      <c r="C18" s="17"/>
      <c r="D18" s="98">
        <v>26690.323</v>
      </c>
      <c r="E18" s="128">
        <v>22765.465</v>
      </c>
      <c r="F18" s="128">
        <v>24038.34</v>
      </c>
      <c r="G18" s="21">
        <v>73494.127999999997</v>
      </c>
      <c r="H18" s="128">
        <v>31978.624</v>
      </c>
      <c r="I18" s="21">
        <f t="shared" si="0"/>
        <v>105472.75199999999</v>
      </c>
      <c r="K18" s="213"/>
    </row>
    <row r="19" spans="1:11" x14ac:dyDescent="0.2">
      <c r="A19" s="20"/>
      <c r="B19" s="17" t="s">
        <v>10</v>
      </c>
      <c r="C19" s="17"/>
      <c r="D19" s="98">
        <v>93727.717999999993</v>
      </c>
      <c r="E19" s="128">
        <v>72525.673999999999</v>
      </c>
      <c r="F19" s="128">
        <v>90591.354000000007</v>
      </c>
      <c r="G19" s="21">
        <v>256844.74599999998</v>
      </c>
      <c r="H19" s="128">
        <v>79632.604000000007</v>
      </c>
      <c r="I19" s="21">
        <f t="shared" si="0"/>
        <v>336477.35</v>
      </c>
      <c r="K19" s="213"/>
    </row>
    <row r="20" spans="1:11" x14ac:dyDescent="0.2">
      <c r="A20" s="20"/>
      <c r="B20" s="17" t="s">
        <v>11</v>
      </c>
      <c r="C20" s="17"/>
      <c r="D20" s="98">
        <v>130389.74099999999</v>
      </c>
      <c r="E20" s="128">
        <v>109871.19</v>
      </c>
      <c r="F20" s="128">
        <v>157652.99400000001</v>
      </c>
      <c r="G20" s="21">
        <v>397913.92499999999</v>
      </c>
      <c r="H20" s="128">
        <v>134153.86799999999</v>
      </c>
      <c r="I20" s="21">
        <f>+SUM(G20:H20)</f>
        <v>532067.79299999995</v>
      </c>
      <c r="K20" s="213"/>
    </row>
    <row r="21" spans="1:11" x14ac:dyDescent="0.2">
      <c r="A21" s="20"/>
      <c r="B21" s="17"/>
      <c r="C21" s="17"/>
      <c r="D21" s="96"/>
      <c r="E21" s="130"/>
      <c r="F21" s="130"/>
      <c r="G21" s="209"/>
      <c r="H21" s="130"/>
      <c r="I21" s="18"/>
      <c r="K21" s="213"/>
    </row>
    <row r="22" spans="1:11" x14ac:dyDescent="0.2">
      <c r="A22" s="20" t="s">
        <v>12</v>
      </c>
      <c r="B22" s="17"/>
      <c r="C22" s="17"/>
      <c r="D22" s="98">
        <v>2628453.8820000002</v>
      </c>
      <c r="E22" s="128">
        <v>2683312.0640000002</v>
      </c>
      <c r="F22" s="128">
        <v>3595248.534</v>
      </c>
      <c r="G22" s="21">
        <v>8907014.4800000004</v>
      </c>
      <c r="H22" s="128">
        <v>2901356.946</v>
      </c>
      <c r="I22" s="21">
        <f t="shared" ref="I22:I28" si="1">+SUM(G22:H22)</f>
        <v>11808371.426000001</v>
      </c>
      <c r="K22" s="213"/>
    </row>
    <row r="23" spans="1:11" x14ac:dyDescent="0.2">
      <c r="A23" s="20"/>
      <c r="B23" s="17" t="s">
        <v>13</v>
      </c>
      <c r="C23" s="17"/>
      <c r="D23" s="98">
        <v>699998.66200000001</v>
      </c>
      <c r="E23" s="128">
        <v>699358.75600000005</v>
      </c>
      <c r="F23" s="128">
        <v>869254.68200000003</v>
      </c>
      <c r="G23" s="21">
        <v>2268612.1</v>
      </c>
      <c r="H23" s="128">
        <v>687469.80799999996</v>
      </c>
      <c r="I23" s="21">
        <f t="shared" si="1"/>
        <v>2956081.9079999998</v>
      </c>
      <c r="K23" s="213"/>
    </row>
    <row r="24" spans="1:11" x14ac:dyDescent="0.2">
      <c r="A24" s="20"/>
      <c r="B24" s="17" t="s">
        <v>14</v>
      </c>
      <c r="C24" s="17"/>
      <c r="D24" s="98">
        <v>164920.18</v>
      </c>
      <c r="E24" s="128">
        <v>215866.79199999999</v>
      </c>
      <c r="F24" s="128">
        <v>300946.53899999999</v>
      </c>
      <c r="G24" s="21">
        <v>681733.51099999994</v>
      </c>
      <c r="H24" s="128">
        <v>278859.95799999998</v>
      </c>
      <c r="I24" s="21">
        <f t="shared" si="1"/>
        <v>960593.46899999992</v>
      </c>
      <c r="K24" s="213"/>
    </row>
    <row r="25" spans="1:11" x14ac:dyDescent="0.2">
      <c r="A25" s="20"/>
      <c r="B25" s="17" t="s">
        <v>15</v>
      </c>
      <c r="C25" s="17"/>
      <c r="D25" s="98">
        <v>234836.63800000001</v>
      </c>
      <c r="E25" s="128">
        <v>19605.823</v>
      </c>
      <c r="F25" s="128">
        <v>371346.3</v>
      </c>
      <c r="G25" s="21">
        <v>625788.76099999994</v>
      </c>
      <c r="H25" s="128">
        <v>11044.436</v>
      </c>
      <c r="I25" s="21">
        <f t="shared" si="1"/>
        <v>636833.19699999993</v>
      </c>
      <c r="K25" s="213"/>
    </row>
    <row r="26" spans="1:11" x14ac:dyDescent="0.2">
      <c r="A26" s="20"/>
      <c r="B26" s="17" t="s">
        <v>68</v>
      </c>
      <c r="C26" s="17"/>
      <c r="D26" s="98">
        <v>929795.82</v>
      </c>
      <c r="E26" s="128">
        <v>1174168.209</v>
      </c>
      <c r="F26" s="128">
        <v>1340871.3470000001</v>
      </c>
      <c r="G26" s="21">
        <v>3444835.3760000002</v>
      </c>
      <c r="H26" s="128">
        <v>1319247.3149999999</v>
      </c>
      <c r="I26" s="21">
        <f t="shared" si="1"/>
        <v>4764082.6909999996</v>
      </c>
      <c r="K26" s="213"/>
    </row>
    <row r="27" spans="1:11" x14ac:dyDescent="0.2">
      <c r="A27" s="20"/>
      <c r="B27" s="17" t="s">
        <v>60</v>
      </c>
      <c r="C27" s="17"/>
      <c r="D27" s="98">
        <v>592560.35400000005</v>
      </c>
      <c r="E27" s="128">
        <v>568817.73</v>
      </c>
      <c r="F27" s="128">
        <v>708343.96299999999</v>
      </c>
      <c r="G27" s="21">
        <v>1869722.047</v>
      </c>
      <c r="H27" s="128">
        <v>591082.929</v>
      </c>
      <c r="I27" s="21">
        <f t="shared" si="1"/>
        <v>2460804.9759999998</v>
      </c>
      <c r="K27" s="213"/>
    </row>
    <row r="28" spans="1:11" x14ac:dyDescent="0.2">
      <c r="A28" s="20"/>
      <c r="B28" s="17" t="s">
        <v>16</v>
      </c>
      <c r="C28" s="17"/>
      <c r="D28" s="98">
        <v>6342.2280000000001</v>
      </c>
      <c r="E28" s="128">
        <v>5494.7539999999999</v>
      </c>
      <c r="F28" s="128">
        <v>4485.7030000000004</v>
      </c>
      <c r="G28" s="21">
        <v>16322.685000000001</v>
      </c>
      <c r="H28" s="128">
        <v>13652.5</v>
      </c>
      <c r="I28" s="21">
        <f t="shared" si="1"/>
        <v>29975.185000000001</v>
      </c>
      <c r="K28" s="213"/>
    </row>
    <row r="29" spans="1:11" x14ac:dyDescent="0.2">
      <c r="A29" s="20"/>
      <c r="B29" s="17"/>
      <c r="C29" s="17"/>
      <c r="D29" s="98"/>
      <c r="E29" s="128"/>
      <c r="F29" s="128"/>
      <c r="G29" s="21"/>
      <c r="H29" s="128"/>
      <c r="I29" s="21"/>
      <c r="K29" s="213"/>
    </row>
    <row r="30" spans="1:11" x14ac:dyDescent="0.2">
      <c r="A30" s="22" t="s">
        <v>17</v>
      </c>
      <c r="B30" s="23"/>
      <c r="C30" s="23"/>
      <c r="D30" s="98">
        <v>977621.08200000087</v>
      </c>
      <c r="E30" s="128">
        <v>384325.19699999969</v>
      </c>
      <c r="F30" s="128">
        <v>-540387.70200000005</v>
      </c>
      <c r="G30" s="21">
        <v>821558.57699999772</v>
      </c>
      <c r="H30" s="128">
        <v>3138634.0140000018</v>
      </c>
      <c r="I30" s="21">
        <f>+SUM(G30:H30)</f>
        <v>3960192.5909999995</v>
      </c>
      <c r="K30" s="213"/>
    </row>
    <row r="31" spans="1:11" x14ac:dyDescent="0.2">
      <c r="A31" s="20"/>
      <c r="B31" s="17"/>
      <c r="C31" s="17"/>
      <c r="D31" s="98"/>
      <c r="E31" s="128"/>
      <c r="F31" s="128"/>
      <c r="G31" s="21"/>
      <c r="H31" s="128"/>
      <c r="I31" s="21"/>
      <c r="K31" s="213"/>
    </row>
    <row r="32" spans="1:11" x14ac:dyDescent="0.2">
      <c r="A32" s="19" t="s">
        <v>18</v>
      </c>
      <c r="B32" s="17"/>
      <c r="C32" s="17"/>
      <c r="D32" s="98"/>
      <c r="E32" s="128"/>
      <c r="F32" s="128"/>
      <c r="G32" s="21"/>
      <c r="H32" s="128"/>
      <c r="I32" s="21"/>
      <c r="K32" s="213"/>
    </row>
    <row r="33" spans="1:11" x14ac:dyDescent="0.2">
      <c r="A33" s="20" t="s">
        <v>19</v>
      </c>
      <c r="B33" s="17"/>
      <c r="C33" s="17"/>
      <c r="D33" s="98">
        <v>293571.93600000005</v>
      </c>
      <c r="E33" s="128">
        <v>399177.43599999999</v>
      </c>
      <c r="F33" s="128">
        <v>592041.96800000011</v>
      </c>
      <c r="G33" s="21">
        <v>1284791.3400000001</v>
      </c>
      <c r="H33" s="128">
        <v>486784.87399999995</v>
      </c>
      <c r="I33" s="21">
        <f t="shared" ref="I33:I36" si="2">+SUM(G33:H33)</f>
        <v>1771576.2140000002</v>
      </c>
      <c r="K33" s="213"/>
    </row>
    <row r="34" spans="1:11" x14ac:dyDescent="0.2">
      <c r="A34" s="20"/>
      <c r="B34" s="17" t="s">
        <v>20</v>
      </c>
      <c r="C34" s="17"/>
      <c r="D34" s="98">
        <v>132.68</v>
      </c>
      <c r="E34" s="128">
        <v>181.50299999999999</v>
      </c>
      <c r="F34" s="128">
        <v>536.06799999999998</v>
      </c>
      <c r="G34" s="21">
        <v>850.25099999999998</v>
      </c>
      <c r="H34" s="128">
        <v>4151.0140000000001</v>
      </c>
      <c r="I34" s="21">
        <f t="shared" si="2"/>
        <v>5001.2650000000003</v>
      </c>
      <c r="K34" s="213"/>
    </row>
    <row r="35" spans="1:11" x14ac:dyDescent="0.2">
      <c r="A35" s="20"/>
      <c r="B35" s="17" t="s">
        <v>21</v>
      </c>
      <c r="C35" s="17"/>
      <c r="D35" s="98">
        <v>32998.038</v>
      </c>
      <c r="E35" s="128">
        <v>192775.29800000001</v>
      </c>
      <c r="F35" s="128">
        <v>274974.16800000001</v>
      </c>
      <c r="G35" s="21">
        <v>500747.50400000002</v>
      </c>
      <c r="H35" s="128">
        <v>252657.06099999999</v>
      </c>
      <c r="I35" s="21">
        <f t="shared" si="2"/>
        <v>753404.56499999994</v>
      </c>
      <c r="K35" s="213"/>
    </row>
    <row r="36" spans="1:11" x14ac:dyDescent="0.2">
      <c r="A36" s="20"/>
      <c r="B36" s="17" t="s">
        <v>22</v>
      </c>
      <c r="C36" s="17"/>
      <c r="D36" s="98">
        <v>260706.57800000001</v>
      </c>
      <c r="E36" s="128">
        <v>206583.641</v>
      </c>
      <c r="F36" s="128">
        <v>317603.86800000002</v>
      </c>
      <c r="G36" s="21">
        <v>784894.08700000006</v>
      </c>
      <c r="H36" s="128">
        <v>238278.82699999999</v>
      </c>
      <c r="I36" s="21">
        <f t="shared" si="2"/>
        <v>1023172.9140000001</v>
      </c>
      <c r="K36" s="213"/>
    </row>
    <row r="37" spans="1:11" x14ac:dyDescent="0.2">
      <c r="A37" s="20"/>
      <c r="B37" s="17"/>
      <c r="C37" s="17"/>
      <c r="D37" s="98"/>
      <c r="E37" s="128"/>
      <c r="F37" s="128"/>
      <c r="G37" s="21"/>
      <c r="H37" s="128"/>
      <c r="I37" s="21"/>
      <c r="K37" s="213"/>
    </row>
    <row r="38" spans="1:11" x14ac:dyDescent="0.2">
      <c r="A38" s="24" t="s">
        <v>61</v>
      </c>
      <c r="B38" s="25"/>
      <c r="C38" s="25"/>
      <c r="D38" s="100">
        <v>3606207.6440000013</v>
      </c>
      <c r="E38" s="131">
        <v>3067818.764</v>
      </c>
      <c r="F38" s="131">
        <v>3055396.9</v>
      </c>
      <c r="G38" s="26">
        <v>9729423.3079999983</v>
      </c>
      <c r="H38" s="131">
        <v>6044141.9740000023</v>
      </c>
      <c r="I38" s="26">
        <f t="shared" ref="I38:I40" si="3">+SUM(G38:H38)</f>
        <v>15773565.282000002</v>
      </c>
      <c r="K38" s="213"/>
    </row>
    <row r="39" spans="1:11" x14ac:dyDescent="0.2">
      <c r="A39" s="24" t="s">
        <v>62</v>
      </c>
      <c r="B39" s="25"/>
      <c r="C39" s="25"/>
      <c r="D39" s="100">
        <v>2922158.4980000006</v>
      </c>
      <c r="E39" s="131">
        <v>3082671.003</v>
      </c>
      <c r="F39" s="131">
        <v>4187826.5700000003</v>
      </c>
      <c r="G39" s="26">
        <v>10192656.071</v>
      </c>
      <c r="H39" s="131">
        <v>3392292.8340000003</v>
      </c>
      <c r="I39" s="26">
        <f t="shared" si="3"/>
        <v>13584948.905000001</v>
      </c>
      <c r="K39" s="213"/>
    </row>
    <row r="40" spans="1:11" x14ac:dyDescent="0.2">
      <c r="A40" s="24" t="s">
        <v>23</v>
      </c>
      <c r="B40" s="25"/>
      <c r="C40" s="25"/>
      <c r="D40" s="100">
        <v>684049.14600000065</v>
      </c>
      <c r="E40" s="131">
        <v>-14852.23900000006</v>
      </c>
      <c r="F40" s="131">
        <v>-1132429.6700000004</v>
      </c>
      <c r="G40" s="26">
        <v>-463232.76300000213</v>
      </c>
      <c r="H40" s="131">
        <v>2651849.140000002</v>
      </c>
      <c r="I40" s="26">
        <f t="shared" si="3"/>
        <v>2188616.3769999999</v>
      </c>
      <c r="K40" s="213"/>
    </row>
    <row r="41" spans="1:11" x14ac:dyDescent="0.2">
      <c r="A41" s="27"/>
      <c r="B41" s="28"/>
      <c r="C41" s="28"/>
      <c r="D41" s="102"/>
      <c r="E41" s="132"/>
      <c r="F41" s="132"/>
      <c r="G41" s="210"/>
      <c r="H41" s="132"/>
      <c r="I41" s="29"/>
      <c r="K41" s="213"/>
    </row>
    <row r="42" spans="1:11" x14ac:dyDescent="0.2">
      <c r="A42" s="19" t="s">
        <v>24</v>
      </c>
      <c r="B42" s="17"/>
      <c r="C42" s="17"/>
      <c r="D42" s="96"/>
      <c r="E42" s="130"/>
      <c r="F42" s="130"/>
      <c r="G42" s="209"/>
      <c r="H42" s="130"/>
      <c r="I42" s="18"/>
      <c r="K42" s="213"/>
    </row>
    <row r="43" spans="1:11" x14ac:dyDescent="0.2">
      <c r="A43" s="19"/>
      <c r="B43" s="17"/>
      <c r="C43" s="17"/>
      <c r="D43" s="96"/>
      <c r="E43" s="130"/>
      <c r="F43" s="130"/>
      <c r="G43" s="209"/>
      <c r="H43" s="130"/>
      <c r="I43" s="18"/>
      <c r="K43" s="213"/>
    </row>
    <row r="44" spans="1:11" x14ac:dyDescent="0.2">
      <c r="A44" s="20" t="s">
        <v>25</v>
      </c>
      <c r="B44" s="17"/>
      <c r="C44" s="17"/>
      <c r="D44" s="98">
        <v>-503512.14900000015</v>
      </c>
      <c r="E44" s="128">
        <v>-84069.589000000036</v>
      </c>
      <c r="F44" s="128">
        <v>-1618104.5969999998</v>
      </c>
      <c r="G44" s="21">
        <v>-2205686.335</v>
      </c>
      <c r="H44" s="128">
        <v>2591425.7170000002</v>
      </c>
      <c r="I44" s="21">
        <f t="shared" ref="I44:I57" si="4">+SUM(G44:H44)</f>
        <v>385739.38200000022</v>
      </c>
      <c r="K44" s="213"/>
    </row>
    <row r="45" spans="1:11" x14ac:dyDescent="0.2">
      <c r="A45" s="20" t="s">
        <v>26</v>
      </c>
      <c r="B45" s="17"/>
      <c r="C45" s="17"/>
      <c r="D45" s="98">
        <v>-246955.98700000002</v>
      </c>
      <c r="E45" s="128">
        <v>-1215.2089999999953</v>
      </c>
      <c r="F45" s="128">
        <v>31791.930999999997</v>
      </c>
      <c r="G45" s="21">
        <v>-216379.26500000007</v>
      </c>
      <c r="H45" s="128">
        <v>48884.688999999998</v>
      </c>
      <c r="I45" s="21">
        <f t="shared" si="4"/>
        <v>-167494.57600000006</v>
      </c>
      <c r="K45" s="213"/>
    </row>
    <row r="46" spans="1:11" x14ac:dyDescent="0.2">
      <c r="A46" s="20"/>
      <c r="B46" s="17" t="s">
        <v>27</v>
      </c>
      <c r="C46" s="17"/>
      <c r="D46" s="98">
        <v>33471.766000000003</v>
      </c>
      <c r="E46" s="128">
        <v>41516.811000000002</v>
      </c>
      <c r="F46" s="128">
        <v>57800.803999999996</v>
      </c>
      <c r="G46" s="21">
        <v>132789.38099999999</v>
      </c>
      <c r="H46" s="128">
        <v>73291.195999999996</v>
      </c>
      <c r="I46" s="21">
        <f t="shared" si="4"/>
        <v>206080.57699999999</v>
      </c>
      <c r="K46" s="213"/>
    </row>
    <row r="47" spans="1:11" x14ac:dyDescent="0.2">
      <c r="A47" s="20"/>
      <c r="B47" s="17" t="s">
        <v>28</v>
      </c>
      <c r="C47" s="17"/>
      <c r="D47" s="98">
        <v>280427.75300000003</v>
      </c>
      <c r="E47" s="128">
        <v>42732.02</v>
      </c>
      <c r="F47" s="128">
        <v>26008.873</v>
      </c>
      <c r="G47" s="21">
        <v>349168.64600000007</v>
      </c>
      <c r="H47" s="128">
        <v>24406.507000000001</v>
      </c>
      <c r="I47" s="21">
        <f t="shared" si="4"/>
        <v>373575.15300000005</v>
      </c>
      <c r="K47" s="213"/>
    </row>
    <row r="48" spans="1:11" x14ac:dyDescent="0.2">
      <c r="A48" s="20" t="s">
        <v>29</v>
      </c>
      <c r="B48" s="17"/>
      <c r="C48" s="17"/>
      <c r="D48" s="98">
        <v>326628.8189999999</v>
      </c>
      <c r="E48" s="128">
        <v>133717.114</v>
      </c>
      <c r="F48" s="128">
        <v>-1167362.956</v>
      </c>
      <c r="G48" s="21">
        <v>-707017.02300000004</v>
      </c>
      <c r="H48" s="128">
        <v>606990.35199999996</v>
      </c>
      <c r="I48" s="21">
        <f t="shared" si="4"/>
        <v>-100026.67100000009</v>
      </c>
      <c r="K48" s="213"/>
    </row>
    <row r="49" spans="1:11" x14ac:dyDescent="0.2">
      <c r="A49" s="20"/>
      <c r="B49" s="17" t="s">
        <v>30</v>
      </c>
      <c r="C49" s="17"/>
      <c r="D49" s="98">
        <v>1545691.017</v>
      </c>
      <c r="E49" s="128">
        <v>270957.53700000001</v>
      </c>
      <c r="F49" s="128">
        <v>-1066018.24</v>
      </c>
      <c r="G49" s="21">
        <v>750630.31400000001</v>
      </c>
      <c r="H49" s="128">
        <v>629925.73300000001</v>
      </c>
      <c r="I49" s="21">
        <f t="shared" si="4"/>
        <v>1380556.047</v>
      </c>
      <c r="K49" s="213"/>
    </row>
    <row r="50" spans="1:11" x14ac:dyDescent="0.2">
      <c r="A50" s="20"/>
      <c r="B50" s="17" t="s">
        <v>31</v>
      </c>
      <c r="C50" s="17"/>
      <c r="D50" s="98">
        <v>1219062.1980000001</v>
      </c>
      <c r="E50" s="128">
        <v>137240.42300000001</v>
      </c>
      <c r="F50" s="128">
        <v>101344.716</v>
      </c>
      <c r="G50" s="21">
        <v>1457647.3370000001</v>
      </c>
      <c r="H50" s="128">
        <v>22935.381000000001</v>
      </c>
      <c r="I50" s="21">
        <f t="shared" si="4"/>
        <v>1480582.7180000001</v>
      </c>
      <c r="K50" s="213"/>
    </row>
    <row r="51" spans="1:11" x14ac:dyDescent="0.2">
      <c r="A51" s="20" t="s">
        <v>32</v>
      </c>
      <c r="B51" s="17"/>
      <c r="C51" s="17"/>
      <c r="D51" s="98">
        <v>-299864.67200000002</v>
      </c>
      <c r="E51" s="128">
        <v>-450425.984</v>
      </c>
      <c r="F51" s="128">
        <v>-531181.27500000002</v>
      </c>
      <c r="G51" s="21">
        <v>-1281471.9309999999</v>
      </c>
      <c r="H51" s="128">
        <v>176388.079</v>
      </c>
      <c r="I51" s="21">
        <f t="shared" si="4"/>
        <v>-1105083.852</v>
      </c>
      <c r="K51" s="213"/>
    </row>
    <row r="52" spans="1:11" x14ac:dyDescent="0.2">
      <c r="A52" s="20" t="s">
        <v>33</v>
      </c>
      <c r="B52" s="17"/>
      <c r="C52" s="17"/>
      <c r="D52" s="98">
        <v>-283320.30900000001</v>
      </c>
      <c r="E52" s="128">
        <v>233854.49</v>
      </c>
      <c r="F52" s="128">
        <v>48647.703000000001</v>
      </c>
      <c r="G52" s="21">
        <v>-818.11600000001636</v>
      </c>
      <c r="H52" s="128">
        <v>1759162.5970000001</v>
      </c>
      <c r="I52" s="21">
        <f t="shared" si="4"/>
        <v>1758344.4810000001</v>
      </c>
      <c r="K52" s="213"/>
    </row>
    <row r="53" spans="1:11" x14ac:dyDescent="0.2">
      <c r="A53" s="20" t="s">
        <v>89</v>
      </c>
      <c r="B53" s="17"/>
      <c r="C53" s="17"/>
      <c r="D53" s="98">
        <v>0</v>
      </c>
      <c r="E53" s="128">
        <v>0</v>
      </c>
      <c r="F53" s="128">
        <v>0</v>
      </c>
      <c r="G53" s="21">
        <v>0</v>
      </c>
      <c r="H53" s="128">
        <v>0</v>
      </c>
      <c r="I53" s="21">
        <f t="shared" si="4"/>
        <v>0</v>
      </c>
      <c r="K53" s="213"/>
    </row>
    <row r="54" spans="1:11" x14ac:dyDescent="0.2">
      <c r="A54" s="20"/>
      <c r="B54" s="17" t="s">
        <v>34</v>
      </c>
      <c r="C54" s="17"/>
      <c r="D54" s="98">
        <v>0</v>
      </c>
      <c r="E54" s="128">
        <v>0</v>
      </c>
      <c r="F54" s="128">
        <v>0</v>
      </c>
      <c r="G54" s="21">
        <v>0</v>
      </c>
      <c r="H54" s="128">
        <v>0</v>
      </c>
      <c r="I54" s="21">
        <f t="shared" si="4"/>
        <v>0</v>
      </c>
      <c r="K54" s="213"/>
    </row>
    <row r="55" spans="1:11" x14ac:dyDescent="0.2">
      <c r="A55" s="20"/>
      <c r="B55" s="17" t="s">
        <v>35</v>
      </c>
      <c r="C55" s="17"/>
      <c r="D55" s="98">
        <v>0</v>
      </c>
      <c r="E55" s="128">
        <v>0</v>
      </c>
      <c r="F55" s="128">
        <v>0</v>
      </c>
      <c r="G55" s="21">
        <v>0</v>
      </c>
      <c r="H55" s="128">
        <v>0</v>
      </c>
      <c r="I55" s="21">
        <f t="shared" si="4"/>
        <v>0</v>
      </c>
      <c r="K55" s="213"/>
    </row>
    <row r="56" spans="1:11" x14ac:dyDescent="0.2">
      <c r="A56" s="79" t="s">
        <v>90</v>
      </c>
      <c r="B56" s="17"/>
      <c r="C56" s="17"/>
      <c r="D56" s="98">
        <v>0</v>
      </c>
      <c r="E56" s="128">
        <v>0</v>
      </c>
      <c r="F56" s="128">
        <v>0</v>
      </c>
      <c r="G56" s="21">
        <v>0</v>
      </c>
      <c r="H56" s="128">
        <v>0</v>
      </c>
      <c r="I56" s="21">
        <f t="shared" si="4"/>
        <v>0</v>
      </c>
      <c r="K56" s="213"/>
    </row>
    <row r="57" spans="1:11" x14ac:dyDescent="0.2">
      <c r="A57" s="20" t="s">
        <v>36</v>
      </c>
      <c r="B57" s="17"/>
      <c r="C57" s="17"/>
      <c r="D57" s="98">
        <v>0</v>
      </c>
      <c r="E57" s="128">
        <v>0</v>
      </c>
      <c r="F57" s="128">
        <v>0</v>
      </c>
      <c r="G57" s="21">
        <v>0</v>
      </c>
      <c r="H57" s="128">
        <v>0</v>
      </c>
      <c r="I57" s="21">
        <f t="shared" si="4"/>
        <v>0</v>
      </c>
      <c r="K57" s="213"/>
    </row>
    <row r="58" spans="1:11" x14ac:dyDescent="0.2">
      <c r="A58" s="20"/>
      <c r="B58" s="17"/>
      <c r="C58" s="17"/>
      <c r="D58" s="98"/>
      <c r="E58" s="128"/>
      <c r="F58" s="128"/>
      <c r="G58" s="21"/>
      <c r="H58" s="128"/>
      <c r="I58" s="21"/>
      <c r="K58" s="213"/>
    </row>
    <row r="59" spans="1:11" x14ac:dyDescent="0.2">
      <c r="A59" s="20" t="s">
        <v>37</v>
      </c>
      <c r="B59" s="17"/>
      <c r="C59" s="17"/>
      <c r="D59" s="98">
        <v>-1187561.2949999999</v>
      </c>
      <c r="E59" s="128">
        <v>-69217.350000000006</v>
      </c>
      <c r="F59" s="128">
        <v>-485674.92699999997</v>
      </c>
      <c r="G59" s="21">
        <v>-1742453.5720000002</v>
      </c>
      <c r="H59" s="128">
        <v>-60423.423000000003</v>
      </c>
      <c r="I59" s="21">
        <f t="shared" ref="I59:I70" si="5">+SUM(G59:H59)</f>
        <v>-1802876.9950000001</v>
      </c>
      <c r="K59" s="213"/>
    </row>
    <row r="60" spans="1:11" x14ac:dyDescent="0.2">
      <c r="A60" s="20" t="s">
        <v>38</v>
      </c>
      <c r="B60" s="17"/>
      <c r="C60" s="17"/>
      <c r="D60" s="98">
        <v>-6060.6399999999994</v>
      </c>
      <c r="E60" s="128">
        <v>-1280.453</v>
      </c>
      <c r="F60" s="128">
        <v>-11384.947</v>
      </c>
      <c r="G60" s="21">
        <v>-18726.04</v>
      </c>
      <c r="H60" s="128">
        <v>4711.5460000000003</v>
      </c>
      <c r="I60" s="21">
        <f t="shared" si="5"/>
        <v>-14014.494000000001</v>
      </c>
      <c r="K60" s="213"/>
    </row>
    <row r="61" spans="1:11" x14ac:dyDescent="0.2">
      <c r="A61" s="20"/>
      <c r="B61" s="17" t="s">
        <v>39</v>
      </c>
      <c r="C61" s="17"/>
      <c r="D61" s="98">
        <v>62.002000000000002</v>
      </c>
      <c r="E61" s="128">
        <v>0</v>
      </c>
      <c r="F61" s="128">
        <v>2328.049</v>
      </c>
      <c r="G61" s="21">
        <v>2390.0509999999999</v>
      </c>
      <c r="H61" s="128">
        <v>6052.2089999999998</v>
      </c>
      <c r="I61" s="21">
        <f t="shared" si="5"/>
        <v>8442.26</v>
      </c>
      <c r="K61" s="213"/>
    </row>
    <row r="62" spans="1:11" x14ac:dyDescent="0.2">
      <c r="A62" s="20"/>
      <c r="B62" s="17"/>
      <c r="C62" s="17" t="s">
        <v>40</v>
      </c>
      <c r="D62" s="98">
        <v>0</v>
      </c>
      <c r="E62" s="128">
        <v>0</v>
      </c>
      <c r="F62" s="128">
        <v>0</v>
      </c>
      <c r="G62" s="21">
        <v>0</v>
      </c>
      <c r="H62" s="128">
        <v>0</v>
      </c>
      <c r="I62" s="21">
        <f t="shared" si="5"/>
        <v>0</v>
      </c>
      <c r="K62" s="213"/>
    </row>
    <row r="63" spans="1:11" x14ac:dyDescent="0.2">
      <c r="A63" s="20"/>
      <c r="B63" s="17"/>
      <c r="C63" s="17" t="s">
        <v>41</v>
      </c>
      <c r="D63" s="98">
        <v>62.002000000000002</v>
      </c>
      <c r="E63" s="128">
        <v>0</v>
      </c>
      <c r="F63" s="128">
        <v>2328.049</v>
      </c>
      <c r="G63" s="21">
        <v>2390.0509999999999</v>
      </c>
      <c r="H63" s="128">
        <v>6052.2089999999998</v>
      </c>
      <c r="I63" s="21">
        <f t="shared" si="5"/>
        <v>8442.26</v>
      </c>
      <c r="K63" s="213"/>
    </row>
    <row r="64" spans="1:11" x14ac:dyDescent="0.2">
      <c r="A64" s="20"/>
      <c r="B64" s="17" t="s">
        <v>42</v>
      </c>
      <c r="C64" s="17"/>
      <c r="D64" s="98">
        <v>6122.6419999999998</v>
      </c>
      <c r="E64" s="128">
        <v>1280.453</v>
      </c>
      <c r="F64" s="128">
        <v>13712.995999999999</v>
      </c>
      <c r="G64" s="21">
        <v>21116.091</v>
      </c>
      <c r="H64" s="128">
        <v>1340.663</v>
      </c>
      <c r="I64" s="21">
        <f t="shared" si="5"/>
        <v>22456.754000000001</v>
      </c>
      <c r="K64" s="213"/>
    </row>
    <row r="65" spans="1:11" x14ac:dyDescent="0.2">
      <c r="A65" s="20" t="s">
        <v>43</v>
      </c>
      <c r="B65" s="17"/>
      <c r="C65" s="17"/>
      <c r="D65" s="98">
        <v>-1127439.726</v>
      </c>
      <c r="E65" s="128">
        <v>-20760.286</v>
      </c>
      <c r="F65" s="128">
        <v>-423658.04</v>
      </c>
      <c r="G65" s="21">
        <v>-1571858.0520000001</v>
      </c>
      <c r="H65" s="128">
        <v>-18756.330000000002</v>
      </c>
      <c r="I65" s="21">
        <f t="shared" si="5"/>
        <v>-1590614.3820000002</v>
      </c>
      <c r="K65" s="213"/>
    </row>
    <row r="66" spans="1:11" x14ac:dyDescent="0.2">
      <c r="A66" s="20"/>
      <c r="B66" s="17" t="s">
        <v>39</v>
      </c>
      <c r="C66" s="17"/>
      <c r="D66" s="98">
        <v>0</v>
      </c>
      <c r="E66" s="128">
        <v>0</v>
      </c>
      <c r="F66" s="128">
        <v>0</v>
      </c>
      <c r="G66" s="21">
        <v>0</v>
      </c>
      <c r="H66" s="128">
        <v>0</v>
      </c>
      <c r="I66" s="21">
        <f t="shared" si="5"/>
        <v>0</v>
      </c>
      <c r="K66" s="213"/>
    </row>
    <row r="67" spans="1:11" x14ac:dyDescent="0.2">
      <c r="A67" s="20"/>
      <c r="B67" s="17"/>
      <c r="C67" s="17" t="s">
        <v>40</v>
      </c>
      <c r="D67" s="98">
        <v>0</v>
      </c>
      <c r="E67" s="128">
        <v>0</v>
      </c>
      <c r="F67" s="128">
        <v>0</v>
      </c>
      <c r="G67" s="21">
        <v>0</v>
      </c>
      <c r="H67" s="128">
        <v>0</v>
      </c>
      <c r="I67" s="21">
        <f t="shared" si="5"/>
        <v>0</v>
      </c>
      <c r="K67" s="213"/>
    </row>
    <row r="68" spans="1:11" x14ac:dyDescent="0.2">
      <c r="A68" s="20"/>
      <c r="B68" s="17"/>
      <c r="C68" s="17" t="s">
        <v>41</v>
      </c>
      <c r="D68" s="98">
        <v>0</v>
      </c>
      <c r="E68" s="128">
        <v>0</v>
      </c>
      <c r="F68" s="128">
        <v>0</v>
      </c>
      <c r="G68" s="21">
        <v>0</v>
      </c>
      <c r="H68" s="128">
        <v>0</v>
      </c>
      <c r="I68" s="21">
        <f t="shared" si="5"/>
        <v>0</v>
      </c>
      <c r="K68" s="213"/>
    </row>
    <row r="69" spans="1:11" x14ac:dyDescent="0.2">
      <c r="A69" s="20"/>
      <c r="B69" s="17" t="s">
        <v>42</v>
      </c>
      <c r="C69" s="17"/>
      <c r="D69" s="98">
        <v>1127439.726</v>
      </c>
      <c r="E69" s="128">
        <v>20760.286</v>
      </c>
      <c r="F69" s="128">
        <v>423658.04</v>
      </c>
      <c r="G69" s="21">
        <v>1571858.0520000001</v>
      </c>
      <c r="H69" s="128">
        <v>18756.330000000002</v>
      </c>
      <c r="I69" s="21">
        <f t="shared" si="5"/>
        <v>1590614.3820000002</v>
      </c>
      <c r="K69" s="213"/>
    </row>
    <row r="70" spans="1:11" x14ac:dyDescent="0.2">
      <c r="A70" s="20" t="s">
        <v>44</v>
      </c>
      <c r="B70" s="17"/>
      <c r="C70" s="17"/>
      <c r="D70" s="98">
        <v>-54060.928999999996</v>
      </c>
      <c r="E70" s="128">
        <v>-47176.610999999997</v>
      </c>
      <c r="F70" s="128">
        <v>-50631.94</v>
      </c>
      <c r="G70" s="21">
        <v>-151869.47999999998</v>
      </c>
      <c r="H70" s="128">
        <v>-46378.639000000003</v>
      </c>
      <c r="I70" s="21">
        <f t="shared" si="5"/>
        <v>-198248.11899999998</v>
      </c>
      <c r="K70" s="213"/>
    </row>
    <row r="71" spans="1:11" x14ac:dyDescent="0.2">
      <c r="A71" s="20"/>
      <c r="B71" s="17"/>
      <c r="C71" s="17"/>
      <c r="D71" s="98"/>
      <c r="E71" s="128"/>
      <c r="F71" s="128"/>
      <c r="G71" s="21"/>
      <c r="H71" s="128"/>
      <c r="I71" s="21"/>
      <c r="K71" s="213"/>
    </row>
    <row r="72" spans="1:11" x14ac:dyDescent="0.2">
      <c r="A72" s="24" t="s">
        <v>45</v>
      </c>
      <c r="B72" s="25"/>
      <c r="C72" s="25"/>
      <c r="D72" s="100">
        <v>684049.14599999972</v>
      </c>
      <c r="E72" s="131">
        <v>-14852.239000000031</v>
      </c>
      <c r="F72" s="131">
        <v>-1132429.67</v>
      </c>
      <c r="G72" s="26">
        <v>-463232.7629999998</v>
      </c>
      <c r="H72" s="131">
        <v>2651849.14</v>
      </c>
      <c r="I72" s="26">
        <f>+SUM(G72:H72)</f>
        <v>2188616.3770000003</v>
      </c>
      <c r="K72" s="213"/>
    </row>
    <row r="73" spans="1:11" x14ac:dyDescent="0.2">
      <c r="A73" s="30"/>
      <c r="B73" s="31"/>
      <c r="C73" s="31"/>
      <c r="D73" s="102"/>
      <c r="E73" s="132"/>
      <c r="F73" s="132"/>
      <c r="G73" s="210"/>
      <c r="H73" s="132"/>
      <c r="I73" s="32"/>
      <c r="K73" s="213"/>
    </row>
    <row r="74" spans="1:11" ht="13.7" customHeight="1" x14ac:dyDescent="0.2">
      <c r="A74" s="214" t="s">
        <v>46</v>
      </c>
      <c r="B74" s="226" t="s">
        <v>49</v>
      </c>
      <c r="C74" s="226"/>
      <c r="D74" s="226"/>
      <c r="E74" s="226"/>
      <c r="F74" s="226"/>
      <c r="G74" s="226"/>
      <c r="H74" s="226"/>
      <c r="I74" s="226"/>
    </row>
    <row r="75" spans="1:11" ht="12.75" customHeight="1" x14ac:dyDescent="0.2">
      <c r="A75" s="36" t="s">
        <v>47</v>
      </c>
      <c r="B75" s="225" t="s">
        <v>63</v>
      </c>
      <c r="C75" s="225"/>
      <c r="D75" s="225"/>
      <c r="E75" s="225"/>
      <c r="F75" s="225"/>
      <c r="G75" s="225"/>
      <c r="H75" s="225"/>
      <c r="I75" s="225"/>
    </row>
    <row r="76" spans="1:11" ht="25.15" customHeight="1" x14ac:dyDescent="0.2">
      <c r="A76" s="36" t="s">
        <v>48</v>
      </c>
      <c r="B76" s="225" t="s">
        <v>82</v>
      </c>
      <c r="C76" s="225"/>
      <c r="D76" s="225"/>
      <c r="E76" s="225"/>
      <c r="F76" s="225"/>
      <c r="G76" s="225"/>
      <c r="H76" s="225"/>
      <c r="I76" s="225"/>
    </row>
    <row r="77" spans="1:11" s="72" customFormat="1" ht="12.95" customHeight="1" x14ac:dyDescent="0.2">
      <c r="A77" s="37" t="s">
        <v>50</v>
      </c>
      <c r="B77" s="225" t="s">
        <v>65</v>
      </c>
      <c r="C77" s="225"/>
      <c r="D77" s="225"/>
      <c r="E77" s="225"/>
      <c r="F77" s="225"/>
      <c r="G77" s="225"/>
      <c r="H77" s="225"/>
      <c r="I77" s="225"/>
      <c r="J77" s="212"/>
    </row>
    <row r="78" spans="1:11" x14ac:dyDescent="0.2">
      <c r="A78" s="17"/>
      <c r="B78" s="17"/>
      <c r="C78" s="17"/>
      <c r="D78" s="33"/>
      <c r="E78" s="17"/>
      <c r="F78" s="17"/>
      <c r="G78" s="17"/>
    </row>
    <row r="79" spans="1:11" x14ac:dyDescent="0.2">
      <c r="A79" s="17"/>
      <c r="B79" s="17"/>
      <c r="C79" s="17"/>
      <c r="D79" s="33"/>
      <c r="E79" s="17"/>
      <c r="F79" s="17"/>
      <c r="G79" s="17"/>
    </row>
  </sheetData>
  <mergeCells count="4">
    <mergeCell ref="B75:I75"/>
    <mergeCell ref="B76:I76"/>
    <mergeCell ref="B74:I74"/>
    <mergeCell ref="B77:I77"/>
  </mergeCells>
  <phoneticPr fontId="0" type="noConversion"/>
  <printOptions horizontalCentered="1"/>
  <pageMargins left="0.59055118110236227" right="0" top="0.39370078740157483" bottom="0" header="0" footer="0"/>
  <pageSetup scale="7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0"/>
  <sheetViews>
    <sheetView topLeftCell="A46" workbookViewId="0">
      <selection activeCell="K25" sqref="K25"/>
    </sheetView>
  </sheetViews>
  <sheetFormatPr baseColWidth="10" defaultRowHeight="12.75" x14ac:dyDescent="0.2"/>
  <cols>
    <col min="1" max="2" width="2.85546875" customWidth="1"/>
    <col min="3" max="3" width="52.7109375" customWidth="1"/>
    <col min="4" max="9" width="11" customWidth="1"/>
    <col min="10" max="10" width="6.7109375" bestFit="1" customWidth="1"/>
  </cols>
  <sheetData>
    <row r="1" spans="1:11" ht="25.15" customHeight="1" x14ac:dyDescent="0.2">
      <c r="J1" s="219">
        <v>7</v>
      </c>
    </row>
    <row r="2" spans="1:11" x14ac:dyDescent="0.2">
      <c r="A2" s="1" t="s">
        <v>78</v>
      </c>
      <c r="B2" s="2"/>
      <c r="C2" s="2"/>
      <c r="D2" s="2"/>
      <c r="E2" s="2"/>
      <c r="F2" s="2"/>
      <c r="G2" s="2"/>
      <c r="H2" s="2"/>
      <c r="I2" s="2"/>
    </row>
    <row r="3" spans="1:11" x14ac:dyDescent="0.2">
      <c r="A3" s="45" t="str">
        <f>+'Total '!A3</f>
        <v>ESTADO DE OPERACIONES DE GOBIERNO  2018</v>
      </c>
      <c r="B3" s="5"/>
      <c r="C3" s="5"/>
      <c r="D3" s="2"/>
      <c r="E3" s="2"/>
      <c r="F3" s="2"/>
      <c r="G3" s="2"/>
      <c r="H3" s="2"/>
      <c r="I3" s="2"/>
    </row>
    <row r="4" spans="1:11" x14ac:dyDescent="0.2">
      <c r="A4" s="1" t="s">
        <v>1</v>
      </c>
      <c r="B4" s="2"/>
      <c r="C4" s="2"/>
      <c r="D4" s="2"/>
      <c r="E4" s="2"/>
      <c r="F4" s="2"/>
      <c r="G4" s="2"/>
      <c r="H4" s="2"/>
      <c r="I4" s="2"/>
    </row>
    <row r="5" spans="1:11" x14ac:dyDescent="0.2">
      <c r="A5" s="1" t="s">
        <v>54</v>
      </c>
      <c r="B5" s="2"/>
      <c r="C5" s="7"/>
      <c r="D5" s="2"/>
      <c r="E5" s="2"/>
      <c r="F5" s="2"/>
      <c r="G5" s="2"/>
      <c r="H5" s="2"/>
      <c r="I5" s="2"/>
    </row>
    <row r="6" spans="1:11" x14ac:dyDescent="0.2">
      <c r="A6" s="1" t="s">
        <v>55</v>
      </c>
      <c r="B6" s="2"/>
      <c r="C6" s="7"/>
      <c r="D6" s="2"/>
      <c r="E6" s="2"/>
      <c r="F6" s="2"/>
      <c r="G6" s="2"/>
      <c r="H6" s="2"/>
      <c r="I6" s="2"/>
    </row>
    <row r="7" spans="1:11" x14ac:dyDescent="0.2">
      <c r="A7" s="9"/>
      <c r="B7" s="10"/>
      <c r="C7" s="11"/>
      <c r="D7" s="2"/>
      <c r="E7" s="2"/>
      <c r="F7" s="2"/>
      <c r="G7" s="2"/>
    </row>
    <row r="8" spans="1:11" ht="25.5" customHeight="1" x14ac:dyDescent="0.2">
      <c r="A8" s="13"/>
      <c r="B8" s="14"/>
      <c r="C8" s="14"/>
      <c r="D8" s="15" t="s">
        <v>5</v>
      </c>
      <c r="E8" s="116" t="s">
        <v>85</v>
      </c>
      <c r="F8" s="116" t="s">
        <v>86</v>
      </c>
      <c r="G8" s="142" t="s">
        <v>93</v>
      </c>
      <c r="H8" s="116" t="s">
        <v>87</v>
      </c>
      <c r="I8" s="34" t="s">
        <v>88</v>
      </c>
    </row>
    <row r="9" spans="1:11" x14ac:dyDescent="0.2">
      <c r="A9" s="16"/>
      <c r="B9" s="17"/>
      <c r="C9" s="17"/>
      <c r="D9" s="96"/>
      <c r="E9" s="130"/>
      <c r="F9" s="130"/>
      <c r="G9" s="209"/>
      <c r="H9" s="130"/>
      <c r="I9" s="201"/>
    </row>
    <row r="10" spans="1:11" x14ac:dyDescent="0.2">
      <c r="A10" s="19" t="s">
        <v>6</v>
      </c>
      <c r="B10" s="17"/>
      <c r="C10" s="17"/>
      <c r="D10" s="97"/>
      <c r="E10" s="124"/>
      <c r="F10" s="124"/>
      <c r="G10" s="202"/>
      <c r="H10" s="124"/>
      <c r="I10" s="202"/>
    </row>
    <row r="11" spans="1:11" x14ac:dyDescent="0.2">
      <c r="A11" s="20" t="s">
        <v>7</v>
      </c>
      <c r="B11" s="17"/>
      <c r="C11" s="17"/>
      <c r="D11" s="98">
        <v>158886</v>
      </c>
      <c r="E11" s="128">
        <v>251754</v>
      </c>
      <c r="F11" s="128">
        <v>108088</v>
      </c>
      <c r="G11" s="21">
        <v>518728</v>
      </c>
      <c r="H11" s="128">
        <v>66276</v>
      </c>
      <c r="I11" s="21">
        <f>+SUM(G11:H11)</f>
        <v>585004</v>
      </c>
    </row>
    <row r="12" spans="1:11" x14ac:dyDescent="0.2">
      <c r="A12" s="20"/>
      <c r="B12" s="17" t="s">
        <v>83</v>
      </c>
      <c r="C12" s="17"/>
      <c r="D12" s="98">
        <v>0</v>
      </c>
      <c r="E12" s="128">
        <v>0</v>
      </c>
      <c r="F12" s="128">
        <v>0</v>
      </c>
      <c r="G12" s="21">
        <v>0</v>
      </c>
      <c r="H12" s="128">
        <v>0</v>
      </c>
      <c r="I12" s="21">
        <f t="shared" ref="I12:I30" si="0">+SUM(G12:H12)</f>
        <v>0</v>
      </c>
    </row>
    <row r="13" spans="1:11" s="162" customFormat="1" x14ac:dyDescent="0.2">
      <c r="A13" s="79"/>
      <c r="B13" s="77"/>
      <c r="C13" s="77" t="s">
        <v>69</v>
      </c>
      <c r="D13" s="163">
        <v>0</v>
      </c>
      <c r="E13" s="164">
        <v>0</v>
      </c>
      <c r="F13" s="164">
        <v>0</v>
      </c>
      <c r="G13" s="159">
        <v>0</v>
      </c>
      <c r="H13" s="164">
        <v>0</v>
      </c>
      <c r="I13" s="21">
        <f t="shared" si="0"/>
        <v>0</v>
      </c>
    </row>
    <row r="14" spans="1:11" s="162" customFormat="1" x14ac:dyDescent="0.2">
      <c r="A14" s="79"/>
      <c r="B14" s="77"/>
      <c r="C14" s="77" t="s">
        <v>84</v>
      </c>
      <c r="D14" s="163">
        <v>0</v>
      </c>
      <c r="E14" s="164">
        <v>0</v>
      </c>
      <c r="F14" s="164">
        <v>0</v>
      </c>
      <c r="G14" s="159">
        <v>0</v>
      </c>
      <c r="H14" s="164">
        <v>0</v>
      </c>
      <c r="I14" s="21">
        <f t="shared" si="0"/>
        <v>0</v>
      </c>
    </row>
    <row r="15" spans="1:11" x14ac:dyDescent="0.2">
      <c r="A15" s="20"/>
      <c r="B15" s="17" t="s">
        <v>94</v>
      </c>
      <c r="C15" s="17"/>
      <c r="D15" s="98">
        <v>116660</v>
      </c>
      <c r="E15" s="128">
        <v>213832.93</v>
      </c>
      <c r="F15" s="128">
        <v>61610</v>
      </c>
      <c r="G15" s="21">
        <v>392102.93</v>
      </c>
      <c r="H15" s="128">
        <v>29100.7</v>
      </c>
      <c r="I15" s="21">
        <f t="shared" si="0"/>
        <v>421203.63</v>
      </c>
      <c r="K15" s="213"/>
    </row>
    <row r="16" spans="1:11" x14ac:dyDescent="0.2">
      <c r="A16" s="20"/>
      <c r="B16" s="17" t="s">
        <v>9</v>
      </c>
      <c r="C16" s="17"/>
      <c r="D16" s="98">
        <v>0</v>
      </c>
      <c r="E16" s="128">
        <v>0</v>
      </c>
      <c r="F16" s="128">
        <v>0</v>
      </c>
      <c r="G16" s="21">
        <v>0</v>
      </c>
      <c r="H16" s="128">
        <v>0</v>
      </c>
      <c r="I16" s="21">
        <f t="shared" si="0"/>
        <v>0</v>
      </c>
    </row>
    <row r="17" spans="1:9" x14ac:dyDescent="0.2">
      <c r="A17" s="20"/>
      <c r="B17" s="17" t="s">
        <v>56</v>
      </c>
      <c r="C17" s="17"/>
      <c r="D17" s="98">
        <v>4424</v>
      </c>
      <c r="E17" s="128">
        <v>0</v>
      </c>
      <c r="F17" s="128">
        <v>0</v>
      </c>
      <c r="G17" s="21">
        <v>4424</v>
      </c>
      <c r="H17" s="128">
        <v>0</v>
      </c>
      <c r="I17" s="21">
        <f t="shared" si="0"/>
        <v>4424</v>
      </c>
    </row>
    <row r="18" spans="1:9" x14ac:dyDescent="0.2">
      <c r="A18" s="20"/>
      <c r="B18" s="77" t="s">
        <v>57</v>
      </c>
      <c r="C18" s="17"/>
      <c r="D18" s="98">
        <v>36802</v>
      </c>
      <c r="E18" s="128">
        <v>35300.070000000007</v>
      </c>
      <c r="F18" s="128">
        <v>41604</v>
      </c>
      <c r="G18" s="21">
        <v>113706.07</v>
      </c>
      <c r="H18" s="128">
        <v>35792.300000000003</v>
      </c>
      <c r="I18" s="21">
        <f t="shared" si="0"/>
        <v>149498.37</v>
      </c>
    </row>
    <row r="19" spans="1:9" x14ac:dyDescent="0.2">
      <c r="A19" s="20"/>
      <c r="B19" s="17" t="s">
        <v>10</v>
      </c>
      <c r="C19" s="17"/>
      <c r="D19" s="98">
        <v>386</v>
      </c>
      <c r="E19" s="128">
        <v>360</v>
      </c>
      <c r="F19" s="128">
        <v>543</v>
      </c>
      <c r="G19" s="21">
        <v>1289</v>
      </c>
      <c r="H19" s="128">
        <v>320</v>
      </c>
      <c r="I19" s="21">
        <f t="shared" si="0"/>
        <v>1609</v>
      </c>
    </row>
    <row r="20" spans="1:9" x14ac:dyDescent="0.2">
      <c r="A20" s="20"/>
      <c r="B20" s="17" t="s">
        <v>11</v>
      </c>
      <c r="C20" s="17"/>
      <c r="D20" s="98">
        <v>614</v>
      </c>
      <c r="E20" s="128">
        <v>2261</v>
      </c>
      <c r="F20" s="128">
        <v>4331</v>
      </c>
      <c r="G20" s="21">
        <v>7206</v>
      </c>
      <c r="H20" s="128">
        <v>1063</v>
      </c>
      <c r="I20" s="21">
        <f t="shared" si="0"/>
        <v>8269</v>
      </c>
    </row>
    <row r="21" spans="1:9" x14ac:dyDescent="0.2">
      <c r="A21" s="20"/>
      <c r="B21" s="17"/>
      <c r="C21" s="17"/>
      <c r="D21" s="96"/>
      <c r="E21" s="130"/>
      <c r="F21" s="130"/>
      <c r="G21" s="209"/>
      <c r="H21" s="130"/>
      <c r="I21" s="21"/>
    </row>
    <row r="22" spans="1:9" x14ac:dyDescent="0.2">
      <c r="A22" s="20" t="s">
        <v>12</v>
      </c>
      <c r="B22" s="17"/>
      <c r="C22" s="17"/>
      <c r="D22" s="98">
        <v>90045</v>
      </c>
      <c r="E22" s="128">
        <v>72818</v>
      </c>
      <c r="F22" s="128">
        <v>38418</v>
      </c>
      <c r="G22" s="21">
        <v>201281</v>
      </c>
      <c r="H22" s="128">
        <v>42276</v>
      </c>
      <c r="I22" s="21">
        <f t="shared" si="0"/>
        <v>243557</v>
      </c>
    </row>
    <row r="23" spans="1:9" x14ac:dyDescent="0.2">
      <c r="A23" s="20"/>
      <c r="B23" s="17" t="s">
        <v>13</v>
      </c>
      <c r="C23" s="17"/>
      <c r="D23" s="98">
        <v>9520</v>
      </c>
      <c r="E23" s="128">
        <v>9744</v>
      </c>
      <c r="F23" s="128">
        <v>9479</v>
      </c>
      <c r="G23" s="21">
        <v>28743</v>
      </c>
      <c r="H23" s="128">
        <v>10477</v>
      </c>
      <c r="I23" s="21">
        <f t="shared" si="0"/>
        <v>39220</v>
      </c>
    </row>
    <row r="24" spans="1:9" x14ac:dyDescent="0.2">
      <c r="A24" s="20"/>
      <c r="B24" s="17" t="s">
        <v>14</v>
      </c>
      <c r="C24" s="17"/>
      <c r="D24" s="98">
        <v>3529</v>
      </c>
      <c r="E24" s="128">
        <v>39723</v>
      </c>
      <c r="F24" s="128">
        <v>9226</v>
      </c>
      <c r="G24" s="21">
        <v>52478</v>
      </c>
      <c r="H24" s="128">
        <v>9942</v>
      </c>
      <c r="I24" s="21">
        <f t="shared" si="0"/>
        <v>62420</v>
      </c>
    </row>
    <row r="25" spans="1:9" x14ac:dyDescent="0.2">
      <c r="A25" s="20"/>
      <c r="B25" s="17" t="s">
        <v>15</v>
      </c>
      <c r="C25" s="17"/>
      <c r="D25" s="98">
        <v>76855</v>
      </c>
      <c r="E25" s="128">
        <v>22692</v>
      </c>
      <c r="F25" s="128">
        <v>17018</v>
      </c>
      <c r="G25" s="21">
        <v>116565</v>
      </c>
      <c r="H25" s="128">
        <v>17957</v>
      </c>
      <c r="I25" s="21">
        <f t="shared" si="0"/>
        <v>134522</v>
      </c>
    </row>
    <row r="26" spans="1:9" x14ac:dyDescent="0.2">
      <c r="A26" s="20"/>
      <c r="B26" s="17" t="s">
        <v>58</v>
      </c>
      <c r="C26" s="17"/>
      <c r="D26" s="98">
        <v>141</v>
      </c>
      <c r="E26" s="128">
        <v>659</v>
      </c>
      <c r="F26" s="128">
        <v>2645</v>
      </c>
      <c r="G26" s="21">
        <v>3445</v>
      </c>
      <c r="H26" s="128">
        <v>3897</v>
      </c>
      <c r="I26" s="21">
        <f t="shared" si="0"/>
        <v>7342</v>
      </c>
    </row>
    <row r="27" spans="1:9" x14ac:dyDescent="0.2">
      <c r="A27" s="20"/>
      <c r="B27" s="17" t="s">
        <v>60</v>
      </c>
      <c r="C27" s="17"/>
      <c r="D27" s="98">
        <v>0</v>
      </c>
      <c r="E27" s="128">
        <v>0</v>
      </c>
      <c r="F27" s="128">
        <v>50</v>
      </c>
      <c r="G27" s="21">
        <v>50</v>
      </c>
      <c r="H27" s="128">
        <v>3</v>
      </c>
      <c r="I27" s="21">
        <f t="shared" si="0"/>
        <v>53</v>
      </c>
    </row>
    <row r="28" spans="1:9" x14ac:dyDescent="0.2">
      <c r="A28" s="20"/>
      <c r="B28" s="17" t="s">
        <v>16</v>
      </c>
      <c r="C28" s="17"/>
      <c r="D28" s="98">
        <v>0</v>
      </c>
      <c r="E28" s="128">
        <v>0</v>
      </c>
      <c r="F28" s="128">
        <v>0</v>
      </c>
      <c r="G28" s="21">
        <v>0</v>
      </c>
      <c r="H28" s="128">
        <v>0</v>
      </c>
      <c r="I28" s="21">
        <f t="shared" si="0"/>
        <v>0</v>
      </c>
    </row>
    <row r="29" spans="1:9" x14ac:dyDescent="0.2">
      <c r="A29" s="20"/>
      <c r="B29" s="17"/>
      <c r="C29" s="17"/>
      <c r="D29" s="98"/>
      <c r="E29" s="128"/>
      <c r="F29" s="128"/>
      <c r="G29" s="21"/>
      <c r="H29" s="128"/>
      <c r="I29" s="21"/>
    </row>
    <row r="30" spans="1:9" x14ac:dyDescent="0.2">
      <c r="A30" s="22" t="s">
        <v>17</v>
      </c>
      <c r="B30" s="23"/>
      <c r="C30" s="23"/>
      <c r="D30" s="98">
        <v>68841</v>
      </c>
      <c r="E30" s="128">
        <v>178936</v>
      </c>
      <c r="F30" s="128">
        <v>69670</v>
      </c>
      <c r="G30" s="21">
        <v>317447</v>
      </c>
      <c r="H30" s="128">
        <v>24000</v>
      </c>
      <c r="I30" s="21">
        <f t="shared" si="0"/>
        <v>341447</v>
      </c>
    </row>
    <row r="31" spans="1:9" x14ac:dyDescent="0.2">
      <c r="A31" s="20"/>
      <c r="B31" s="17"/>
      <c r="C31" s="17"/>
      <c r="D31" s="98"/>
      <c r="E31" s="128"/>
      <c r="F31" s="128"/>
      <c r="G31" s="21"/>
      <c r="H31" s="128"/>
      <c r="I31" s="21"/>
    </row>
    <row r="32" spans="1:9" x14ac:dyDescent="0.2">
      <c r="A32" s="19" t="s">
        <v>18</v>
      </c>
      <c r="B32" s="17"/>
      <c r="C32" s="17"/>
      <c r="D32" s="98"/>
      <c r="E32" s="128"/>
      <c r="F32" s="128"/>
      <c r="G32" s="21"/>
      <c r="H32" s="128"/>
      <c r="I32" s="21"/>
    </row>
    <row r="33" spans="1:9" x14ac:dyDescent="0.2">
      <c r="A33" s="20" t="s">
        <v>19</v>
      </c>
      <c r="B33" s="17"/>
      <c r="C33" s="17"/>
      <c r="D33" s="98">
        <v>196</v>
      </c>
      <c r="E33" s="128">
        <v>10</v>
      </c>
      <c r="F33" s="128">
        <v>145</v>
      </c>
      <c r="G33" s="21">
        <v>351</v>
      </c>
      <c r="H33" s="128">
        <v>141</v>
      </c>
      <c r="I33" s="21">
        <f t="shared" ref="I33:I36" si="1">+SUM(G33:H33)</f>
        <v>492</v>
      </c>
    </row>
    <row r="34" spans="1:9" x14ac:dyDescent="0.2">
      <c r="A34" s="20"/>
      <c r="B34" s="17" t="s">
        <v>20</v>
      </c>
      <c r="C34" s="17"/>
      <c r="D34" s="98">
        <v>0</v>
      </c>
      <c r="E34" s="128">
        <v>0</v>
      </c>
      <c r="F34" s="128">
        <v>0</v>
      </c>
      <c r="G34" s="21">
        <v>0</v>
      </c>
      <c r="H34" s="128">
        <v>0</v>
      </c>
      <c r="I34" s="21">
        <f t="shared" si="1"/>
        <v>0</v>
      </c>
    </row>
    <row r="35" spans="1:9" x14ac:dyDescent="0.2">
      <c r="A35" s="20"/>
      <c r="B35" s="17" t="s">
        <v>21</v>
      </c>
      <c r="C35" s="17"/>
      <c r="D35" s="98">
        <v>196</v>
      </c>
      <c r="E35" s="128">
        <v>10</v>
      </c>
      <c r="F35" s="128">
        <v>145</v>
      </c>
      <c r="G35" s="21">
        <v>351</v>
      </c>
      <c r="H35" s="128">
        <v>141</v>
      </c>
      <c r="I35" s="21">
        <f t="shared" si="1"/>
        <v>492</v>
      </c>
    </row>
    <row r="36" spans="1:9" x14ac:dyDescent="0.2">
      <c r="A36" s="20"/>
      <c r="B36" s="17" t="s">
        <v>22</v>
      </c>
      <c r="C36" s="17"/>
      <c r="D36" s="98">
        <v>0</v>
      </c>
      <c r="E36" s="128">
        <v>0</v>
      </c>
      <c r="F36" s="128">
        <v>0</v>
      </c>
      <c r="G36" s="21">
        <v>0</v>
      </c>
      <c r="H36" s="128">
        <v>0</v>
      </c>
      <c r="I36" s="21">
        <f t="shared" si="1"/>
        <v>0</v>
      </c>
    </row>
    <row r="37" spans="1:9" x14ac:dyDescent="0.2">
      <c r="A37" s="20"/>
      <c r="B37" s="17"/>
      <c r="C37" s="17"/>
      <c r="D37" s="98"/>
      <c r="E37" s="128"/>
      <c r="F37" s="128"/>
      <c r="G37" s="21"/>
      <c r="H37" s="128"/>
      <c r="I37" s="21"/>
    </row>
    <row r="38" spans="1:9" x14ac:dyDescent="0.2">
      <c r="A38" s="24" t="s">
        <v>61</v>
      </c>
      <c r="B38" s="25"/>
      <c r="C38" s="25"/>
      <c r="D38" s="100">
        <v>158886</v>
      </c>
      <c r="E38" s="131">
        <v>251754</v>
      </c>
      <c r="F38" s="131">
        <v>108088</v>
      </c>
      <c r="G38" s="26">
        <v>518728</v>
      </c>
      <c r="H38" s="131">
        <v>66276</v>
      </c>
      <c r="I38" s="26">
        <f t="shared" ref="I38:I40" si="2">+SUM(G38:H38)</f>
        <v>585004</v>
      </c>
    </row>
    <row r="39" spans="1:9" x14ac:dyDescent="0.2">
      <c r="A39" s="24" t="s">
        <v>62</v>
      </c>
      <c r="B39" s="25"/>
      <c r="C39" s="25"/>
      <c r="D39" s="100">
        <v>90241</v>
      </c>
      <c r="E39" s="131">
        <v>72828</v>
      </c>
      <c r="F39" s="131">
        <v>38563</v>
      </c>
      <c r="G39" s="26">
        <v>201632</v>
      </c>
      <c r="H39" s="131">
        <v>42417</v>
      </c>
      <c r="I39" s="26">
        <f t="shared" si="2"/>
        <v>244049</v>
      </c>
    </row>
    <row r="40" spans="1:9" x14ac:dyDescent="0.2">
      <c r="A40" s="24" t="s">
        <v>23</v>
      </c>
      <c r="B40" s="25"/>
      <c r="C40" s="25"/>
      <c r="D40" s="100">
        <v>68645</v>
      </c>
      <c r="E40" s="131">
        <v>178926</v>
      </c>
      <c r="F40" s="131">
        <v>69525</v>
      </c>
      <c r="G40" s="26">
        <v>317096</v>
      </c>
      <c r="H40" s="131">
        <v>23859</v>
      </c>
      <c r="I40" s="26">
        <f t="shared" si="2"/>
        <v>340955</v>
      </c>
    </row>
    <row r="41" spans="1:9" x14ac:dyDescent="0.2">
      <c r="A41" s="27"/>
      <c r="B41" s="28"/>
      <c r="C41" s="28"/>
      <c r="D41" s="102"/>
      <c r="E41" s="132"/>
      <c r="F41" s="132"/>
      <c r="G41" s="210"/>
      <c r="H41" s="132"/>
      <c r="I41" s="29"/>
    </row>
    <row r="42" spans="1:9" x14ac:dyDescent="0.2">
      <c r="A42" s="19" t="s">
        <v>24</v>
      </c>
      <c r="B42" s="17"/>
      <c r="C42" s="17"/>
      <c r="D42" s="96"/>
      <c r="E42" s="130"/>
      <c r="F42" s="130"/>
      <c r="G42" s="209"/>
      <c r="H42" s="130"/>
      <c r="I42" s="18"/>
    </row>
    <row r="43" spans="1:9" x14ac:dyDescent="0.2">
      <c r="A43" s="19"/>
      <c r="B43" s="17"/>
      <c r="C43" s="17"/>
      <c r="D43" s="96"/>
      <c r="E43" s="130"/>
      <c r="F43" s="130"/>
      <c r="G43" s="209"/>
      <c r="H43" s="130"/>
      <c r="I43" s="18"/>
    </row>
    <row r="44" spans="1:9" x14ac:dyDescent="0.2">
      <c r="A44" s="20" t="s">
        <v>25</v>
      </c>
      <c r="B44" s="17"/>
      <c r="C44" s="17"/>
      <c r="D44" s="98">
        <v>65156</v>
      </c>
      <c r="E44" s="128">
        <v>2256395</v>
      </c>
      <c r="F44" s="128">
        <v>153533</v>
      </c>
      <c r="G44" s="21">
        <v>2475084</v>
      </c>
      <c r="H44" s="128">
        <v>20851</v>
      </c>
      <c r="I44" s="21">
        <f t="shared" ref="I44:I57" si="3">+SUM(G44:H44)</f>
        <v>2495935</v>
      </c>
    </row>
    <row r="45" spans="1:9" x14ac:dyDescent="0.2">
      <c r="A45" s="20" t="s">
        <v>26</v>
      </c>
      <c r="B45" s="17"/>
      <c r="C45" s="17"/>
      <c r="D45" s="98">
        <v>-278</v>
      </c>
      <c r="E45" s="128">
        <v>-8</v>
      </c>
      <c r="F45" s="128">
        <v>-66</v>
      </c>
      <c r="G45" s="21">
        <v>-352</v>
      </c>
      <c r="H45" s="128">
        <v>-53</v>
      </c>
      <c r="I45" s="21">
        <f t="shared" si="3"/>
        <v>-405</v>
      </c>
    </row>
    <row r="46" spans="1:9" x14ac:dyDescent="0.2">
      <c r="A46" s="20"/>
      <c r="B46" s="17" t="s">
        <v>27</v>
      </c>
      <c r="C46" s="17"/>
      <c r="D46" s="98">
        <v>140</v>
      </c>
      <c r="E46" s="128">
        <v>109</v>
      </c>
      <c r="F46" s="128">
        <v>53</v>
      </c>
      <c r="G46" s="21">
        <v>302</v>
      </c>
      <c r="H46" s="128">
        <v>98</v>
      </c>
      <c r="I46" s="21">
        <f t="shared" si="3"/>
        <v>400</v>
      </c>
    </row>
    <row r="47" spans="1:9" x14ac:dyDescent="0.2">
      <c r="A47" s="20"/>
      <c r="B47" s="17" t="s">
        <v>28</v>
      </c>
      <c r="C47" s="17"/>
      <c r="D47" s="98">
        <v>418</v>
      </c>
      <c r="E47" s="128">
        <v>117</v>
      </c>
      <c r="F47" s="128">
        <v>119</v>
      </c>
      <c r="G47" s="21">
        <v>654</v>
      </c>
      <c r="H47" s="128">
        <v>151</v>
      </c>
      <c r="I47" s="21">
        <f t="shared" si="3"/>
        <v>805</v>
      </c>
    </row>
    <row r="48" spans="1:9" x14ac:dyDescent="0.2">
      <c r="A48" s="20" t="s">
        <v>29</v>
      </c>
      <c r="B48" s="17"/>
      <c r="C48" s="17"/>
      <c r="D48" s="98">
        <v>-457032</v>
      </c>
      <c r="E48" s="128">
        <v>1358585</v>
      </c>
      <c r="F48" s="128">
        <v>-621270</v>
      </c>
      <c r="G48" s="21">
        <v>280283</v>
      </c>
      <c r="H48" s="128">
        <v>-398888</v>
      </c>
      <c r="I48" s="21">
        <f t="shared" si="3"/>
        <v>-118605</v>
      </c>
    </row>
    <row r="49" spans="1:9" x14ac:dyDescent="0.2">
      <c r="A49" s="20"/>
      <c r="B49" s="17" t="s">
        <v>30</v>
      </c>
      <c r="C49" s="17"/>
      <c r="D49" s="98">
        <v>606972</v>
      </c>
      <c r="E49" s="128">
        <v>1848424</v>
      </c>
      <c r="F49" s="128">
        <v>-190701</v>
      </c>
      <c r="G49" s="21">
        <v>2264695</v>
      </c>
      <c r="H49" s="128">
        <v>-69459</v>
      </c>
      <c r="I49" s="21">
        <f t="shared" si="3"/>
        <v>2195236</v>
      </c>
    </row>
    <row r="50" spans="1:9" x14ac:dyDescent="0.2">
      <c r="A50" s="20"/>
      <c r="B50" s="17" t="s">
        <v>31</v>
      </c>
      <c r="C50" s="17"/>
      <c r="D50" s="98">
        <v>1064004</v>
      </c>
      <c r="E50" s="128">
        <v>489839</v>
      </c>
      <c r="F50" s="128">
        <v>430569</v>
      </c>
      <c r="G50" s="21">
        <v>1984412</v>
      </c>
      <c r="H50" s="128">
        <v>329429</v>
      </c>
      <c r="I50" s="21">
        <f t="shared" si="3"/>
        <v>2313841</v>
      </c>
    </row>
    <row r="51" spans="1:9" x14ac:dyDescent="0.2">
      <c r="A51" s="20" t="s">
        <v>32</v>
      </c>
      <c r="B51" s="17"/>
      <c r="C51" s="17"/>
      <c r="D51" s="98">
        <v>494535</v>
      </c>
      <c r="E51" s="128">
        <v>748218</v>
      </c>
      <c r="F51" s="128">
        <v>883545</v>
      </c>
      <c r="G51" s="21">
        <v>2126298</v>
      </c>
      <c r="H51" s="128">
        <v>-291755</v>
      </c>
      <c r="I51" s="21">
        <f t="shared" si="3"/>
        <v>1834543</v>
      </c>
    </row>
    <row r="52" spans="1:9" x14ac:dyDescent="0.2">
      <c r="A52" s="20" t="s">
        <v>33</v>
      </c>
      <c r="B52" s="17"/>
      <c r="C52" s="17"/>
      <c r="D52" s="98">
        <v>27931</v>
      </c>
      <c r="E52" s="128">
        <v>149600</v>
      </c>
      <c r="F52" s="128">
        <v>-108676</v>
      </c>
      <c r="G52" s="21">
        <v>68855</v>
      </c>
      <c r="H52" s="128">
        <v>711547</v>
      </c>
      <c r="I52" s="21">
        <f t="shared" si="3"/>
        <v>780402</v>
      </c>
    </row>
    <row r="53" spans="1:9" x14ac:dyDescent="0.2">
      <c r="A53" s="20" t="s">
        <v>89</v>
      </c>
      <c r="B53" s="17"/>
      <c r="C53" s="17"/>
      <c r="D53" s="98">
        <v>0</v>
      </c>
      <c r="E53" s="128">
        <v>0</v>
      </c>
      <c r="F53" s="128">
        <v>0</v>
      </c>
      <c r="G53" s="21">
        <v>0</v>
      </c>
      <c r="H53" s="128">
        <v>0</v>
      </c>
      <c r="I53" s="21">
        <f t="shared" si="3"/>
        <v>0</v>
      </c>
    </row>
    <row r="54" spans="1:9" x14ac:dyDescent="0.2">
      <c r="A54" s="20"/>
      <c r="B54" s="17" t="s">
        <v>34</v>
      </c>
      <c r="C54" s="17"/>
      <c r="D54" s="98">
        <v>0</v>
      </c>
      <c r="E54" s="128">
        <v>0</v>
      </c>
      <c r="F54" s="128">
        <v>0</v>
      </c>
      <c r="G54" s="21">
        <v>0</v>
      </c>
      <c r="H54" s="128">
        <v>0</v>
      </c>
      <c r="I54" s="21">
        <f t="shared" si="3"/>
        <v>0</v>
      </c>
    </row>
    <row r="55" spans="1:9" x14ac:dyDescent="0.2">
      <c r="A55" s="20"/>
      <c r="B55" s="17" t="s">
        <v>35</v>
      </c>
      <c r="C55" s="17"/>
      <c r="D55" s="98">
        <v>0</v>
      </c>
      <c r="E55" s="128">
        <v>0</v>
      </c>
      <c r="F55" s="128">
        <v>0</v>
      </c>
      <c r="G55" s="21">
        <v>0</v>
      </c>
      <c r="H55" s="128">
        <v>0</v>
      </c>
      <c r="I55" s="21">
        <f t="shared" si="3"/>
        <v>0</v>
      </c>
    </row>
    <row r="56" spans="1:9" x14ac:dyDescent="0.2">
      <c r="A56" s="79" t="s">
        <v>91</v>
      </c>
      <c r="B56" s="17"/>
      <c r="C56" s="17"/>
      <c r="D56" s="98">
        <v>0</v>
      </c>
      <c r="E56" s="128">
        <v>0</v>
      </c>
      <c r="F56" s="128">
        <v>0</v>
      </c>
      <c r="G56" s="21">
        <v>0</v>
      </c>
      <c r="H56" s="128">
        <v>0</v>
      </c>
      <c r="I56" s="21">
        <f t="shared" si="3"/>
        <v>0</v>
      </c>
    </row>
    <row r="57" spans="1:9" x14ac:dyDescent="0.2">
      <c r="A57" s="20" t="s">
        <v>36</v>
      </c>
      <c r="B57" s="17"/>
      <c r="C57" s="17"/>
      <c r="D57" s="98">
        <v>0</v>
      </c>
      <c r="E57" s="128">
        <v>0</v>
      </c>
      <c r="F57" s="128">
        <v>0</v>
      </c>
      <c r="G57" s="21">
        <v>0</v>
      </c>
      <c r="H57" s="128">
        <v>0</v>
      </c>
      <c r="I57" s="21">
        <f t="shared" si="3"/>
        <v>0</v>
      </c>
    </row>
    <row r="58" spans="1:9" x14ac:dyDescent="0.2">
      <c r="A58" s="20"/>
      <c r="B58" s="17"/>
      <c r="C58" s="17"/>
      <c r="D58" s="98"/>
      <c r="E58" s="128"/>
      <c r="F58" s="128"/>
      <c r="G58" s="21"/>
      <c r="H58" s="128"/>
      <c r="I58" s="21"/>
    </row>
    <row r="59" spans="1:9" x14ac:dyDescent="0.2">
      <c r="A59" s="20" t="s">
        <v>37</v>
      </c>
      <c r="B59" s="17"/>
      <c r="C59" s="17"/>
      <c r="D59" s="98">
        <v>-3489</v>
      </c>
      <c r="E59" s="128">
        <v>2077469</v>
      </c>
      <c r="F59" s="128">
        <v>84008</v>
      </c>
      <c r="G59" s="21">
        <v>2157988</v>
      </c>
      <c r="H59" s="128">
        <v>-3008</v>
      </c>
      <c r="I59" s="21">
        <f t="shared" ref="I59:I70" si="4">+SUM(G59:H59)</f>
        <v>2154980</v>
      </c>
    </row>
    <row r="60" spans="1:9" x14ac:dyDescent="0.2">
      <c r="A60" s="20" t="s">
        <v>38</v>
      </c>
      <c r="B60" s="17"/>
      <c r="C60" s="17"/>
      <c r="D60" s="98">
        <v>-149</v>
      </c>
      <c r="E60" s="128">
        <v>2077469</v>
      </c>
      <c r="F60" s="128">
        <v>84008</v>
      </c>
      <c r="G60" s="21">
        <v>2161328</v>
      </c>
      <c r="H60" s="128">
        <v>-3008</v>
      </c>
      <c r="I60" s="21">
        <f t="shared" si="4"/>
        <v>2158320</v>
      </c>
    </row>
    <row r="61" spans="1:9" x14ac:dyDescent="0.2">
      <c r="A61" s="20"/>
      <c r="B61" s="17" t="s">
        <v>39</v>
      </c>
      <c r="C61" s="17"/>
      <c r="D61" s="98">
        <v>0</v>
      </c>
      <c r="E61" s="128">
        <v>3061929</v>
      </c>
      <c r="F61" s="128">
        <v>85000</v>
      </c>
      <c r="G61" s="21">
        <v>3146929</v>
      </c>
      <c r="H61" s="128">
        <v>0</v>
      </c>
      <c r="I61" s="21">
        <f t="shared" si="4"/>
        <v>3146929</v>
      </c>
    </row>
    <row r="62" spans="1:9" x14ac:dyDescent="0.2">
      <c r="A62" s="20"/>
      <c r="B62" s="17"/>
      <c r="C62" s="17" t="s">
        <v>40</v>
      </c>
      <c r="D62" s="98">
        <v>0</v>
      </c>
      <c r="E62" s="128">
        <v>3029157.3539999998</v>
      </c>
      <c r="F62" s="128">
        <v>0</v>
      </c>
      <c r="G62" s="21">
        <v>3029157.3539999998</v>
      </c>
      <c r="H62" s="128">
        <v>0</v>
      </c>
      <c r="I62" s="21">
        <f t="shared" si="4"/>
        <v>3029157.3539999998</v>
      </c>
    </row>
    <row r="63" spans="1:9" x14ac:dyDescent="0.2">
      <c r="A63" s="20"/>
      <c r="B63" s="17"/>
      <c r="C63" s="17" t="s">
        <v>41</v>
      </c>
      <c r="D63" s="98">
        <v>0</v>
      </c>
      <c r="E63" s="128">
        <v>32771.646000000183</v>
      </c>
      <c r="F63" s="128">
        <v>85000</v>
      </c>
      <c r="G63" s="21">
        <v>117771.64600000018</v>
      </c>
      <c r="H63" s="128">
        <v>0</v>
      </c>
      <c r="I63" s="21">
        <f t="shared" si="4"/>
        <v>117771.64600000018</v>
      </c>
    </row>
    <row r="64" spans="1:9" x14ac:dyDescent="0.2">
      <c r="A64" s="20"/>
      <c r="B64" s="17" t="s">
        <v>42</v>
      </c>
      <c r="C64" s="17"/>
      <c r="D64" s="98">
        <v>149</v>
      </c>
      <c r="E64" s="128">
        <v>984460</v>
      </c>
      <c r="F64" s="128">
        <v>992</v>
      </c>
      <c r="G64" s="21">
        <v>985601</v>
      </c>
      <c r="H64" s="128">
        <v>3008</v>
      </c>
      <c r="I64" s="21">
        <f t="shared" si="4"/>
        <v>988609</v>
      </c>
    </row>
    <row r="65" spans="1:12" x14ac:dyDescent="0.2">
      <c r="A65" s="20" t="s">
        <v>43</v>
      </c>
      <c r="B65" s="17"/>
      <c r="C65" s="17"/>
      <c r="D65" s="98">
        <v>-3340</v>
      </c>
      <c r="E65" s="128">
        <v>0</v>
      </c>
      <c r="F65" s="128">
        <v>0</v>
      </c>
      <c r="G65" s="21">
        <v>-3340</v>
      </c>
      <c r="H65" s="128">
        <v>0</v>
      </c>
      <c r="I65" s="21">
        <f t="shared" si="4"/>
        <v>-3340</v>
      </c>
    </row>
    <row r="66" spans="1:12" x14ac:dyDescent="0.2">
      <c r="A66" s="20"/>
      <c r="B66" s="17" t="s">
        <v>39</v>
      </c>
      <c r="C66" s="17"/>
      <c r="D66" s="98">
        <v>0</v>
      </c>
      <c r="E66" s="128">
        <v>0</v>
      </c>
      <c r="F66" s="128">
        <v>0</v>
      </c>
      <c r="G66" s="21">
        <v>0</v>
      </c>
      <c r="H66" s="128">
        <v>0</v>
      </c>
      <c r="I66" s="21">
        <f t="shared" si="4"/>
        <v>0</v>
      </c>
    </row>
    <row r="67" spans="1:12" x14ac:dyDescent="0.2">
      <c r="A67" s="20"/>
      <c r="B67" s="17"/>
      <c r="C67" s="17" t="s">
        <v>40</v>
      </c>
      <c r="D67" s="98">
        <v>0</v>
      </c>
      <c r="E67" s="128">
        <v>0</v>
      </c>
      <c r="F67" s="128">
        <v>0</v>
      </c>
      <c r="G67" s="21">
        <v>0</v>
      </c>
      <c r="H67" s="128">
        <v>0</v>
      </c>
      <c r="I67" s="21">
        <f t="shared" si="4"/>
        <v>0</v>
      </c>
    </row>
    <row r="68" spans="1:12" x14ac:dyDescent="0.2">
      <c r="A68" s="20"/>
      <c r="B68" s="17"/>
      <c r="C68" s="17" t="s">
        <v>41</v>
      </c>
      <c r="D68" s="98">
        <v>0</v>
      </c>
      <c r="E68" s="128">
        <v>0</v>
      </c>
      <c r="F68" s="128">
        <v>0</v>
      </c>
      <c r="G68" s="21">
        <v>0</v>
      </c>
      <c r="H68" s="128">
        <v>0</v>
      </c>
      <c r="I68" s="21">
        <f t="shared" si="4"/>
        <v>0</v>
      </c>
    </row>
    <row r="69" spans="1:12" x14ac:dyDescent="0.2">
      <c r="A69" s="20"/>
      <c r="B69" s="17" t="s">
        <v>42</v>
      </c>
      <c r="C69" s="17"/>
      <c r="D69" s="98">
        <v>3340</v>
      </c>
      <c r="E69" s="128">
        <v>0</v>
      </c>
      <c r="F69" s="128">
        <v>0</v>
      </c>
      <c r="G69" s="21">
        <v>3340</v>
      </c>
      <c r="H69" s="128">
        <v>0</v>
      </c>
      <c r="I69" s="21">
        <f t="shared" si="4"/>
        <v>3340</v>
      </c>
    </row>
    <row r="70" spans="1:12" x14ac:dyDescent="0.2">
      <c r="A70" s="20" t="s">
        <v>44</v>
      </c>
      <c r="B70" s="17"/>
      <c r="C70" s="17"/>
      <c r="D70" s="98">
        <v>0</v>
      </c>
      <c r="E70" s="128">
        <v>0</v>
      </c>
      <c r="F70" s="128">
        <v>0</v>
      </c>
      <c r="G70" s="21">
        <v>0</v>
      </c>
      <c r="H70" s="128">
        <v>0</v>
      </c>
      <c r="I70" s="21">
        <f t="shared" si="4"/>
        <v>0</v>
      </c>
    </row>
    <row r="71" spans="1:12" x14ac:dyDescent="0.2">
      <c r="A71" s="20"/>
      <c r="B71" s="17"/>
      <c r="C71" s="17"/>
      <c r="D71" s="98"/>
      <c r="E71" s="128"/>
      <c r="F71" s="128"/>
      <c r="G71" s="21"/>
      <c r="H71" s="128"/>
      <c r="I71" s="21"/>
    </row>
    <row r="72" spans="1:12" x14ac:dyDescent="0.2">
      <c r="A72" s="24" t="s">
        <v>45</v>
      </c>
      <c r="B72" s="25"/>
      <c r="C72" s="25"/>
      <c r="D72" s="100">
        <v>68645</v>
      </c>
      <c r="E72" s="131">
        <v>178926</v>
      </c>
      <c r="F72" s="131">
        <v>69525</v>
      </c>
      <c r="G72" s="26">
        <v>317096</v>
      </c>
      <c r="H72" s="131">
        <v>23859</v>
      </c>
      <c r="I72" s="26">
        <f t="shared" ref="I72" si="5">+SUM(G72:H72)</f>
        <v>340955</v>
      </c>
    </row>
    <row r="73" spans="1:12" x14ac:dyDescent="0.2">
      <c r="A73" s="30"/>
      <c r="B73" s="31"/>
      <c r="C73" s="31"/>
      <c r="D73" s="102"/>
      <c r="E73" s="132"/>
      <c r="F73" s="132"/>
      <c r="G73" s="210"/>
      <c r="H73" s="132"/>
      <c r="I73" s="32"/>
    </row>
    <row r="74" spans="1:12" ht="14.25" customHeight="1" x14ac:dyDescent="0.2">
      <c r="A74" s="214" t="s">
        <v>46</v>
      </c>
      <c r="B74" s="226" t="s">
        <v>49</v>
      </c>
      <c r="C74" s="226"/>
      <c r="D74" s="226"/>
      <c r="E74" s="226"/>
      <c r="F74" s="226"/>
      <c r="G74" s="226"/>
      <c r="H74" s="226"/>
      <c r="I74" s="226"/>
    </row>
    <row r="75" spans="1:12" ht="12.75" customHeight="1" x14ac:dyDescent="0.2">
      <c r="A75" s="36" t="s">
        <v>47</v>
      </c>
      <c r="B75" s="225" t="s">
        <v>63</v>
      </c>
      <c r="C75" s="225"/>
      <c r="D75" s="225"/>
      <c r="E75" s="225"/>
      <c r="F75" s="225"/>
      <c r="G75" s="225"/>
      <c r="H75" s="225"/>
      <c r="I75" s="225"/>
    </row>
    <row r="76" spans="1:12" ht="25.15" customHeight="1" x14ac:dyDescent="0.2">
      <c r="A76" s="36" t="s">
        <v>48</v>
      </c>
      <c r="B76" s="225" t="s">
        <v>64</v>
      </c>
      <c r="C76" s="225"/>
      <c r="D76" s="225"/>
      <c r="E76" s="225"/>
      <c r="F76" s="225"/>
      <c r="G76" s="225"/>
      <c r="H76" s="225"/>
      <c r="I76" s="225"/>
    </row>
    <row r="77" spans="1:12" s="72" customFormat="1" ht="12.95" customHeight="1" x14ac:dyDescent="0.2">
      <c r="A77" s="37" t="s">
        <v>50</v>
      </c>
      <c r="B77" s="225" t="s">
        <v>70</v>
      </c>
      <c r="C77" s="225"/>
      <c r="D77" s="225"/>
      <c r="E77" s="225"/>
      <c r="F77" s="225"/>
      <c r="G77" s="225"/>
      <c r="H77" s="225"/>
      <c r="I77" s="225"/>
      <c r="J77" s="212"/>
    </row>
    <row r="78" spans="1:12" s="137" customFormat="1" ht="25.5" customHeight="1" x14ac:dyDescent="0.2">
      <c r="A78" s="134"/>
      <c r="B78" s="229"/>
      <c r="C78" s="229"/>
      <c r="D78" s="229"/>
      <c r="E78" s="229"/>
      <c r="F78" s="229"/>
      <c r="G78" s="200"/>
      <c r="H78" s="229"/>
      <c r="I78" s="229"/>
      <c r="J78" s="229"/>
      <c r="K78" s="229"/>
      <c r="L78" s="229"/>
    </row>
    <row r="79" spans="1:12" ht="24.75" customHeight="1" x14ac:dyDescent="0.2">
      <c r="A79" s="76"/>
    </row>
    <row r="80" spans="1:12" x14ac:dyDescent="0.2">
      <c r="B80" s="75"/>
    </row>
  </sheetData>
  <mergeCells count="7">
    <mergeCell ref="B74:I74"/>
    <mergeCell ref="B77:I77"/>
    <mergeCell ref="H78:I78"/>
    <mergeCell ref="J78:L78"/>
    <mergeCell ref="B78:F78"/>
    <mergeCell ref="B75:I75"/>
    <mergeCell ref="B76:I76"/>
  </mergeCells>
  <phoneticPr fontId="0" type="noConversion"/>
  <printOptions horizontalCentered="1"/>
  <pageMargins left="0.59055118110236227" right="0" top="0.39370078740157483" bottom="0" header="0" footer="0"/>
  <pageSetup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4"/>
  <sheetViews>
    <sheetView topLeftCell="A37" workbookViewId="0">
      <selection activeCell="V4" sqref="V4"/>
    </sheetView>
  </sheetViews>
  <sheetFormatPr baseColWidth="10" defaultRowHeight="12.75" x14ac:dyDescent="0.2"/>
  <cols>
    <col min="1" max="2" width="2.85546875" customWidth="1"/>
    <col min="3" max="3" width="44.5703125" customWidth="1"/>
    <col min="4" max="6" width="7.42578125" customWidth="1"/>
    <col min="7" max="7" width="7.28515625" bestFit="1" customWidth="1"/>
    <col min="8" max="8" width="7.42578125" customWidth="1"/>
    <col min="9" max="9" width="10" bestFit="1" customWidth="1"/>
    <col min="10" max="10" width="1.85546875" customWidth="1"/>
    <col min="11" max="13" width="7.42578125" customWidth="1"/>
    <col min="14" max="14" width="7.28515625" bestFit="1" customWidth="1"/>
    <col min="15" max="15" width="7.42578125" customWidth="1"/>
    <col min="16" max="16" width="10" bestFit="1" customWidth="1"/>
    <col min="17" max="17" width="4.7109375" customWidth="1"/>
    <col min="18" max="21" width="9.28515625" customWidth="1"/>
  </cols>
  <sheetData>
    <row r="1" spans="1:23" ht="30" customHeight="1" x14ac:dyDescent="0.3">
      <c r="J1" s="40"/>
      <c r="Q1" s="223">
        <v>8</v>
      </c>
      <c r="W1" s="74"/>
    </row>
    <row r="2" spans="1:23" x14ac:dyDescent="0.2">
      <c r="A2" s="45" t="s">
        <v>96</v>
      </c>
      <c r="B2" s="2"/>
      <c r="C2" s="2"/>
      <c r="D2" s="44"/>
      <c r="E2" s="44"/>
      <c r="F2" s="44"/>
      <c r="G2" s="44"/>
      <c r="H2" s="44"/>
      <c r="I2" s="44"/>
      <c r="J2" s="44"/>
      <c r="K2" s="44"/>
      <c r="L2" s="44"/>
      <c r="M2" s="2"/>
      <c r="N2" s="2"/>
      <c r="O2" s="2"/>
      <c r="P2" s="2"/>
      <c r="Q2" s="40"/>
      <c r="R2" s="2"/>
      <c r="S2" s="2"/>
      <c r="T2" s="2"/>
      <c r="U2" s="2"/>
      <c r="V2" s="2"/>
    </row>
    <row r="3" spans="1:23" x14ac:dyDescent="0.2">
      <c r="A3" s="45" t="str">
        <f>+'Total '!A3</f>
        <v>ESTADO DE OPERACIONES DE GOBIERNO  2018</v>
      </c>
      <c r="B3" s="2"/>
      <c r="C3" s="2"/>
      <c r="D3" s="44"/>
      <c r="E3" s="44"/>
      <c r="F3" s="44"/>
      <c r="G3" s="44"/>
      <c r="H3" s="44"/>
      <c r="I3" s="44"/>
      <c r="J3" s="44"/>
      <c r="K3" s="44"/>
      <c r="L3" s="44"/>
      <c r="M3" s="2"/>
      <c r="N3" s="2"/>
      <c r="O3" s="2"/>
      <c r="P3" s="2"/>
      <c r="Q3" s="40"/>
      <c r="R3" s="2"/>
      <c r="S3" s="2"/>
      <c r="T3" s="2"/>
      <c r="U3" s="2"/>
      <c r="V3" s="2"/>
    </row>
    <row r="4" spans="1:23" x14ac:dyDescent="0.2">
      <c r="A4" s="1" t="s">
        <v>1</v>
      </c>
      <c r="B4" s="2"/>
      <c r="C4" s="2"/>
      <c r="D4" s="44"/>
      <c r="E4" s="44"/>
      <c r="F4" s="44"/>
      <c r="G4" s="44"/>
      <c r="H4" s="44"/>
      <c r="I4" s="44"/>
      <c r="J4" s="44"/>
      <c r="K4" s="44"/>
      <c r="L4" s="44"/>
      <c r="M4" s="2"/>
      <c r="N4" s="2"/>
      <c r="O4" s="2"/>
      <c r="P4" s="2"/>
      <c r="Q4" s="40"/>
      <c r="R4" s="2"/>
      <c r="S4" s="2"/>
      <c r="T4" s="2"/>
      <c r="U4" s="2"/>
      <c r="V4" s="2"/>
    </row>
    <row r="5" spans="1:23" x14ac:dyDescent="0.2">
      <c r="A5" s="1" t="s">
        <v>2</v>
      </c>
      <c r="B5" s="2"/>
      <c r="C5" s="2"/>
      <c r="D5" s="44"/>
      <c r="E5" s="44"/>
      <c r="F5" s="44"/>
      <c r="G5" s="44"/>
      <c r="H5" s="44"/>
      <c r="I5" s="44"/>
      <c r="J5" s="44"/>
      <c r="K5" s="44"/>
      <c r="L5" s="44"/>
      <c r="M5" s="2"/>
      <c r="N5" s="2"/>
      <c r="O5" s="2"/>
      <c r="P5" s="2"/>
      <c r="Q5" s="40"/>
      <c r="R5" s="2"/>
      <c r="S5" s="2"/>
      <c r="T5" s="2"/>
      <c r="U5" s="2"/>
      <c r="V5" s="2"/>
    </row>
    <row r="6" spans="1:23" x14ac:dyDescent="0.2">
      <c r="A6" s="1" t="s">
        <v>72</v>
      </c>
      <c r="B6" s="2"/>
      <c r="C6" s="2"/>
      <c r="D6" s="44"/>
      <c r="E6" s="44"/>
      <c r="F6" s="44"/>
      <c r="G6" s="44"/>
      <c r="H6" s="44"/>
      <c r="I6" s="44"/>
      <c r="J6" s="44"/>
      <c r="K6" s="44"/>
      <c r="L6" s="44"/>
      <c r="M6" s="2"/>
      <c r="N6" s="2"/>
      <c r="O6" s="2"/>
      <c r="P6" s="2"/>
      <c r="Q6" s="40"/>
      <c r="R6" s="2"/>
      <c r="S6" s="2"/>
      <c r="T6" s="2"/>
      <c r="U6" s="2"/>
      <c r="V6" s="2"/>
    </row>
    <row r="7" spans="1:23" x14ac:dyDescent="0.2">
      <c r="A7" s="1"/>
      <c r="B7" s="2"/>
      <c r="C7" s="7"/>
      <c r="D7" s="71" t="s">
        <v>109</v>
      </c>
      <c r="E7" s="80"/>
      <c r="F7" s="80"/>
      <c r="G7" s="80"/>
      <c r="H7" s="80"/>
      <c r="I7" s="81"/>
      <c r="J7" s="46"/>
      <c r="K7" s="138" t="s">
        <v>107</v>
      </c>
      <c r="L7" s="139"/>
      <c r="M7" s="140"/>
      <c r="N7" s="140"/>
      <c r="O7" s="140"/>
      <c r="P7" s="141"/>
      <c r="Q7" s="40"/>
    </row>
    <row r="8" spans="1:23" ht="25.5" customHeight="1" x14ac:dyDescent="0.2">
      <c r="A8" s="13"/>
      <c r="B8" s="14"/>
      <c r="C8" s="14"/>
      <c r="D8" s="82" t="s">
        <v>5</v>
      </c>
      <c r="E8" s="113" t="s">
        <v>85</v>
      </c>
      <c r="F8" s="113" t="s">
        <v>86</v>
      </c>
      <c r="G8" s="34" t="s">
        <v>101</v>
      </c>
      <c r="H8" s="113" t="s">
        <v>87</v>
      </c>
      <c r="I8" s="34" t="s">
        <v>88</v>
      </c>
      <c r="J8" s="70"/>
      <c r="K8" s="15" t="s">
        <v>5</v>
      </c>
      <c r="L8" s="116" t="s">
        <v>85</v>
      </c>
      <c r="M8" s="116" t="s">
        <v>86</v>
      </c>
      <c r="N8" s="142" t="s">
        <v>101</v>
      </c>
      <c r="O8" s="116" t="s">
        <v>87</v>
      </c>
      <c r="P8" s="142" t="s">
        <v>88</v>
      </c>
    </row>
    <row r="9" spans="1:23" x14ac:dyDescent="0.2">
      <c r="A9" s="16"/>
      <c r="B9" s="17"/>
      <c r="C9" s="17"/>
      <c r="D9" s="89"/>
      <c r="E9" s="114"/>
      <c r="F9" s="114"/>
      <c r="G9" s="90"/>
      <c r="H9" s="114"/>
      <c r="I9" s="90"/>
      <c r="J9" s="17"/>
      <c r="K9" s="143"/>
      <c r="L9" s="144"/>
      <c r="M9" s="144"/>
      <c r="N9" s="145"/>
      <c r="O9" s="144"/>
      <c r="P9" s="145"/>
    </row>
    <row r="10" spans="1:23" x14ac:dyDescent="0.2">
      <c r="A10" s="19" t="s">
        <v>6</v>
      </c>
      <c r="B10" s="17"/>
      <c r="C10" s="17"/>
      <c r="D10" s="20"/>
      <c r="E10" s="17"/>
      <c r="F10" s="17"/>
      <c r="G10" s="47"/>
      <c r="H10" s="17"/>
      <c r="I10" s="47"/>
      <c r="J10" s="17"/>
      <c r="K10" s="35"/>
      <c r="L10" s="33"/>
      <c r="M10" s="33"/>
      <c r="N10" s="18"/>
      <c r="O10" s="33"/>
      <c r="P10" s="18"/>
    </row>
    <row r="11" spans="1:23" x14ac:dyDescent="0.2">
      <c r="A11" s="20" t="s">
        <v>7</v>
      </c>
      <c r="B11" s="17"/>
      <c r="C11" s="17"/>
      <c r="D11" s="83">
        <v>9.1004444677029106</v>
      </c>
      <c r="E11" s="109">
        <v>7.9097814233128174</v>
      </c>
      <c r="F11" s="109">
        <v>7.6693643764124451</v>
      </c>
      <c r="G11" s="48">
        <v>24.679590267428175</v>
      </c>
      <c r="H11" s="109">
        <v>14.944504714416057</v>
      </c>
      <c r="I11" s="48">
        <v>39.62409498184423</v>
      </c>
      <c r="K11" s="147">
        <v>9.5968482351479683</v>
      </c>
      <c r="L11" s="148">
        <v>7.8953850381409243</v>
      </c>
      <c r="M11" s="148">
        <v>9.0646882732317948</v>
      </c>
      <c r="N11" s="149">
        <v>26.556921546520687</v>
      </c>
      <c r="O11" s="148">
        <v>15.132173410021599</v>
      </c>
      <c r="P11" s="149">
        <v>41.689094956542284</v>
      </c>
    </row>
    <row r="12" spans="1:23" x14ac:dyDescent="0.2">
      <c r="A12" s="20"/>
      <c r="B12" s="17" t="s">
        <v>8</v>
      </c>
      <c r="C12" s="17"/>
      <c r="D12" s="83">
        <v>8.9346155734865018</v>
      </c>
      <c r="E12" s="109">
        <v>7.603642728750132</v>
      </c>
      <c r="F12" s="109">
        <v>7.2596520423286153</v>
      </c>
      <c r="G12" s="48">
        <v>23.797910344565249</v>
      </c>
      <c r="H12" s="109">
        <v>15.98807933640162</v>
      </c>
      <c r="I12" s="48">
        <v>39.785989680966871</v>
      </c>
      <c r="K12" s="147">
        <v>9.6278329999487156</v>
      </c>
      <c r="L12" s="148">
        <v>7.7554871556134763</v>
      </c>
      <c r="M12" s="148">
        <v>7.9404724291832514</v>
      </c>
      <c r="N12" s="149">
        <v>25.323792584745444</v>
      </c>
      <c r="O12" s="148">
        <v>16.215065460714335</v>
      </c>
      <c r="P12" s="149">
        <v>41.538858045459776</v>
      </c>
    </row>
    <row r="13" spans="1:23" s="162" customFormat="1" x14ac:dyDescent="0.2">
      <c r="A13" s="79"/>
      <c r="B13" s="77"/>
      <c r="C13" s="77" t="s">
        <v>73</v>
      </c>
      <c r="D13" s="166">
        <v>4.8082438205695865</v>
      </c>
      <c r="E13" s="167">
        <v>4.1884417695232399</v>
      </c>
      <c r="F13" s="167">
        <v>6.3151322058725148</v>
      </c>
      <c r="G13" s="168">
        <v>15.311817795965343</v>
      </c>
      <c r="H13" s="167">
        <v>32.576115301960364</v>
      </c>
      <c r="I13" s="168">
        <v>47.887933097925711</v>
      </c>
      <c r="K13" s="169">
        <v>5.3934138232282267</v>
      </c>
      <c r="L13" s="170">
        <v>4.0344177413783191</v>
      </c>
      <c r="M13" s="170">
        <v>4.0854344861129936</v>
      </c>
      <c r="N13" s="171">
        <v>13.51326605071954</v>
      </c>
      <c r="O13" s="170">
        <v>27.625026837112664</v>
      </c>
      <c r="P13" s="171">
        <v>41.138292887832208</v>
      </c>
    </row>
    <row r="14" spans="1:23" s="162" customFormat="1" x14ac:dyDescent="0.2">
      <c r="A14" s="79"/>
      <c r="B14" s="77"/>
      <c r="C14" s="77" t="s">
        <v>59</v>
      </c>
      <c r="D14" s="166">
        <v>9.0783085001816595</v>
      </c>
      <c r="E14" s="167">
        <v>7.7225705060975134</v>
      </c>
      <c r="F14" s="167">
        <v>7.2925431214045791</v>
      </c>
      <c r="G14" s="168">
        <v>24.093422127683752</v>
      </c>
      <c r="H14" s="167">
        <v>15.41043302173529</v>
      </c>
      <c r="I14" s="168">
        <v>39.503855149419039</v>
      </c>
      <c r="K14" s="169">
        <v>9.716209230163118</v>
      </c>
      <c r="L14" s="170">
        <v>7.8331493032355537</v>
      </c>
      <c r="M14" s="170">
        <v>8.0209306234534505</v>
      </c>
      <c r="N14" s="171">
        <v>25.57028915685212</v>
      </c>
      <c r="O14" s="170">
        <v>15.976929052566147</v>
      </c>
      <c r="P14" s="171">
        <v>41.547218209418268</v>
      </c>
    </row>
    <row r="15" spans="1:23" x14ac:dyDescent="0.2">
      <c r="A15" s="20"/>
      <c r="B15" s="17" t="s">
        <v>94</v>
      </c>
      <c r="C15" s="17"/>
      <c r="D15" s="83">
        <v>23.641214102842987</v>
      </c>
      <c r="E15" s="109">
        <v>42.711482719900943</v>
      </c>
      <c r="F15" s="109">
        <v>12.442413781563227</v>
      </c>
      <c r="G15" s="48">
        <v>78.795110604307155</v>
      </c>
      <c r="H15" s="109">
        <v>5.8487727397466571</v>
      </c>
      <c r="I15" s="48">
        <v>84.643883344053819</v>
      </c>
      <c r="K15" s="147">
        <v>0</v>
      </c>
      <c r="L15" s="148">
        <v>0</v>
      </c>
      <c r="M15" s="148">
        <v>0</v>
      </c>
      <c r="N15" s="149">
        <v>0</v>
      </c>
      <c r="O15" s="148">
        <v>0</v>
      </c>
      <c r="P15" s="149">
        <v>0</v>
      </c>
    </row>
    <row r="16" spans="1:23" x14ac:dyDescent="0.2">
      <c r="A16" s="20"/>
      <c r="B16" s="17" t="s">
        <v>9</v>
      </c>
      <c r="C16" s="17"/>
      <c r="D16" s="83">
        <v>8.7893275026430011</v>
      </c>
      <c r="E16" s="109">
        <v>7.8959132163021213</v>
      </c>
      <c r="F16" s="109">
        <v>8.6131295458604669</v>
      </c>
      <c r="G16" s="48">
        <v>25.298370264805591</v>
      </c>
      <c r="H16" s="109">
        <v>8.4525882105059438</v>
      </c>
      <c r="I16" s="48">
        <v>33.750958475311535</v>
      </c>
      <c r="K16" s="147">
        <v>9.1094175301970317</v>
      </c>
      <c r="L16" s="148">
        <v>8.6537184665606404</v>
      </c>
      <c r="M16" s="148">
        <v>8.9004210086732236</v>
      </c>
      <c r="N16" s="149">
        <v>26.663557005430896</v>
      </c>
      <c r="O16" s="148">
        <v>8.5638330001290655</v>
      </c>
      <c r="P16" s="149">
        <v>35.227390005559961</v>
      </c>
    </row>
    <row r="17" spans="1:16" x14ac:dyDescent="0.2">
      <c r="A17" s="20"/>
      <c r="B17" s="17" t="s">
        <v>56</v>
      </c>
      <c r="C17" s="17"/>
      <c r="D17" s="83">
        <v>10.370835640888982</v>
      </c>
      <c r="E17" s="109">
        <v>2.299179505473897</v>
      </c>
      <c r="F17" s="109">
        <v>21.759180150863919</v>
      </c>
      <c r="G17" s="48">
        <v>34.429195297226798</v>
      </c>
      <c r="H17" s="109">
        <v>4.4014516082715263</v>
      </c>
      <c r="I17" s="48">
        <v>38.830646905498327</v>
      </c>
      <c r="K17" s="147">
        <v>12.743591258111623</v>
      </c>
      <c r="L17" s="148">
        <v>7.4241005484195615</v>
      </c>
      <c r="M17" s="148">
        <v>493.84023818797118</v>
      </c>
      <c r="N17" s="149">
        <v>514.00792999450232</v>
      </c>
      <c r="O17" s="148">
        <v>5.7814725361032444</v>
      </c>
      <c r="P17" s="149">
        <v>519.78940253060557</v>
      </c>
    </row>
    <row r="18" spans="1:16" x14ac:dyDescent="0.2">
      <c r="A18" s="20"/>
      <c r="B18" s="17" t="s">
        <v>57</v>
      </c>
      <c r="C18" s="17"/>
      <c r="D18" s="83">
        <v>6.6576111797059383</v>
      </c>
      <c r="E18" s="109">
        <v>5.9587386876347885</v>
      </c>
      <c r="F18" s="109">
        <v>6.6806168944386055</v>
      </c>
      <c r="G18" s="48">
        <v>19.296966761779331</v>
      </c>
      <c r="H18" s="109">
        <v>7.2691527950104282</v>
      </c>
      <c r="I18" s="48">
        <v>26.566119556789758</v>
      </c>
      <c r="K18" s="147">
        <v>6.8633170205316159</v>
      </c>
      <c r="L18" s="148">
        <v>5.3595968880731117</v>
      </c>
      <c r="M18" s="148">
        <v>6.7244572697751508</v>
      </c>
      <c r="N18" s="149">
        <v>18.947371178379878</v>
      </c>
      <c r="O18" s="148">
        <v>7.1338767141672825</v>
      </c>
      <c r="P18" s="149">
        <v>26.081247892547161</v>
      </c>
    </row>
    <row r="19" spans="1:16" x14ac:dyDescent="0.2">
      <c r="A19" s="20"/>
      <c r="B19" s="17" t="s">
        <v>10</v>
      </c>
      <c r="C19" s="17"/>
      <c r="D19" s="83">
        <v>9.7770344694239633</v>
      </c>
      <c r="E19" s="109">
        <v>7.5689201494801797</v>
      </c>
      <c r="F19" s="109">
        <v>9.4604589426777252</v>
      </c>
      <c r="G19" s="48">
        <v>26.80641356158187</v>
      </c>
      <c r="H19" s="109">
        <v>8.3060617321736245</v>
      </c>
      <c r="I19" s="48">
        <v>35.112475293755494</v>
      </c>
      <c r="K19" s="147">
        <v>8.9416433807824198</v>
      </c>
      <c r="L19" s="148">
        <v>8.7841379929771204</v>
      </c>
      <c r="M19" s="148">
        <v>10.231200967581435</v>
      </c>
      <c r="N19" s="149">
        <v>27.956982341340975</v>
      </c>
      <c r="O19" s="148">
        <v>7.9515826310697353</v>
      </c>
      <c r="P19" s="149">
        <v>35.908564972410709</v>
      </c>
    </row>
    <row r="20" spans="1:16" x14ac:dyDescent="0.2">
      <c r="A20" s="20"/>
      <c r="B20" s="17" t="s">
        <v>11</v>
      </c>
      <c r="C20" s="17"/>
      <c r="D20" s="83">
        <v>12.161924959349271</v>
      </c>
      <c r="E20" s="109">
        <v>10.344457386877243</v>
      </c>
      <c r="F20" s="109">
        <v>14.906138586947881</v>
      </c>
      <c r="G20" s="48">
        <v>37.412520933174399</v>
      </c>
      <c r="H20" s="109">
        <v>12.536815540049066</v>
      </c>
      <c r="I20" s="48">
        <v>49.949336473223468</v>
      </c>
      <c r="K20" s="147">
        <v>12.349037055061416</v>
      </c>
      <c r="L20" s="148">
        <v>11.677655142826316</v>
      </c>
      <c r="M20" s="148">
        <v>13.783596735657394</v>
      </c>
      <c r="N20" s="149">
        <v>37.810288933545124</v>
      </c>
      <c r="O20" s="148">
        <v>10.03631396964694</v>
      </c>
      <c r="P20" s="149">
        <v>47.846602903192064</v>
      </c>
    </row>
    <row r="21" spans="1:16" x14ac:dyDescent="0.2">
      <c r="A21" s="49"/>
      <c r="B21" s="50"/>
      <c r="C21" s="50"/>
      <c r="D21" s="84"/>
      <c r="E21" s="110"/>
      <c r="F21" s="110"/>
      <c r="G21" s="51"/>
      <c r="H21" s="110"/>
      <c r="I21" s="51"/>
      <c r="J21" s="52"/>
      <c r="K21" s="150"/>
      <c r="L21" s="151"/>
      <c r="M21" s="151"/>
      <c r="N21" s="152"/>
      <c r="O21" s="151"/>
      <c r="P21" s="152"/>
    </row>
    <row r="22" spans="1:16" x14ac:dyDescent="0.2">
      <c r="A22" s="20" t="s">
        <v>12</v>
      </c>
      <c r="B22" s="17"/>
      <c r="C22" s="17"/>
      <c r="D22" s="83">
        <v>7.095257472406538</v>
      </c>
      <c r="E22" s="109">
        <v>7.2110724737143608</v>
      </c>
      <c r="F22" s="109">
        <v>9.5691048740622353</v>
      </c>
      <c r="G22" s="48">
        <v>23.875434820183134</v>
      </c>
      <c r="H22" s="109">
        <v>7.739910115167012</v>
      </c>
      <c r="I22" s="48">
        <v>31.615344935350144</v>
      </c>
      <c r="K22" s="147">
        <v>7.2821994147630607</v>
      </c>
      <c r="L22" s="148">
        <v>7.086284394397496</v>
      </c>
      <c r="M22" s="148">
        <v>9.4035624979136241</v>
      </c>
      <c r="N22" s="149">
        <v>23.772046307074181</v>
      </c>
      <c r="O22" s="148">
        <v>7.637330250211309</v>
      </c>
      <c r="P22" s="149">
        <v>31.409376557285491</v>
      </c>
    </row>
    <row r="23" spans="1:16" x14ac:dyDescent="0.2">
      <c r="A23" s="20"/>
      <c r="B23" s="17" t="s">
        <v>13</v>
      </c>
      <c r="C23" s="17"/>
      <c r="D23" s="83">
        <v>8.2983561797366914</v>
      </c>
      <c r="E23" s="109">
        <v>8.2914313995114721</v>
      </c>
      <c r="F23" s="109">
        <v>10.287942618007918</v>
      </c>
      <c r="G23" s="48">
        <v>26.877730197256081</v>
      </c>
      <c r="H23" s="109">
        <v>8.1572422542429557</v>
      </c>
      <c r="I23" s="48">
        <v>35.034972451499037</v>
      </c>
      <c r="K23" s="147">
        <v>8.6287273361775494</v>
      </c>
      <c r="L23" s="148">
        <v>7.9895595162243911</v>
      </c>
      <c r="M23" s="148">
        <v>10.517254038729245</v>
      </c>
      <c r="N23" s="149">
        <v>27.135540891131186</v>
      </c>
      <c r="O23" s="148">
        <v>8.1642506348589112</v>
      </c>
      <c r="P23" s="149">
        <v>35.299791525990095</v>
      </c>
    </row>
    <row r="24" spans="1:16" x14ac:dyDescent="0.2">
      <c r="A24" s="20"/>
      <c r="B24" s="17" t="s">
        <v>14</v>
      </c>
      <c r="C24" s="17"/>
      <c r="D24" s="83">
        <v>5.0741323370858273</v>
      </c>
      <c r="E24" s="109">
        <v>7.276767224735484</v>
      </c>
      <c r="F24" s="109">
        <v>9.3099454225784495</v>
      </c>
      <c r="G24" s="48">
        <v>21.660844984399759</v>
      </c>
      <c r="H24" s="109">
        <v>8.6513433463296803</v>
      </c>
      <c r="I24" s="48">
        <v>30.312188330729441</v>
      </c>
      <c r="K24" s="147">
        <v>5.3660963593939464</v>
      </c>
      <c r="L24" s="148">
        <v>6.7510186931293958</v>
      </c>
      <c r="M24" s="148">
        <v>8.9980190079881819</v>
      </c>
      <c r="N24" s="149">
        <v>21.115134060511522</v>
      </c>
      <c r="O24" s="148">
        <v>7.1255361619281627</v>
      </c>
      <c r="P24" s="149">
        <v>28.240670222439686</v>
      </c>
    </row>
    <row r="25" spans="1:16" x14ac:dyDescent="0.2">
      <c r="A25" s="20"/>
      <c r="B25" s="17" t="s">
        <v>15</v>
      </c>
      <c r="C25" s="17"/>
      <c r="D25" s="83">
        <v>17.220736746120945</v>
      </c>
      <c r="E25" s="109">
        <v>2.0288098333758895</v>
      </c>
      <c r="F25" s="109">
        <v>23.355712848512653</v>
      </c>
      <c r="G25" s="48">
        <v>42.605259428009489</v>
      </c>
      <c r="H25" s="109">
        <v>1.3359521544752366</v>
      </c>
      <c r="I25" s="48">
        <v>43.941211582484726</v>
      </c>
      <c r="K25" s="147">
        <v>20.329443221567633</v>
      </c>
      <c r="L25" s="148">
        <v>2.2859767315379695</v>
      </c>
      <c r="M25" s="148">
        <v>24.155159455349164</v>
      </c>
      <c r="N25" s="149">
        <v>46.770579408454765</v>
      </c>
      <c r="O25" s="148">
        <v>2.0155321972821327</v>
      </c>
      <c r="P25" s="149">
        <v>48.786111605736899</v>
      </c>
    </row>
    <row r="26" spans="1:16" x14ac:dyDescent="0.2">
      <c r="A26" s="20"/>
      <c r="B26" s="17" t="s">
        <v>58</v>
      </c>
      <c r="C26" s="17"/>
      <c r="D26" s="83">
        <v>5.3248352279313291</v>
      </c>
      <c r="E26" s="109">
        <v>6.7259630540067894</v>
      </c>
      <c r="F26" s="109">
        <v>7.6874530753652595</v>
      </c>
      <c r="G26" s="48">
        <v>19.738251357303376</v>
      </c>
      <c r="H26" s="109">
        <v>7.5678877280502972</v>
      </c>
      <c r="I26" s="48">
        <v>27.306139085353674</v>
      </c>
      <c r="K26" s="147">
        <v>5.395183960295749</v>
      </c>
      <c r="L26" s="148">
        <v>6.6118480880546944</v>
      </c>
      <c r="M26" s="148">
        <v>7.3634908342741294</v>
      </c>
      <c r="N26" s="149">
        <v>19.37052288262457</v>
      </c>
      <c r="O26" s="148">
        <v>7.69160614132878</v>
      </c>
      <c r="P26" s="149">
        <v>27.06212902395335</v>
      </c>
    </row>
    <row r="27" spans="1:16" x14ac:dyDescent="0.2">
      <c r="A27" s="20"/>
      <c r="B27" s="17" t="s">
        <v>74</v>
      </c>
      <c r="C27" s="17"/>
      <c r="D27" s="83">
        <v>8.5820370451300967</v>
      </c>
      <c r="E27" s="109">
        <v>8.238173205200308</v>
      </c>
      <c r="F27" s="109">
        <v>10.259365196533224</v>
      </c>
      <c r="G27" s="48">
        <v>27.079575446863629</v>
      </c>
      <c r="H27" s="109">
        <v>8.5606656284146965</v>
      </c>
      <c r="I27" s="48">
        <v>35.640241075278325</v>
      </c>
      <c r="K27" s="147">
        <v>8.4526682429408755</v>
      </c>
      <c r="L27" s="148">
        <v>8.1712786046196388</v>
      </c>
      <c r="M27" s="148">
        <v>10.224530597596317</v>
      </c>
      <c r="N27" s="149">
        <v>26.848477445156831</v>
      </c>
      <c r="O27" s="148">
        <v>8.1714258780728084</v>
      </c>
      <c r="P27" s="149">
        <v>35.019903323229642</v>
      </c>
    </row>
    <row r="28" spans="1:16" x14ac:dyDescent="0.2">
      <c r="A28" s="20"/>
      <c r="B28" s="17" t="s">
        <v>75</v>
      </c>
      <c r="C28" s="17"/>
      <c r="D28" s="84"/>
      <c r="E28" s="110"/>
      <c r="F28" s="110"/>
      <c r="G28" s="51"/>
      <c r="H28" s="110"/>
      <c r="I28" s="51"/>
      <c r="J28" s="52"/>
      <c r="K28" s="150"/>
      <c r="L28" s="151"/>
      <c r="M28" s="151"/>
      <c r="N28" s="152"/>
      <c r="O28" s="151"/>
      <c r="P28" s="152"/>
    </row>
    <row r="29" spans="1:16" x14ac:dyDescent="0.2">
      <c r="A29" s="20"/>
      <c r="B29" s="17"/>
      <c r="C29" s="17"/>
      <c r="D29" s="85"/>
      <c r="E29" s="111"/>
      <c r="F29" s="111"/>
      <c r="G29" s="53"/>
      <c r="H29" s="111"/>
      <c r="I29" s="53"/>
      <c r="K29" s="88"/>
      <c r="L29" s="117"/>
      <c r="M29" s="117"/>
      <c r="N29" s="67"/>
      <c r="O29" s="117"/>
      <c r="P29" s="67"/>
    </row>
    <row r="30" spans="1:16" ht="14.25" x14ac:dyDescent="0.2">
      <c r="A30" s="20" t="s">
        <v>17</v>
      </c>
      <c r="B30" s="23"/>
      <c r="C30" s="23"/>
      <c r="D30" s="198">
        <v>35.531086806822344</v>
      </c>
      <c r="E30" s="109">
        <v>17.119559059661938</v>
      </c>
      <c r="F30" s="109">
        <v>-17.371373344460814</v>
      </c>
      <c r="G30" s="48">
        <v>35.279272522023469</v>
      </c>
      <c r="H30" s="109">
        <v>109.90924540831735</v>
      </c>
      <c r="I30" s="48">
        <v>145.18851793034082</v>
      </c>
      <c r="K30" s="147">
        <v>102.38709890905078</v>
      </c>
      <c r="L30" s="148">
        <v>40.330824441377949</v>
      </c>
      <c r="M30" s="148">
        <v>-4.5201907711506699</v>
      </c>
      <c r="N30" s="149">
        <v>138.19773257927804</v>
      </c>
      <c r="O30" s="148">
        <v>315.58741717556819</v>
      </c>
      <c r="P30" s="149">
        <v>453.7851497548462</v>
      </c>
    </row>
    <row r="31" spans="1:16" x14ac:dyDescent="0.2">
      <c r="A31" s="20"/>
      <c r="B31" s="17"/>
      <c r="C31" s="17"/>
      <c r="D31" s="85"/>
      <c r="E31" s="111"/>
      <c r="F31" s="111"/>
      <c r="G31" s="53"/>
      <c r="H31" s="111"/>
      <c r="I31" s="53"/>
      <c r="K31" s="88"/>
      <c r="L31" s="117"/>
      <c r="M31" s="117"/>
      <c r="N31" s="67"/>
      <c r="O31" s="117"/>
      <c r="P31" s="67"/>
    </row>
    <row r="32" spans="1:16" x14ac:dyDescent="0.2">
      <c r="A32" s="19" t="s">
        <v>18</v>
      </c>
      <c r="B32" s="17"/>
      <c r="C32" s="17"/>
      <c r="D32" s="85"/>
      <c r="E32" s="111"/>
      <c r="F32" s="111"/>
      <c r="G32" s="53"/>
      <c r="H32" s="111"/>
      <c r="I32" s="53"/>
      <c r="K32" s="88"/>
      <c r="L32" s="117"/>
      <c r="M32" s="117"/>
      <c r="N32" s="67"/>
      <c r="O32" s="117"/>
      <c r="P32" s="67"/>
    </row>
    <row r="33" spans="1:22" x14ac:dyDescent="0.2">
      <c r="A33" s="20" t="s">
        <v>19</v>
      </c>
      <c r="B33" s="17"/>
      <c r="C33" s="17"/>
      <c r="D33" s="83">
        <v>4.1590044840950924</v>
      </c>
      <c r="E33" s="109">
        <v>5.6529063459850812</v>
      </c>
      <c r="F33" s="109">
        <v>8.3852494663357735</v>
      </c>
      <c r="G33" s="48">
        <v>18.197160296415944</v>
      </c>
      <c r="H33" s="109">
        <v>6.8946452865712011</v>
      </c>
      <c r="I33" s="48">
        <v>25.091805582987146</v>
      </c>
      <c r="K33" s="147">
        <v>4.6291753442779262</v>
      </c>
      <c r="L33" s="148">
        <v>5.7839415675476511</v>
      </c>
      <c r="M33" s="148">
        <v>7.4797664579413574</v>
      </c>
      <c r="N33" s="149">
        <v>17.892883369766935</v>
      </c>
      <c r="O33" s="148">
        <v>7.233993961267446</v>
      </c>
      <c r="P33" s="149">
        <v>25.126877331034379</v>
      </c>
    </row>
    <row r="34" spans="1:22" x14ac:dyDescent="0.2">
      <c r="A34" s="20"/>
      <c r="B34" s="17" t="s">
        <v>20</v>
      </c>
      <c r="C34" s="17"/>
      <c r="D34" s="83">
        <v>0.48857015385762009</v>
      </c>
      <c r="E34" s="109">
        <v>0.66835203976198077</v>
      </c>
      <c r="F34" s="109">
        <v>1.9739736602211837</v>
      </c>
      <c r="G34" s="48">
        <v>3.1308958538407845</v>
      </c>
      <c r="H34" s="109">
        <v>15.285359878241897</v>
      </c>
      <c r="I34" s="48">
        <v>18.416255732082682</v>
      </c>
      <c r="K34" s="147">
        <v>0.68920122066072775</v>
      </c>
      <c r="L34" s="148">
        <v>3.909718726282938</v>
      </c>
      <c r="M34" s="148">
        <v>2.8015803111768958</v>
      </c>
      <c r="N34" s="149">
        <v>7.4005002581205623</v>
      </c>
      <c r="O34" s="148">
        <v>0.65041941816443605</v>
      </c>
      <c r="P34" s="149">
        <v>8.0509196762849982</v>
      </c>
    </row>
    <row r="35" spans="1:22" x14ac:dyDescent="0.2">
      <c r="A35" s="20"/>
      <c r="B35" s="17" t="s">
        <v>21</v>
      </c>
      <c r="C35" s="17"/>
      <c r="D35" s="83">
        <v>0.83908436588676794</v>
      </c>
      <c r="E35" s="109">
        <v>4.8845337789844105</v>
      </c>
      <c r="F35" s="109">
        <v>6.9692871872893161</v>
      </c>
      <c r="G35" s="48">
        <v>12.692905332160494</v>
      </c>
      <c r="H35" s="109">
        <v>6.4037630956589719</v>
      </c>
      <c r="I35" s="48">
        <v>19.096668427819466</v>
      </c>
      <c r="K35" s="147">
        <v>2.8978082344140734</v>
      </c>
      <c r="L35" s="148">
        <v>5.4340717813010855</v>
      </c>
      <c r="M35" s="148">
        <v>6.9710106207487907</v>
      </c>
      <c r="N35" s="149">
        <v>15.30289063646395</v>
      </c>
      <c r="O35" s="148">
        <v>6.3857904023835195</v>
      </c>
      <c r="P35" s="149">
        <v>21.68868103884747</v>
      </c>
    </row>
    <row r="36" spans="1:22" x14ac:dyDescent="0.2">
      <c r="A36" s="20"/>
      <c r="B36" s="17" t="s">
        <v>22</v>
      </c>
      <c r="C36" s="17"/>
      <c r="D36" s="83">
        <v>8.2976087376225323</v>
      </c>
      <c r="E36" s="109">
        <v>6.575017162058244</v>
      </c>
      <c r="F36" s="109">
        <v>10.108500715388598</v>
      </c>
      <c r="G36" s="48">
        <v>24.981126615069375</v>
      </c>
      <c r="H36" s="109">
        <v>7.5837920626062898</v>
      </c>
      <c r="I36" s="48">
        <v>32.564918677675664</v>
      </c>
      <c r="K36" s="147">
        <v>6.6750942891623328</v>
      </c>
      <c r="L36" s="148">
        <v>6.1847489177714277</v>
      </c>
      <c r="M36" s="148">
        <v>8.0397203708693148</v>
      </c>
      <c r="N36" s="149">
        <v>20.899563577803075</v>
      </c>
      <c r="O36" s="148">
        <v>8.1817969067518366</v>
      </c>
      <c r="P36" s="149">
        <v>29.081360484554914</v>
      </c>
    </row>
    <row r="37" spans="1:22" x14ac:dyDescent="0.2">
      <c r="A37" s="49"/>
      <c r="B37" s="50"/>
      <c r="C37" s="50"/>
      <c r="D37" s="84"/>
      <c r="E37" s="110"/>
      <c r="F37" s="110"/>
      <c r="G37" s="51"/>
      <c r="H37" s="110"/>
      <c r="I37" s="51"/>
      <c r="J37" s="52"/>
      <c r="K37" s="150"/>
      <c r="L37" s="151"/>
      <c r="M37" s="151"/>
      <c r="N37" s="152"/>
      <c r="O37" s="151"/>
      <c r="P37" s="152"/>
    </row>
    <row r="38" spans="1:22" x14ac:dyDescent="0.2">
      <c r="A38" s="24" t="s">
        <v>76</v>
      </c>
      <c r="B38" s="25"/>
      <c r="C38" s="25"/>
      <c r="D38" s="86">
        <v>9.0946996118359671</v>
      </c>
      <c r="E38" s="112">
        <v>7.9049507712894513</v>
      </c>
      <c r="F38" s="112">
        <v>7.6655650642559916</v>
      </c>
      <c r="G38" s="54">
        <v>24.665215447381414</v>
      </c>
      <c r="H38" s="112">
        <v>14.94473209392908</v>
      </c>
      <c r="I38" s="54">
        <v>39.60994754131049</v>
      </c>
      <c r="J38" s="55"/>
      <c r="K38" s="153">
        <v>9.5877968327550338</v>
      </c>
      <c r="L38" s="154">
        <v>7.8913350494588492</v>
      </c>
      <c r="M38" s="154">
        <v>9.0583240885820491</v>
      </c>
      <c r="N38" s="155">
        <v>26.537455970795932</v>
      </c>
      <c r="O38" s="154">
        <v>15.117457943353172</v>
      </c>
      <c r="P38" s="155">
        <v>41.654913914149105</v>
      </c>
    </row>
    <row r="39" spans="1:22" x14ac:dyDescent="0.2">
      <c r="A39" s="24" t="s">
        <v>77</v>
      </c>
      <c r="B39" s="25"/>
      <c r="C39" s="25"/>
      <c r="D39" s="86">
        <v>6.6294930541077175</v>
      </c>
      <c r="E39" s="112">
        <v>6.9620710535088639</v>
      </c>
      <c r="F39" s="112">
        <v>9.3783327944941774</v>
      </c>
      <c r="G39" s="54">
        <v>22.969896902110758</v>
      </c>
      <c r="H39" s="112">
        <v>7.6115433177398941</v>
      </c>
      <c r="I39" s="54">
        <v>30.581440219850652</v>
      </c>
      <c r="J39" s="55"/>
      <c r="K39" s="153">
        <v>6.842928194194994</v>
      </c>
      <c r="L39" s="154">
        <v>6.8707027352935004</v>
      </c>
      <c r="M39" s="154">
        <v>9.0834455674777779</v>
      </c>
      <c r="N39" s="155">
        <v>22.797076496966273</v>
      </c>
      <c r="O39" s="154">
        <v>7.5653341109758108</v>
      </c>
      <c r="P39" s="155">
        <v>30.362410607942085</v>
      </c>
    </row>
    <row r="40" spans="1:22" x14ac:dyDescent="0.2">
      <c r="A40" s="56"/>
      <c r="B40" s="57"/>
      <c r="C40" s="57"/>
      <c r="D40" s="87"/>
      <c r="E40" s="115"/>
      <c r="F40" s="115"/>
      <c r="G40" s="58"/>
      <c r="H40" s="115"/>
      <c r="I40" s="58"/>
      <c r="J40" s="59"/>
      <c r="K40" s="156"/>
      <c r="L40" s="157"/>
      <c r="M40" s="157"/>
      <c r="N40" s="158"/>
      <c r="O40" s="157"/>
      <c r="P40" s="158"/>
    </row>
    <row r="41" spans="1:22" x14ac:dyDescent="0.2">
      <c r="A41" s="60"/>
      <c r="B41" s="60"/>
      <c r="C41" s="60"/>
      <c r="D41" s="61"/>
      <c r="E41" s="61"/>
      <c r="F41" s="61"/>
      <c r="G41" s="61"/>
      <c r="H41" s="61"/>
      <c r="I41" s="61"/>
      <c r="J41" s="60"/>
      <c r="K41" s="60"/>
    </row>
    <row r="42" spans="1:22" ht="25.5" customHeight="1" x14ac:dyDescent="0.2">
      <c r="A42" s="72" t="s">
        <v>80</v>
      </c>
      <c r="B42" s="230" t="s">
        <v>81</v>
      </c>
      <c r="C42" s="230"/>
      <c r="D42" s="230"/>
      <c r="E42" s="230"/>
      <c r="F42" s="230"/>
      <c r="G42" s="230"/>
      <c r="H42" s="230"/>
      <c r="I42" s="230"/>
      <c r="J42" s="230"/>
      <c r="K42" s="230"/>
      <c r="L42" s="230"/>
      <c r="M42" s="230"/>
      <c r="N42" s="230"/>
      <c r="O42" s="230"/>
      <c r="P42" s="230"/>
      <c r="Q42" s="41"/>
      <c r="R42" s="41"/>
      <c r="S42" s="41"/>
      <c r="T42" s="41"/>
      <c r="U42" s="41"/>
      <c r="V42" s="41"/>
    </row>
    <row r="43" spans="1:22" ht="35.450000000000003" customHeight="1" x14ac:dyDescent="0.2">
      <c r="A43" s="62"/>
      <c r="D43" s="63"/>
      <c r="E43" s="63"/>
      <c r="F43" s="63"/>
      <c r="G43" s="63"/>
      <c r="H43" s="63"/>
      <c r="I43" s="63"/>
    </row>
    <row r="44" spans="1:22" x14ac:dyDescent="0.2">
      <c r="A44" s="17"/>
      <c r="C44" s="62"/>
      <c r="D44" s="63"/>
      <c r="E44" s="63"/>
      <c r="F44" s="63"/>
      <c r="G44" s="63"/>
      <c r="H44" s="63"/>
      <c r="I44" s="63"/>
    </row>
  </sheetData>
  <mergeCells count="1">
    <mergeCell ref="B42:P42"/>
  </mergeCells>
  <phoneticPr fontId="0" type="noConversion"/>
  <printOptions horizontalCentered="1"/>
  <pageMargins left="0.39370078740157483" right="0" top="1.1811023622047245" bottom="0" header="0" footer="0"/>
  <pageSetup scale="6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topLeftCell="A19" workbookViewId="0">
      <selection activeCell="O19" sqref="O19"/>
    </sheetView>
  </sheetViews>
  <sheetFormatPr baseColWidth="10" defaultRowHeight="12.75" x14ac:dyDescent="0.2"/>
  <cols>
    <col min="1" max="2" width="3.140625" customWidth="1"/>
    <col min="3" max="3" width="44.85546875" customWidth="1"/>
    <col min="4" max="4" width="1.140625" hidden="1" customWidth="1"/>
    <col min="5" max="9" width="8.85546875" customWidth="1"/>
    <col min="10" max="10" width="10.28515625" customWidth="1"/>
    <col min="11" max="11" width="5.7109375" bestFit="1" customWidth="1"/>
  </cols>
  <sheetData>
    <row r="1" spans="1:11" ht="24.6" customHeight="1" x14ac:dyDescent="0.2">
      <c r="A1" s="40"/>
      <c r="K1" s="220">
        <v>9</v>
      </c>
    </row>
    <row r="2" spans="1:11" x14ac:dyDescent="0.2">
      <c r="A2" s="1" t="s">
        <v>97</v>
      </c>
      <c r="B2" s="2"/>
      <c r="C2" s="2"/>
      <c r="D2" s="2"/>
      <c r="E2" s="2"/>
      <c r="F2" s="2"/>
      <c r="G2" s="2"/>
      <c r="H2" s="2"/>
      <c r="I2" s="2"/>
      <c r="J2" s="2"/>
    </row>
    <row r="3" spans="1:11" x14ac:dyDescent="0.2">
      <c r="A3" s="45" t="str">
        <f>+'Total '!A3</f>
        <v>ESTADO DE OPERACIONES DE GOBIERNO  2018</v>
      </c>
      <c r="B3" s="1"/>
      <c r="C3" s="1"/>
      <c r="D3" s="1"/>
      <c r="E3" s="1"/>
      <c r="F3" s="2"/>
      <c r="G3" s="2"/>
      <c r="H3" s="2"/>
      <c r="I3" s="2"/>
      <c r="J3" s="2"/>
    </row>
    <row r="4" spans="1:11" x14ac:dyDescent="0.2">
      <c r="A4" s="4" t="s">
        <v>1</v>
      </c>
      <c r="B4" s="5"/>
      <c r="C4" s="5"/>
      <c r="D4" s="5"/>
      <c r="E4" s="5"/>
      <c r="F4" s="2"/>
      <c r="G4" s="2"/>
      <c r="H4" s="2"/>
      <c r="I4" s="2"/>
      <c r="J4" s="2"/>
    </row>
    <row r="5" spans="1:11" x14ac:dyDescent="0.2">
      <c r="A5" s="4" t="s">
        <v>2</v>
      </c>
      <c r="B5" s="1"/>
      <c r="C5" s="1"/>
      <c r="D5" s="1"/>
      <c r="E5" s="1"/>
      <c r="F5" s="2"/>
      <c r="G5" s="2"/>
      <c r="H5" s="2"/>
      <c r="I5" s="2"/>
      <c r="J5" s="2"/>
    </row>
    <row r="6" spans="1:11" x14ac:dyDescent="0.2">
      <c r="A6" s="1" t="s">
        <v>79</v>
      </c>
      <c r="B6" s="1"/>
      <c r="C6" s="1"/>
      <c r="D6" s="1"/>
      <c r="E6" s="1"/>
      <c r="F6" s="2"/>
      <c r="G6" s="2"/>
      <c r="H6" s="2"/>
      <c r="I6" s="2"/>
      <c r="J6" s="2"/>
    </row>
    <row r="7" spans="1:11" x14ac:dyDescent="0.2">
      <c r="A7" s="64"/>
      <c r="B7" s="2"/>
      <c r="C7" s="7"/>
      <c r="D7" s="2"/>
      <c r="E7" s="71" t="str">
        <f>+VarTotal!E7</f>
        <v>2018 / 2017</v>
      </c>
      <c r="F7" s="91"/>
      <c r="G7" s="91"/>
      <c r="H7" s="91"/>
      <c r="I7" s="91"/>
      <c r="J7" s="92"/>
    </row>
    <row r="8" spans="1:11" x14ac:dyDescent="0.2">
      <c r="A8" s="13"/>
      <c r="B8" s="14"/>
      <c r="C8" s="65"/>
      <c r="D8" s="66"/>
      <c r="E8" s="118" t="s">
        <v>5</v>
      </c>
      <c r="F8" s="119" t="s">
        <v>85</v>
      </c>
      <c r="G8" s="119" t="s">
        <v>86</v>
      </c>
      <c r="H8" s="34" t="s">
        <v>93</v>
      </c>
      <c r="I8" s="113" t="s">
        <v>87</v>
      </c>
      <c r="J8" s="34" t="s">
        <v>88</v>
      </c>
    </row>
    <row r="9" spans="1:11" x14ac:dyDescent="0.2">
      <c r="A9" s="16"/>
      <c r="B9" s="17"/>
      <c r="C9" s="17"/>
      <c r="E9" s="20"/>
      <c r="F9" s="17"/>
      <c r="G9" s="17"/>
      <c r="H9" s="47"/>
      <c r="I9" s="17"/>
      <c r="J9" s="47"/>
    </row>
    <row r="10" spans="1:11" x14ac:dyDescent="0.2">
      <c r="A10" s="19" t="s">
        <v>6</v>
      </c>
      <c r="B10" s="17"/>
      <c r="C10" s="17"/>
      <c r="E10" s="20"/>
      <c r="F10" s="17"/>
      <c r="G10" s="17"/>
      <c r="H10" s="47"/>
      <c r="I10" s="17"/>
      <c r="J10" s="47"/>
    </row>
    <row r="11" spans="1:11" x14ac:dyDescent="0.2">
      <c r="A11" s="79" t="s">
        <v>7</v>
      </c>
      <c r="B11" s="17"/>
      <c r="C11" s="17"/>
      <c r="E11" s="88">
        <v>5.2345137697477284</v>
      </c>
      <c r="F11" s="117">
        <v>11.391696391716199</v>
      </c>
      <c r="G11" s="117">
        <v>-5.7588625610326289</v>
      </c>
      <c r="H11" s="67">
        <v>3.3299702517278096</v>
      </c>
      <c r="I11" s="117">
        <v>9.9260635527658625</v>
      </c>
      <c r="J11" s="67">
        <v>5.7033789022197023</v>
      </c>
    </row>
    <row r="12" spans="1:11" x14ac:dyDescent="0.2">
      <c r="A12" s="20"/>
      <c r="B12" s="17" t="s">
        <v>8</v>
      </c>
      <c r="C12" s="17"/>
      <c r="E12" s="88">
        <v>2.3281022016891972</v>
      </c>
      <c r="F12" s="117">
        <v>8.3172548294801363</v>
      </c>
      <c r="G12" s="117">
        <v>1.1874984913701647</v>
      </c>
      <c r="H12" s="67">
        <v>3.8244266496620272</v>
      </c>
      <c r="I12" s="117">
        <v>9.0489336650800176</v>
      </c>
      <c r="J12" s="67">
        <v>5.8402773303180888</v>
      </c>
    </row>
    <row r="13" spans="1:11" s="162" customFormat="1" x14ac:dyDescent="0.2">
      <c r="A13" s="79"/>
      <c r="B13" s="77"/>
      <c r="C13" s="77" t="s">
        <v>73</v>
      </c>
      <c r="E13" s="172">
        <v>61.808183181775675</v>
      </c>
      <c r="F13" s="173">
        <v>88.793391504713355</v>
      </c>
      <c r="G13" s="173">
        <v>181.59940886077885</v>
      </c>
      <c r="H13" s="174">
        <v>106.05636607398176</v>
      </c>
      <c r="I13" s="173">
        <v>114.66960924073555</v>
      </c>
      <c r="J13" s="174">
        <v>111.73142944293288</v>
      </c>
    </row>
    <row r="14" spans="1:11" s="162" customFormat="1" x14ac:dyDescent="0.2">
      <c r="A14" s="79"/>
      <c r="B14" s="77"/>
      <c r="C14" s="77" t="s">
        <v>59</v>
      </c>
      <c r="D14" s="175"/>
      <c r="E14" s="172">
        <v>1.6390056746308002</v>
      </c>
      <c r="F14" s="173">
        <v>7.4521809387263716</v>
      </c>
      <c r="G14" s="173">
        <v>-0.73037660715875585</v>
      </c>
      <c r="H14" s="174">
        <v>2.6968322443681192</v>
      </c>
      <c r="I14" s="173">
        <v>5.2373981792428692</v>
      </c>
      <c r="J14" s="174">
        <v>3.6519836157343999</v>
      </c>
    </row>
    <row r="15" spans="1:11" x14ac:dyDescent="0.2">
      <c r="A15" s="20"/>
      <c r="B15" s="17" t="s">
        <v>94</v>
      </c>
      <c r="C15" s="17"/>
      <c r="E15" s="231" t="e">
        <v>#DIV/0!</v>
      </c>
      <c r="F15" s="232" t="e">
        <v>#DIV/0!</v>
      </c>
      <c r="G15" s="232" t="e">
        <v>#DIV/0!</v>
      </c>
      <c r="H15" s="233" t="e">
        <v>#DIV/0!</v>
      </c>
      <c r="I15" s="232" t="e">
        <v>#DIV/0!</v>
      </c>
      <c r="J15" s="233" t="e">
        <v>#DIV/0!</v>
      </c>
    </row>
    <row r="16" spans="1:11" x14ac:dyDescent="0.2">
      <c r="A16" s="20"/>
      <c r="B16" s="17" t="s">
        <v>9</v>
      </c>
      <c r="C16" s="17"/>
      <c r="E16" s="88">
        <v>6.5373503350571571</v>
      </c>
      <c r="F16" s="117">
        <v>0.94246008254248448</v>
      </c>
      <c r="G16" s="117">
        <v>7.24994567006636</v>
      </c>
      <c r="H16" s="67">
        <v>4.9670954171192605</v>
      </c>
      <c r="I16" s="117">
        <v>9.3086705083937673</v>
      </c>
      <c r="J16" s="67">
        <v>6.0157170221301959</v>
      </c>
    </row>
    <row r="17" spans="1:10" x14ac:dyDescent="0.2">
      <c r="A17" s="20"/>
      <c r="B17" s="17" t="s">
        <v>56</v>
      </c>
      <c r="C17" s="17"/>
      <c r="E17" s="88">
        <v>26.250238847486116</v>
      </c>
      <c r="F17" s="117">
        <v>-51.863251389557249</v>
      </c>
      <c r="G17" s="117">
        <v>-93.139178128710128</v>
      </c>
      <c r="H17" s="67">
        <v>-89.588598107350862</v>
      </c>
      <c r="I17" s="117">
        <v>18.457889877384169</v>
      </c>
      <c r="J17" s="67">
        <v>-88.385908200085467</v>
      </c>
    </row>
    <row r="18" spans="1:10" x14ac:dyDescent="0.2">
      <c r="A18" s="20"/>
      <c r="B18" s="77" t="s">
        <v>67</v>
      </c>
      <c r="C18" s="17"/>
      <c r="E18" s="88">
        <v>-1.210538637882308</v>
      </c>
      <c r="F18" s="117">
        <v>13.445138983199435</v>
      </c>
      <c r="G18" s="117">
        <v>1.5536127290828539</v>
      </c>
      <c r="H18" s="67">
        <v>3.9221691553888105</v>
      </c>
      <c r="I18" s="117">
        <v>4.0832117305640292</v>
      </c>
      <c r="J18" s="67">
        <v>3.9570063319891879</v>
      </c>
    </row>
    <row r="19" spans="1:10" x14ac:dyDescent="0.2">
      <c r="A19" s="20"/>
      <c r="B19" s="17" t="s">
        <v>10</v>
      </c>
      <c r="C19" s="17"/>
      <c r="E19" s="88">
        <v>16.537853595313635</v>
      </c>
      <c r="F19" s="117">
        <v>-7.9869523970613754</v>
      </c>
      <c r="G19" s="117">
        <v>-1.0826205043565018</v>
      </c>
      <c r="H19" s="67">
        <v>2.3923481748569397</v>
      </c>
      <c r="I19" s="117">
        <v>11.664475218567482</v>
      </c>
      <c r="J19" s="67">
        <v>4.440362344952109</v>
      </c>
    </row>
    <row r="20" spans="1:10" x14ac:dyDescent="0.2">
      <c r="A20" s="20"/>
      <c r="B20" s="17" t="s">
        <v>11</v>
      </c>
      <c r="C20" s="17"/>
      <c r="E20" s="88">
        <v>11.115055843225896</v>
      </c>
      <c r="F20" s="117">
        <v>0.1366781215018209</v>
      </c>
      <c r="G20" s="117">
        <v>22.466153809744817</v>
      </c>
      <c r="H20" s="67">
        <v>11.854259722613092</v>
      </c>
      <c r="I20" s="117">
        <v>41.355567222765302</v>
      </c>
      <c r="J20" s="67">
        <v>18.034797026457071</v>
      </c>
    </row>
    <row r="21" spans="1:10" x14ac:dyDescent="0.2">
      <c r="A21" s="49"/>
      <c r="B21" s="50"/>
      <c r="C21" s="50"/>
      <c r="D21" s="52"/>
      <c r="E21" s="93"/>
      <c r="F21" s="120"/>
      <c r="G21" s="120"/>
      <c r="H21" s="68"/>
      <c r="I21" s="120"/>
      <c r="J21" s="68"/>
    </row>
    <row r="22" spans="1:10" x14ac:dyDescent="0.2">
      <c r="A22" s="20" t="s">
        <v>12</v>
      </c>
      <c r="B22" s="17"/>
      <c r="C22" s="17"/>
      <c r="E22" s="88">
        <v>3.0082895800185083</v>
      </c>
      <c r="F22" s="117">
        <v>7.7916932170788211</v>
      </c>
      <c r="G22" s="117">
        <v>7.9829733573855366</v>
      </c>
      <c r="H22" s="67">
        <v>6.3881295982159081</v>
      </c>
      <c r="I22" s="117">
        <v>7.4625564094707775</v>
      </c>
      <c r="J22" s="67">
        <v>6.6431466848000165</v>
      </c>
    </row>
    <row r="23" spans="1:10" x14ac:dyDescent="0.2">
      <c r="A23" s="20"/>
      <c r="B23" s="17" t="s">
        <v>13</v>
      </c>
      <c r="C23" s="17"/>
      <c r="E23" s="88">
        <v>1.6383721719606337</v>
      </c>
      <c r="F23" s="117">
        <v>9.8895711419940469</v>
      </c>
      <c r="G23" s="117">
        <v>3.7643914054054317</v>
      </c>
      <c r="H23" s="67">
        <v>4.8837846725853229</v>
      </c>
      <c r="I23" s="117">
        <v>5.9096771156097905</v>
      </c>
      <c r="J23" s="67">
        <v>5.116229412252471</v>
      </c>
    </row>
    <row r="24" spans="1:10" x14ac:dyDescent="0.2">
      <c r="A24" s="20"/>
      <c r="B24" s="17" t="s">
        <v>14</v>
      </c>
      <c r="C24" s="17"/>
      <c r="E24" s="88">
        <v>-4.4728103668408181</v>
      </c>
      <c r="F24" s="117">
        <v>9.1013886777405073</v>
      </c>
      <c r="G24" s="117">
        <v>4.9140630492444437</v>
      </c>
      <c r="H24" s="67">
        <v>3.8357962693162051</v>
      </c>
      <c r="I24" s="117">
        <v>23.022887376683233</v>
      </c>
      <c r="J24" s="67">
        <v>8.6660120092866713</v>
      </c>
    </row>
    <row r="25" spans="1:10" x14ac:dyDescent="0.2">
      <c r="A25" s="20"/>
      <c r="B25" s="17" t="s">
        <v>15</v>
      </c>
      <c r="C25" s="17"/>
      <c r="E25" s="88">
        <v>3.6302908852215321</v>
      </c>
      <c r="F25" s="117">
        <v>8.7846045931706307</v>
      </c>
      <c r="G25" s="117">
        <v>18.728092778758267</v>
      </c>
      <c r="H25" s="67">
        <v>11.658761353103442</v>
      </c>
      <c r="I25" s="117">
        <v>-18.668669700144434</v>
      </c>
      <c r="J25" s="67">
        <v>10.424147660285277</v>
      </c>
    </row>
    <row r="26" spans="1:10" x14ac:dyDescent="0.2">
      <c r="A26" s="20"/>
      <c r="B26" s="17" t="s">
        <v>58</v>
      </c>
      <c r="C26" s="17"/>
      <c r="E26" s="88">
        <v>5.7526641929264377</v>
      </c>
      <c r="F26" s="117">
        <v>9.2095052748137896</v>
      </c>
      <c r="G26" s="117">
        <v>12.279359792646694</v>
      </c>
      <c r="H26" s="67">
        <v>9.3957878252098013</v>
      </c>
      <c r="I26" s="117">
        <v>5.7414549463316034</v>
      </c>
      <c r="J26" s="67">
        <v>8.3471515564017551</v>
      </c>
    </row>
    <row r="27" spans="1:10" x14ac:dyDescent="0.2">
      <c r="A27" s="20"/>
      <c r="B27" s="17" t="s">
        <v>74</v>
      </c>
      <c r="C27" s="17"/>
      <c r="E27" s="88">
        <v>2.8794368647505619</v>
      </c>
      <c r="F27" s="117">
        <v>2.3553023598340106</v>
      </c>
      <c r="G27" s="117">
        <v>2.0513905884226968</v>
      </c>
      <c r="H27" s="67">
        <v>2.3990845735344601</v>
      </c>
      <c r="I27" s="117">
        <v>6.4726205939114489</v>
      </c>
      <c r="J27" s="67">
        <v>3.3440474841471834</v>
      </c>
    </row>
    <row r="28" spans="1:10" x14ac:dyDescent="0.2">
      <c r="A28" s="20"/>
      <c r="B28" s="17" t="s">
        <v>16</v>
      </c>
      <c r="C28" s="17"/>
      <c r="E28" s="88">
        <v>-25.969274181892878</v>
      </c>
      <c r="F28" s="117">
        <v>-17.42526925108421</v>
      </c>
      <c r="G28" s="117">
        <v>3.4839415495031112</v>
      </c>
      <c r="H28" s="67">
        <v>-16.495187645613484</v>
      </c>
      <c r="I28" s="117">
        <v>167.392286102936</v>
      </c>
      <c r="J28" s="67">
        <v>21.587095381096756</v>
      </c>
    </row>
    <row r="29" spans="1:10" x14ac:dyDescent="0.2">
      <c r="A29" s="20"/>
      <c r="B29" s="17"/>
      <c r="C29" s="17"/>
      <c r="E29" s="85"/>
      <c r="F29" s="111"/>
      <c r="G29" s="111"/>
      <c r="H29" s="53"/>
      <c r="I29" s="111"/>
      <c r="J29" s="53"/>
    </row>
    <row r="30" spans="1:10" x14ac:dyDescent="0.2">
      <c r="A30" s="79" t="s">
        <v>17</v>
      </c>
      <c r="B30" s="23"/>
      <c r="C30" s="23"/>
      <c r="E30" s="88">
        <v>11.582024828353244</v>
      </c>
      <c r="F30" s="117">
        <v>36.748914179750216</v>
      </c>
      <c r="G30" s="117">
        <v>-1140.2755237697243</v>
      </c>
      <c r="H30" s="67">
        <v>-17.758399113879143</v>
      </c>
      <c r="I30" s="117">
        <v>12.316036342265924</v>
      </c>
      <c r="J30" s="67">
        <v>3.0957437426662127</v>
      </c>
    </row>
    <row r="31" spans="1:10" x14ac:dyDescent="0.2">
      <c r="A31" s="20"/>
      <c r="B31" s="17"/>
      <c r="C31" s="17"/>
      <c r="E31" s="85"/>
      <c r="F31" s="111"/>
      <c r="G31" s="111"/>
      <c r="H31" s="53"/>
      <c r="I31" s="111"/>
      <c r="J31" s="53"/>
    </row>
    <row r="32" spans="1:10" x14ac:dyDescent="0.2">
      <c r="A32" s="19" t="s">
        <v>18</v>
      </c>
      <c r="B32" s="17"/>
      <c r="C32" s="17"/>
      <c r="E32" s="85"/>
      <c r="F32" s="111"/>
      <c r="G32" s="111"/>
      <c r="H32" s="53"/>
      <c r="I32" s="111"/>
      <c r="J32" s="53"/>
    </row>
    <row r="33" spans="1:10" x14ac:dyDescent="0.2">
      <c r="A33" s="20" t="s">
        <v>19</v>
      </c>
      <c r="B33" s="17"/>
      <c r="C33" s="17"/>
      <c r="E33" s="88">
        <v>-9.2827340112049299</v>
      </c>
      <c r="F33" s="117">
        <v>-1.1243122593594279</v>
      </c>
      <c r="G33" s="117">
        <v>13.616640776015121</v>
      </c>
      <c r="H33" s="67">
        <v>2.8890964603611735</v>
      </c>
      <c r="I33" s="117">
        <v>-3.4762426694132431</v>
      </c>
      <c r="J33" s="67">
        <v>1.0474479463075559</v>
      </c>
    </row>
    <row r="34" spans="1:10" x14ac:dyDescent="0.2">
      <c r="A34" s="20"/>
      <c r="B34" s="17" t="s">
        <v>20</v>
      </c>
      <c r="C34" s="17"/>
      <c r="E34" s="88">
        <v>-48.372395093857158</v>
      </c>
      <c r="F34" s="117">
        <v>-87.526214426373727</v>
      </c>
      <c r="G34" s="117">
        <v>-48.49502760207892</v>
      </c>
      <c r="H34" s="67">
        <v>-69.129014471014798</v>
      </c>
      <c r="I34" s="117">
        <v>1616.6410359673148</v>
      </c>
      <c r="J34" s="67">
        <v>66.949331919003981</v>
      </c>
    </row>
    <row r="35" spans="1:10" x14ac:dyDescent="0.2">
      <c r="A35" s="20"/>
      <c r="B35" s="17" t="s">
        <v>21</v>
      </c>
      <c r="C35" s="17"/>
      <c r="E35" s="88">
        <v>-70.293600710870905</v>
      </c>
      <c r="F35" s="117">
        <v>-7.6048443480433825</v>
      </c>
      <c r="G35" s="117">
        <v>2.9476513341621047</v>
      </c>
      <c r="H35" s="67">
        <v>-14.740366493800671</v>
      </c>
      <c r="I35" s="117">
        <v>3.1883960479886175</v>
      </c>
      <c r="J35" s="67">
        <v>-9.4754755375379034</v>
      </c>
    </row>
    <row r="36" spans="1:10" x14ac:dyDescent="0.2">
      <c r="A36" s="20"/>
      <c r="B36" s="17" t="s">
        <v>22</v>
      </c>
      <c r="C36" s="17"/>
      <c r="E36" s="88">
        <v>22.674073910965099</v>
      </c>
      <c r="F36" s="117">
        <v>5.1161596394690756</v>
      </c>
      <c r="G36" s="117">
        <v>24.541141474031527</v>
      </c>
      <c r="H36" s="67">
        <v>18.188143712109039</v>
      </c>
      <c r="I36" s="117">
        <v>-8.253142104027722</v>
      </c>
      <c r="J36" s="67">
        <v>10.744018347129192</v>
      </c>
    </row>
    <row r="37" spans="1:10" x14ac:dyDescent="0.2">
      <c r="A37" s="49"/>
      <c r="B37" s="50"/>
      <c r="C37" s="50"/>
      <c r="D37" s="52"/>
      <c r="E37" s="93"/>
      <c r="F37" s="120"/>
      <c r="G37" s="120"/>
      <c r="H37" s="68"/>
      <c r="I37" s="120"/>
      <c r="J37" s="68"/>
    </row>
    <row r="38" spans="1:10" x14ac:dyDescent="0.2">
      <c r="A38" s="24" t="s">
        <v>76</v>
      </c>
      <c r="B38" s="25"/>
      <c r="C38" s="25"/>
      <c r="E38" s="94">
        <v>5.230598146897858</v>
      </c>
      <c r="F38" s="121">
        <v>11.341897137322853</v>
      </c>
      <c r="G38" s="121">
        <v>-5.7722934155042811</v>
      </c>
      <c r="H38" s="69">
        <v>3.3094375116403674</v>
      </c>
      <c r="I38" s="121">
        <v>9.9963071014567149</v>
      </c>
      <c r="J38" s="69">
        <v>5.7154073482245105</v>
      </c>
    </row>
    <row r="39" spans="1:10" x14ac:dyDescent="0.2">
      <c r="A39" s="24" t="s">
        <v>77</v>
      </c>
      <c r="B39" s="25"/>
      <c r="C39" s="25"/>
      <c r="E39" s="94">
        <v>1.6450777140638584</v>
      </c>
      <c r="F39" s="121">
        <v>6.5179342433541843</v>
      </c>
      <c r="G39" s="121">
        <v>8.7258561293254822</v>
      </c>
      <c r="H39" s="69">
        <v>5.9180002004177723</v>
      </c>
      <c r="I39" s="121">
        <v>5.8738883176683743</v>
      </c>
      <c r="J39" s="69">
        <v>5.900365665264995</v>
      </c>
    </row>
    <row r="40" spans="1:10" x14ac:dyDescent="0.2">
      <c r="A40" s="30"/>
      <c r="B40" s="31"/>
      <c r="C40" s="31"/>
      <c r="D40" s="31"/>
      <c r="E40" s="95"/>
      <c r="F40" s="122"/>
      <c r="G40" s="122"/>
      <c r="H40" s="73"/>
      <c r="I40" s="122"/>
      <c r="J40" s="73"/>
    </row>
  </sheetData>
  <phoneticPr fontId="0" type="noConversion"/>
  <printOptions horizontalCentered="1"/>
  <pageMargins left="0.59055118110236227" right="0" top="0.78740157480314965" bottom="0" header="0" footer="0"/>
  <pageSetup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5"/>
  <sheetViews>
    <sheetView workbookViewId="0">
      <selection activeCell="M6" sqref="M6"/>
    </sheetView>
  </sheetViews>
  <sheetFormatPr baseColWidth="10" defaultRowHeight="12.75" x14ac:dyDescent="0.2"/>
  <cols>
    <col min="1" max="2" width="2.7109375" customWidth="1"/>
    <col min="3" max="3" width="42.28515625" customWidth="1"/>
    <col min="4" max="4" width="10.28515625" customWidth="1"/>
    <col min="5" max="9" width="8.7109375" customWidth="1"/>
    <col min="10" max="10" width="10.85546875" customWidth="1"/>
    <col min="11" max="11" width="7.7109375" bestFit="1" customWidth="1"/>
  </cols>
  <sheetData>
    <row r="1" spans="1:11" ht="26.45" customHeight="1" x14ac:dyDescent="0.4">
      <c r="K1" s="221">
        <v>10</v>
      </c>
    </row>
    <row r="2" spans="1:11" x14ac:dyDescent="0.2">
      <c r="A2" s="1" t="s">
        <v>99</v>
      </c>
      <c r="B2" s="2"/>
      <c r="C2" s="2"/>
      <c r="D2" s="176"/>
      <c r="E2" s="2"/>
      <c r="F2" s="2"/>
      <c r="G2" s="2"/>
      <c r="H2" s="2"/>
      <c r="I2" s="2"/>
      <c r="J2" s="2"/>
    </row>
    <row r="3" spans="1:11" x14ac:dyDescent="0.2">
      <c r="A3" s="45" t="str">
        <f>+'Total '!A3</f>
        <v>ESTADO DE OPERACIONES DE GOBIERNO  2018</v>
      </c>
      <c r="B3" s="5"/>
      <c r="C3" s="5"/>
      <c r="D3" s="177"/>
      <c r="E3" s="5"/>
      <c r="F3" s="2"/>
      <c r="G3" s="2"/>
      <c r="H3" s="2"/>
      <c r="I3" s="2"/>
      <c r="J3" s="2"/>
    </row>
    <row r="4" spans="1:11" x14ac:dyDescent="0.2">
      <c r="A4" s="1" t="s">
        <v>92</v>
      </c>
      <c r="B4" s="2"/>
      <c r="C4" s="2"/>
      <c r="D4" s="176"/>
      <c r="E4" s="2"/>
      <c r="F4" s="2"/>
      <c r="G4" s="2"/>
      <c r="H4" s="2"/>
      <c r="I4" s="2"/>
      <c r="J4" s="2"/>
    </row>
    <row r="5" spans="1:11" x14ac:dyDescent="0.2">
      <c r="A5" s="1" t="s">
        <v>2</v>
      </c>
      <c r="B5" s="2"/>
      <c r="C5" s="7"/>
      <c r="D5" s="178"/>
      <c r="E5" s="2"/>
      <c r="F5" s="2"/>
      <c r="G5" s="2"/>
      <c r="H5" s="2"/>
      <c r="I5" s="2"/>
      <c r="J5" s="2"/>
    </row>
    <row r="6" spans="1:11" x14ac:dyDescent="0.2">
      <c r="A6" s="1" t="s">
        <v>3</v>
      </c>
      <c r="B6" s="2"/>
      <c r="C6" s="7"/>
      <c r="D6" s="178"/>
      <c r="E6" s="2"/>
      <c r="F6" s="2"/>
      <c r="G6" s="2"/>
      <c r="H6" s="2"/>
      <c r="I6" s="2"/>
      <c r="J6" s="2"/>
    </row>
    <row r="7" spans="1:11" x14ac:dyDescent="0.2">
      <c r="A7" s="9"/>
      <c r="B7" s="10"/>
      <c r="C7" s="11"/>
      <c r="D7" s="179"/>
      <c r="E7" s="133"/>
      <c r="F7" s="2"/>
      <c r="G7" s="2"/>
      <c r="H7" s="2"/>
      <c r="I7" s="2"/>
      <c r="J7" s="2"/>
    </row>
    <row r="8" spans="1:11" x14ac:dyDescent="0.2">
      <c r="A8" s="182"/>
      <c r="B8" s="183"/>
      <c r="C8" s="183"/>
      <c r="D8" s="116"/>
      <c r="E8" s="15" t="s">
        <v>5</v>
      </c>
      <c r="F8" s="116" t="s">
        <v>85</v>
      </c>
      <c r="G8" s="116" t="s">
        <v>86</v>
      </c>
      <c r="H8" s="142" t="s">
        <v>93</v>
      </c>
      <c r="I8" s="116" t="s">
        <v>87</v>
      </c>
      <c r="J8" s="142" t="s">
        <v>88</v>
      </c>
    </row>
    <row r="9" spans="1:11" x14ac:dyDescent="0.2">
      <c r="A9" s="184"/>
      <c r="B9" s="33"/>
      <c r="C9" s="33"/>
      <c r="D9" s="146"/>
      <c r="E9" s="103"/>
      <c r="F9" s="129"/>
      <c r="G9" s="129"/>
      <c r="H9" s="208"/>
      <c r="I9" s="129"/>
      <c r="J9" s="208"/>
    </row>
    <row r="10" spans="1:11" x14ac:dyDescent="0.2">
      <c r="A10" s="185" t="s">
        <v>6</v>
      </c>
      <c r="B10" s="33"/>
      <c r="C10" s="33"/>
      <c r="D10" s="146"/>
      <c r="E10" s="97"/>
      <c r="F10" s="124"/>
      <c r="G10" s="124"/>
      <c r="H10" s="202"/>
      <c r="I10" s="124"/>
      <c r="J10" s="202"/>
    </row>
    <row r="11" spans="1:11" x14ac:dyDescent="0.2">
      <c r="A11" s="35" t="s">
        <v>7</v>
      </c>
      <c r="B11" s="33"/>
      <c r="C11" s="33"/>
      <c r="D11" s="99"/>
      <c r="E11" s="98">
        <v>55072.953500000003</v>
      </c>
      <c r="F11" s="128">
        <v>64961.4150492716</v>
      </c>
      <c r="G11" s="128">
        <v>69608.838784414504</v>
      </c>
      <c r="H11" s="21">
        <v>189643.20733368609</v>
      </c>
      <c r="I11" s="128">
        <v>59804.456539494488</v>
      </c>
      <c r="J11" s="21">
        <f>+SUM(H11:I11)</f>
        <v>249447.66387318057</v>
      </c>
    </row>
    <row r="12" spans="1:11" x14ac:dyDescent="0.2">
      <c r="A12" s="35"/>
      <c r="B12" s="33" t="s">
        <v>8</v>
      </c>
      <c r="C12" s="33"/>
      <c r="D12" s="99"/>
      <c r="E12" s="98">
        <v>0</v>
      </c>
      <c r="F12" s="128">
        <v>0</v>
      </c>
      <c r="G12" s="128">
        <v>0</v>
      </c>
      <c r="H12" s="21">
        <v>0</v>
      </c>
      <c r="I12" s="128">
        <v>0</v>
      </c>
      <c r="J12" s="21">
        <f t="shared" ref="J12:J20" si="0">+SUM(H12:I12)</f>
        <v>0</v>
      </c>
    </row>
    <row r="13" spans="1:11" x14ac:dyDescent="0.2">
      <c r="A13" s="78"/>
      <c r="B13" s="186"/>
      <c r="C13" s="186" t="s">
        <v>73</v>
      </c>
      <c r="D13" s="165"/>
      <c r="E13" s="98">
        <v>0</v>
      </c>
      <c r="F13" s="164">
        <v>0</v>
      </c>
      <c r="G13" s="164">
        <v>0</v>
      </c>
      <c r="H13" s="159">
        <v>0</v>
      </c>
      <c r="I13" s="128">
        <v>0</v>
      </c>
      <c r="J13" s="21">
        <f t="shared" si="0"/>
        <v>0</v>
      </c>
    </row>
    <row r="14" spans="1:11" x14ac:dyDescent="0.2">
      <c r="A14" s="78"/>
      <c r="B14" s="186"/>
      <c r="C14" s="186" t="s">
        <v>59</v>
      </c>
      <c r="D14" s="165"/>
      <c r="E14" s="98">
        <v>0</v>
      </c>
      <c r="F14" s="164">
        <v>0</v>
      </c>
      <c r="G14" s="164">
        <v>0</v>
      </c>
      <c r="H14" s="159">
        <v>0</v>
      </c>
      <c r="I14" s="128">
        <v>0</v>
      </c>
      <c r="J14" s="21">
        <f t="shared" si="0"/>
        <v>0</v>
      </c>
    </row>
    <row r="15" spans="1:11" x14ac:dyDescent="0.2">
      <c r="A15" s="35"/>
      <c r="B15" s="33" t="s">
        <v>94</v>
      </c>
      <c r="C15" s="33"/>
      <c r="D15" s="99"/>
      <c r="E15" s="98">
        <v>50546.01122</v>
      </c>
      <c r="F15" s="128">
        <v>62131.64084</v>
      </c>
      <c r="G15" s="128">
        <v>65111.651550000002</v>
      </c>
      <c r="H15" s="21">
        <v>177789.30361</v>
      </c>
      <c r="I15" s="128">
        <v>55701.01249999999</v>
      </c>
      <c r="J15" s="21">
        <f t="shared" si="0"/>
        <v>233490.31610999999</v>
      </c>
    </row>
    <row r="16" spans="1:11" x14ac:dyDescent="0.2">
      <c r="A16" s="35"/>
      <c r="B16" s="33" t="s">
        <v>9</v>
      </c>
      <c r="C16" s="33"/>
      <c r="D16" s="99"/>
      <c r="E16" s="98">
        <v>0</v>
      </c>
      <c r="F16" s="128">
        <v>0</v>
      </c>
      <c r="G16" s="128">
        <v>0</v>
      </c>
      <c r="H16" s="21">
        <v>0</v>
      </c>
      <c r="I16" s="128">
        <v>0</v>
      </c>
      <c r="J16" s="21">
        <f t="shared" si="0"/>
        <v>0</v>
      </c>
    </row>
    <row r="17" spans="1:10" x14ac:dyDescent="0.2">
      <c r="A17" s="35"/>
      <c r="B17" s="33" t="s">
        <v>56</v>
      </c>
      <c r="C17" s="33"/>
      <c r="D17" s="99"/>
      <c r="E17" s="98">
        <v>0</v>
      </c>
      <c r="F17" s="128">
        <v>0</v>
      </c>
      <c r="G17" s="128">
        <v>0</v>
      </c>
      <c r="H17" s="21">
        <v>0</v>
      </c>
      <c r="I17" s="128">
        <v>0</v>
      </c>
      <c r="J17" s="21">
        <f t="shared" si="0"/>
        <v>0</v>
      </c>
    </row>
    <row r="18" spans="1:10" x14ac:dyDescent="0.2">
      <c r="A18" s="35"/>
      <c r="B18" s="186" t="s">
        <v>102</v>
      </c>
      <c r="C18" s="33"/>
      <c r="D18" s="99"/>
      <c r="E18" s="98">
        <v>4526.9422800000002</v>
      </c>
      <c r="F18" s="128">
        <v>2829.7742092715998</v>
      </c>
      <c r="G18" s="128">
        <v>4497.1872344145004</v>
      </c>
      <c r="H18" s="21">
        <v>11853.9037236861</v>
      </c>
      <c r="I18" s="128">
        <v>4103.4440394944995</v>
      </c>
      <c r="J18" s="21">
        <f t="shared" si="0"/>
        <v>15957.3477631806</v>
      </c>
    </row>
    <row r="19" spans="1:10" x14ac:dyDescent="0.2">
      <c r="A19" s="35"/>
      <c r="B19" s="33" t="s">
        <v>10</v>
      </c>
      <c r="C19" s="33"/>
      <c r="D19" s="99"/>
      <c r="E19" s="98">
        <v>0</v>
      </c>
      <c r="F19" s="128">
        <v>0</v>
      </c>
      <c r="G19" s="128">
        <v>0</v>
      </c>
      <c r="H19" s="21">
        <v>0</v>
      </c>
      <c r="I19" s="128">
        <v>0</v>
      </c>
      <c r="J19" s="21">
        <f t="shared" si="0"/>
        <v>0</v>
      </c>
    </row>
    <row r="20" spans="1:10" x14ac:dyDescent="0.2">
      <c r="A20" s="35"/>
      <c r="B20" s="33" t="s">
        <v>11</v>
      </c>
      <c r="C20" s="33"/>
      <c r="D20" s="99"/>
      <c r="E20" s="98">
        <v>0</v>
      </c>
      <c r="F20" s="128">
        <v>0</v>
      </c>
      <c r="G20" s="128">
        <v>0</v>
      </c>
      <c r="H20" s="21">
        <v>0</v>
      </c>
      <c r="I20" s="128">
        <v>0</v>
      </c>
      <c r="J20" s="21">
        <f t="shared" si="0"/>
        <v>0</v>
      </c>
    </row>
    <row r="21" spans="1:10" x14ac:dyDescent="0.2">
      <c r="A21" s="35"/>
      <c r="B21" s="33"/>
      <c r="C21" s="33"/>
      <c r="D21" s="146"/>
      <c r="E21" s="96"/>
      <c r="F21" s="130"/>
      <c r="G21" s="130"/>
      <c r="H21" s="209"/>
      <c r="I21" s="130"/>
      <c r="J21" s="18"/>
    </row>
    <row r="22" spans="1:10" x14ac:dyDescent="0.2">
      <c r="A22" s="35" t="s">
        <v>12</v>
      </c>
      <c r="B22" s="33"/>
      <c r="C22" s="33"/>
      <c r="D22" s="99"/>
      <c r="E22" s="98">
        <v>81180.229848888892</v>
      </c>
      <c r="F22" s="128">
        <v>7499.7033466666671</v>
      </c>
      <c r="G22" s="128">
        <v>8589.4553944444451</v>
      </c>
      <c r="H22" s="21">
        <v>97269.388590000017</v>
      </c>
      <c r="I22" s="128">
        <v>49645.870594444445</v>
      </c>
      <c r="J22" s="21">
        <f t="shared" ref="J22:J28" si="1">+SUM(H22:I22)</f>
        <v>146915.25918444447</v>
      </c>
    </row>
    <row r="23" spans="1:10" x14ac:dyDescent="0.2">
      <c r="A23" s="35"/>
      <c r="B23" s="33" t="s">
        <v>13</v>
      </c>
      <c r="C23" s="33"/>
      <c r="D23" s="99"/>
      <c r="E23" s="98">
        <v>0</v>
      </c>
      <c r="F23" s="128">
        <v>0</v>
      </c>
      <c r="G23" s="128">
        <v>0</v>
      </c>
      <c r="H23" s="21">
        <v>0</v>
      </c>
      <c r="I23" s="128">
        <v>0</v>
      </c>
      <c r="J23" s="21">
        <f t="shared" si="1"/>
        <v>0</v>
      </c>
    </row>
    <row r="24" spans="1:10" x14ac:dyDescent="0.2">
      <c r="A24" s="35"/>
      <c r="B24" s="186" t="s">
        <v>104</v>
      </c>
      <c r="C24" s="33"/>
      <c r="D24" s="99"/>
      <c r="E24" s="98">
        <v>74681.225959999996</v>
      </c>
      <c r="F24" s="128">
        <v>1105.3476800000001</v>
      </c>
      <c r="G24" s="128">
        <v>2299.7479500000004</v>
      </c>
      <c r="H24" s="21">
        <v>78086.321590000007</v>
      </c>
      <c r="I24" s="128">
        <v>43535.671150000002</v>
      </c>
      <c r="J24" s="21">
        <f t="shared" si="1"/>
        <v>121621.99274000002</v>
      </c>
    </row>
    <row r="25" spans="1:10" x14ac:dyDescent="0.2">
      <c r="A25" s="35"/>
      <c r="B25" s="186" t="s">
        <v>103</v>
      </c>
      <c r="C25" s="33"/>
      <c r="D25" s="99"/>
      <c r="E25" s="98">
        <v>6499.0038888888894</v>
      </c>
      <c r="F25" s="128">
        <v>6394.3556666666673</v>
      </c>
      <c r="G25" s="128">
        <v>6289.7074444444452</v>
      </c>
      <c r="H25" s="21">
        <v>19183.067000000003</v>
      </c>
      <c r="I25" s="128">
        <v>6110.1994444444445</v>
      </c>
      <c r="J25" s="21">
        <f t="shared" si="1"/>
        <v>25293.266444444445</v>
      </c>
    </row>
    <row r="26" spans="1:10" x14ac:dyDescent="0.2">
      <c r="A26" s="35"/>
      <c r="B26" s="33" t="s">
        <v>58</v>
      </c>
      <c r="C26" s="33"/>
      <c r="D26" s="99"/>
      <c r="E26" s="98">
        <v>0</v>
      </c>
      <c r="F26" s="128">
        <v>0</v>
      </c>
      <c r="G26" s="128">
        <v>0</v>
      </c>
      <c r="H26" s="21">
        <v>0</v>
      </c>
      <c r="I26" s="128">
        <v>0</v>
      </c>
      <c r="J26" s="21">
        <f t="shared" si="1"/>
        <v>0</v>
      </c>
    </row>
    <row r="27" spans="1:10" x14ac:dyDescent="0.2">
      <c r="A27" s="35"/>
      <c r="B27" s="186" t="s">
        <v>74</v>
      </c>
      <c r="C27" s="33"/>
      <c r="D27" s="99"/>
      <c r="E27" s="98">
        <v>0</v>
      </c>
      <c r="F27" s="128">
        <v>0</v>
      </c>
      <c r="G27" s="128">
        <v>0</v>
      </c>
      <c r="H27" s="21">
        <v>0</v>
      </c>
      <c r="I27" s="128">
        <v>0</v>
      </c>
      <c r="J27" s="21">
        <f t="shared" si="1"/>
        <v>0</v>
      </c>
    </row>
    <row r="28" spans="1:10" x14ac:dyDescent="0.2">
      <c r="A28" s="35"/>
      <c r="B28" s="33" t="s">
        <v>16</v>
      </c>
      <c r="C28" s="33"/>
      <c r="D28" s="99"/>
      <c r="E28" s="98">
        <v>0</v>
      </c>
      <c r="F28" s="128">
        <v>0</v>
      </c>
      <c r="G28" s="128">
        <v>0</v>
      </c>
      <c r="H28" s="21">
        <v>0</v>
      </c>
      <c r="I28" s="128">
        <v>0</v>
      </c>
      <c r="J28" s="21">
        <f t="shared" si="1"/>
        <v>0</v>
      </c>
    </row>
    <row r="29" spans="1:10" x14ac:dyDescent="0.2">
      <c r="A29" s="35"/>
      <c r="B29" s="33"/>
      <c r="C29" s="33"/>
      <c r="D29" s="99"/>
      <c r="E29" s="98"/>
      <c r="F29" s="128"/>
      <c r="G29" s="128"/>
      <c r="H29" s="21"/>
      <c r="I29" s="128"/>
      <c r="J29" s="21"/>
    </row>
    <row r="30" spans="1:10" x14ac:dyDescent="0.2">
      <c r="A30" s="187" t="s">
        <v>17</v>
      </c>
      <c r="B30" s="188"/>
      <c r="C30" s="188"/>
      <c r="D30" s="99"/>
      <c r="E30" s="98">
        <v>-26107.276348888889</v>
      </c>
      <c r="F30" s="128">
        <v>57461.711702604931</v>
      </c>
      <c r="G30" s="128">
        <v>61019.383389970055</v>
      </c>
      <c r="H30" s="21">
        <v>92373.818743686075</v>
      </c>
      <c r="I30" s="128">
        <v>10158.585945050043</v>
      </c>
      <c r="J30" s="21">
        <f>+SUM(H30:I30)</f>
        <v>102532.40468873612</v>
      </c>
    </row>
    <row r="31" spans="1:10" x14ac:dyDescent="0.2">
      <c r="A31" s="35"/>
      <c r="B31" s="33"/>
      <c r="C31" s="33"/>
      <c r="D31" s="99"/>
      <c r="E31" s="98"/>
      <c r="F31" s="128"/>
      <c r="G31" s="128"/>
      <c r="H31" s="21"/>
      <c r="I31" s="128"/>
      <c r="J31" s="21"/>
    </row>
    <row r="32" spans="1:10" x14ac:dyDescent="0.2">
      <c r="A32" s="185" t="s">
        <v>18</v>
      </c>
      <c r="B32" s="33"/>
      <c r="C32" s="33"/>
      <c r="D32" s="99"/>
      <c r="E32" s="98"/>
      <c r="F32" s="128"/>
      <c r="G32" s="128"/>
      <c r="H32" s="21"/>
      <c r="I32" s="128"/>
      <c r="J32" s="21"/>
    </row>
    <row r="33" spans="1:10" x14ac:dyDescent="0.2">
      <c r="A33" s="35" t="s">
        <v>19</v>
      </c>
      <c r="B33" s="33"/>
      <c r="C33" s="33"/>
      <c r="D33" s="99"/>
      <c r="E33" s="98">
        <v>0</v>
      </c>
      <c r="F33" s="128">
        <v>0</v>
      </c>
      <c r="G33" s="128">
        <v>0</v>
      </c>
      <c r="H33" s="21">
        <v>0</v>
      </c>
      <c r="I33" s="128">
        <v>0</v>
      </c>
      <c r="J33" s="21">
        <f t="shared" ref="J33:J36" si="2">+SUM(H33:I33)</f>
        <v>0</v>
      </c>
    </row>
    <row r="34" spans="1:10" x14ac:dyDescent="0.2">
      <c r="A34" s="35"/>
      <c r="B34" s="33" t="s">
        <v>20</v>
      </c>
      <c r="C34" s="33"/>
      <c r="D34" s="99"/>
      <c r="E34" s="98">
        <v>0</v>
      </c>
      <c r="F34" s="128">
        <v>0</v>
      </c>
      <c r="G34" s="128">
        <v>0</v>
      </c>
      <c r="H34" s="21">
        <v>0</v>
      </c>
      <c r="I34" s="128">
        <v>0</v>
      </c>
      <c r="J34" s="21">
        <f t="shared" si="2"/>
        <v>0</v>
      </c>
    </row>
    <row r="35" spans="1:10" x14ac:dyDescent="0.2">
      <c r="A35" s="35"/>
      <c r="B35" s="33" t="s">
        <v>21</v>
      </c>
      <c r="C35" s="33"/>
      <c r="D35" s="99"/>
      <c r="E35" s="98">
        <v>0</v>
      </c>
      <c r="F35" s="128">
        <v>0</v>
      </c>
      <c r="G35" s="128">
        <v>0</v>
      </c>
      <c r="H35" s="21">
        <v>0</v>
      </c>
      <c r="I35" s="128">
        <v>0</v>
      </c>
      <c r="J35" s="21">
        <f t="shared" si="2"/>
        <v>0</v>
      </c>
    </row>
    <row r="36" spans="1:10" x14ac:dyDescent="0.2">
      <c r="A36" s="35"/>
      <c r="B36" s="33" t="s">
        <v>22</v>
      </c>
      <c r="C36" s="33"/>
      <c r="D36" s="99"/>
      <c r="E36" s="98">
        <v>0</v>
      </c>
      <c r="F36" s="128">
        <v>0</v>
      </c>
      <c r="G36" s="128">
        <v>0</v>
      </c>
      <c r="H36" s="21">
        <v>0</v>
      </c>
      <c r="I36" s="128">
        <v>0</v>
      </c>
      <c r="J36" s="21">
        <f t="shared" si="2"/>
        <v>0</v>
      </c>
    </row>
    <row r="37" spans="1:10" x14ac:dyDescent="0.2">
      <c r="A37" s="35"/>
      <c r="B37" s="33"/>
      <c r="C37" s="33"/>
      <c r="D37" s="99"/>
      <c r="E37" s="98"/>
      <c r="F37" s="128"/>
      <c r="G37" s="128"/>
      <c r="H37" s="21"/>
      <c r="I37" s="128"/>
      <c r="J37" s="21"/>
    </row>
    <row r="38" spans="1:10" x14ac:dyDescent="0.2">
      <c r="A38" s="189" t="s">
        <v>76</v>
      </c>
      <c r="B38" s="190"/>
      <c r="C38" s="190"/>
      <c r="D38" s="101"/>
      <c r="E38" s="100">
        <v>55072.953500000003</v>
      </c>
      <c r="F38" s="131">
        <v>64961.4150492716</v>
      </c>
      <c r="G38" s="131">
        <v>69608.838784414504</v>
      </c>
      <c r="H38" s="26">
        <v>189643.20733368609</v>
      </c>
      <c r="I38" s="131">
        <v>59804.456539494488</v>
      </c>
      <c r="J38" s="26">
        <f t="shared" ref="J38:J40" si="3">+SUM(H38:I38)</f>
        <v>249447.66387318057</v>
      </c>
    </row>
    <row r="39" spans="1:10" x14ac:dyDescent="0.2">
      <c r="A39" s="189" t="s">
        <v>77</v>
      </c>
      <c r="B39" s="190"/>
      <c r="C39" s="190"/>
      <c r="D39" s="101"/>
      <c r="E39" s="100">
        <v>81180.229848888892</v>
      </c>
      <c r="F39" s="131">
        <v>7499.7033466666671</v>
      </c>
      <c r="G39" s="131">
        <v>8589.4553944444451</v>
      </c>
      <c r="H39" s="26">
        <v>97269.388590000017</v>
      </c>
      <c r="I39" s="131">
        <v>49645.870594444445</v>
      </c>
      <c r="J39" s="26">
        <f t="shared" si="3"/>
        <v>146915.25918444447</v>
      </c>
    </row>
    <row r="40" spans="1:10" x14ac:dyDescent="0.2">
      <c r="A40" s="189" t="s">
        <v>23</v>
      </c>
      <c r="B40" s="190"/>
      <c r="C40" s="190"/>
      <c r="D40" s="101"/>
      <c r="E40" s="100">
        <v>-26107.276348888889</v>
      </c>
      <c r="F40" s="131">
        <v>57461.711702604931</v>
      </c>
      <c r="G40" s="131">
        <v>61019.383389970055</v>
      </c>
      <c r="H40" s="26">
        <v>92373.818743686075</v>
      </c>
      <c r="I40" s="131">
        <v>10158.585945050043</v>
      </c>
      <c r="J40" s="26">
        <f t="shared" si="3"/>
        <v>102532.40468873612</v>
      </c>
    </row>
    <row r="41" spans="1:10" x14ac:dyDescent="0.2">
      <c r="A41" s="27"/>
      <c r="B41" s="191"/>
      <c r="C41" s="191"/>
      <c r="D41" s="180"/>
      <c r="E41" s="102"/>
      <c r="F41" s="132"/>
      <c r="G41" s="132"/>
      <c r="H41" s="210"/>
      <c r="I41" s="132"/>
      <c r="J41" s="29"/>
    </row>
    <row r="42" spans="1:10" x14ac:dyDescent="0.2">
      <c r="A42" s="185" t="s">
        <v>24</v>
      </c>
      <c r="B42" s="33"/>
      <c r="C42" s="33"/>
      <c r="D42" s="146"/>
      <c r="E42" s="96"/>
      <c r="F42" s="130"/>
      <c r="G42" s="130"/>
      <c r="H42" s="209"/>
      <c r="I42" s="130"/>
      <c r="J42" s="18"/>
    </row>
    <row r="43" spans="1:10" x14ac:dyDescent="0.2">
      <c r="A43" s="185"/>
      <c r="B43" s="33"/>
      <c r="C43" s="33"/>
      <c r="D43" s="146"/>
      <c r="E43" s="96"/>
      <c r="F43" s="130"/>
      <c r="G43" s="130"/>
      <c r="H43" s="209"/>
      <c r="I43" s="130"/>
      <c r="J43" s="18"/>
    </row>
    <row r="44" spans="1:10" x14ac:dyDescent="0.2">
      <c r="A44" s="35" t="s">
        <v>25</v>
      </c>
      <c r="B44" s="33"/>
      <c r="C44" s="33"/>
      <c r="D44" s="99"/>
      <c r="E44" s="98">
        <v>-19608.27246</v>
      </c>
      <c r="F44" s="128">
        <v>63856.067369271601</v>
      </c>
      <c r="G44" s="128">
        <v>67309.090834414514</v>
      </c>
      <c r="H44" s="21">
        <v>111556.88574368611</v>
      </c>
      <c r="I44" s="128">
        <v>16268.785389494495</v>
      </c>
      <c r="J44" s="21">
        <f t="shared" ref="J44:J57" si="4">+SUM(H44:I44)</f>
        <v>127825.67113318061</v>
      </c>
    </row>
    <row r="45" spans="1:10" x14ac:dyDescent="0.2">
      <c r="A45" s="35" t="s">
        <v>26</v>
      </c>
      <c r="B45" s="33"/>
      <c r="C45" s="33"/>
      <c r="D45" s="99"/>
      <c r="E45" s="98">
        <v>0</v>
      </c>
      <c r="F45" s="128">
        <v>0</v>
      </c>
      <c r="G45" s="128">
        <v>0</v>
      </c>
      <c r="H45" s="21">
        <v>0</v>
      </c>
      <c r="I45" s="128">
        <v>0</v>
      </c>
      <c r="J45" s="21">
        <f t="shared" si="4"/>
        <v>0</v>
      </c>
    </row>
    <row r="46" spans="1:10" x14ac:dyDescent="0.2">
      <c r="A46" s="35"/>
      <c r="B46" s="33" t="s">
        <v>27</v>
      </c>
      <c r="C46" s="33"/>
      <c r="D46" s="99"/>
      <c r="E46" s="98">
        <v>0</v>
      </c>
      <c r="F46" s="128">
        <v>0</v>
      </c>
      <c r="G46" s="128">
        <v>0</v>
      </c>
      <c r="H46" s="21">
        <v>0</v>
      </c>
      <c r="I46" s="128">
        <v>0</v>
      </c>
      <c r="J46" s="21">
        <f t="shared" si="4"/>
        <v>0</v>
      </c>
    </row>
    <row r="47" spans="1:10" x14ac:dyDescent="0.2">
      <c r="A47" s="35"/>
      <c r="B47" s="33" t="s">
        <v>28</v>
      </c>
      <c r="C47" s="33"/>
      <c r="D47" s="99"/>
      <c r="E47" s="98">
        <v>0</v>
      </c>
      <c r="F47" s="128">
        <v>0</v>
      </c>
      <c r="G47" s="128">
        <v>0</v>
      </c>
      <c r="H47" s="21">
        <v>0</v>
      </c>
      <c r="I47" s="128">
        <v>0</v>
      </c>
      <c r="J47" s="21">
        <f t="shared" si="4"/>
        <v>0</v>
      </c>
    </row>
    <row r="48" spans="1:10" x14ac:dyDescent="0.2">
      <c r="A48" s="35" t="s">
        <v>29</v>
      </c>
      <c r="B48" s="33"/>
      <c r="C48" s="33"/>
      <c r="D48" s="99"/>
      <c r="E48" s="98">
        <v>0</v>
      </c>
      <c r="F48" s="128">
        <v>0</v>
      </c>
      <c r="G48" s="128">
        <v>0</v>
      </c>
      <c r="H48" s="21">
        <v>0</v>
      </c>
      <c r="I48" s="128">
        <v>0</v>
      </c>
      <c r="J48" s="21">
        <f t="shared" si="4"/>
        <v>0</v>
      </c>
    </row>
    <row r="49" spans="1:10" x14ac:dyDescent="0.2">
      <c r="A49" s="35"/>
      <c r="B49" s="33" t="s">
        <v>30</v>
      </c>
      <c r="C49" s="33"/>
      <c r="D49" s="99"/>
      <c r="E49" s="98">
        <v>0</v>
      </c>
      <c r="F49" s="128">
        <v>0</v>
      </c>
      <c r="G49" s="128">
        <v>0</v>
      </c>
      <c r="H49" s="21">
        <v>0</v>
      </c>
      <c r="I49" s="128">
        <v>0</v>
      </c>
      <c r="J49" s="21">
        <f t="shared" si="4"/>
        <v>0</v>
      </c>
    </row>
    <row r="50" spans="1:10" x14ac:dyDescent="0.2">
      <c r="A50" s="35"/>
      <c r="B50" s="33" t="s">
        <v>31</v>
      </c>
      <c r="C50" s="33"/>
      <c r="D50" s="99"/>
      <c r="E50" s="98">
        <v>0</v>
      </c>
      <c r="F50" s="128">
        <v>0</v>
      </c>
      <c r="G50" s="164">
        <v>0</v>
      </c>
      <c r="H50" s="21">
        <v>0</v>
      </c>
      <c r="I50" s="128">
        <v>0</v>
      </c>
      <c r="J50" s="21">
        <f t="shared" si="4"/>
        <v>0</v>
      </c>
    </row>
    <row r="51" spans="1:10" x14ac:dyDescent="0.2">
      <c r="A51" s="35" t="s">
        <v>32</v>
      </c>
      <c r="B51" s="33"/>
      <c r="C51" s="33"/>
      <c r="D51" s="99"/>
      <c r="E51" s="98">
        <v>0</v>
      </c>
      <c r="F51" s="128">
        <v>0</v>
      </c>
      <c r="G51" s="128">
        <v>0</v>
      </c>
      <c r="H51" s="21">
        <v>0</v>
      </c>
      <c r="I51" s="128">
        <v>0</v>
      </c>
      <c r="J51" s="21">
        <f t="shared" si="4"/>
        <v>0</v>
      </c>
    </row>
    <row r="52" spans="1:10" x14ac:dyDescent="0.2">
      <c r="A52" s="35" t="s">
        <v>33</v>
      </c>
      <c r="B52" s="33"/>
      <c r="C52" s="33"/>
      <c r="D52" s="99"/>
      <c r="E52" s="98">
        <v>-19608.27246</v>
      </c>
      <c r="F52" s="128">
        <v>63856.067369271601</v>
      </c>
      <c r="G52" s="128">
        <v>67309.090834414514</v>
      </c>
      <c r="H52" s="21">
        <v>111556.88574368611</v>
      </c>
      <c r="I52" s="128">
        <v>16268.785389494495</v>
      </c>
      <c r="J52" s="21">
        <f t="shared" si="4"/>
        <v>127825.67113318061</v>
      </c>
    </row>
    <row r="53" spans="1:10" x14ac:dyDescent="0.2">
      <c r="A53" s="35" t="s">
        <v>89</v>
      </c>
      <c r="B53" s="33"/>
      <c r="C53" s="33"/>
      <c r="D53" s="99"/>
      <c r="E53" s="98">
        <v>0</v>
      </c>
      <c r="F53" s="128">
        <v>0</v>
      </c>
      <c r="G53" s="128">
        <v>0</v>
      </c>
      <c r="H53" s="21">
        <v>0</v>
      </c>
      <c r="I53" s="128">
        <v>0</v>
      </c>
      <c r="J53" s="21">
        <f t="shared" si="4"/>
        <v>0</v>
      </c>
    </row>
    <row r="54" spans="1:10" x14ac:dyDescent="0.2">
      <c r="A54" s="35"/>
      <c r="B54" s="33" t="s">
        <v>34</v>
      </c>
      <c r="C54" s="33"/>
      <c r="D54" s="99"/>
      <c r="E54" s="98">
        <v>0</v>
      </c>
      <c r="F54" s="128">
        <v>0</v>
      </c>
      <c r="G54" s="128">
        <v>0</v>
      </c>
      <c r="H54" s="21">
        <v>0</v>
      </c>
      <c r="I54" s="128">
        <v>0</v>
      </c>
      <c r="J54" s="21">
        <f t="shared" si="4"/>
        <v>0</v>
      </c>
    </row>
    <row r="55" spans="1:10" x14ac:dyDescent="0.2">
      <c r="A55" s="35"/>
      <c r="B55" s="33" t="s">
        <v>35</v>
      </c>
      <c r="C55" s="33"/>
      <c r="D55" s="99"/>
      <c r="E55" s="98">
        <v>0</v>
      </c>
      <c r="F55" s="128">
        <v>0</v>
      </c>
      <c r="G55" s="128">
        <v>0</v>
      </c>
      <c r="H55" s="21">
        <v>0</v>
      </c>
      <c r="I55" s="128">
        <v>0</v>
      </c>
      <c r="J55" s="21">
        <f t="shared" si="4"/>
        <v>0</v>
      </c>
    </row>
    <row r="56" spans="1:10" x14ac:dyDescent="0.2">
      <c r="A56" s="78" t="s">
        <v>90</v>
      </c>
      <c r="B56" s="33"/>
      <c r="C56" s="33"/>
      <c r="D56" s="99"/>
      <c r="E56" s="98">
        <v>0</v>
      </c>
      <c r="F56" s="128">
        <v>0</v>
      </c>
      <c r="G56" s="128">
        <v>0</v>
      </c>
      <c r="H56" s="21">
        <v>0</v>
      </c>
      <c r="I56" s="128">
        <v>0</v>
      </c>
      <c r="J56" s="21">
        <f t="shared" si="4"/>
        <v>0</v>
      </c>
    </row>
    <row r="57" spans="1:10" x14ac:dyDescent="0.2">
      <c r="A57" s="35" t="s">
        <v>36</v>
      </c>
      <c r="B57" s="33"/>
      <c r="C57" s="33"/>
      <c r="D57" s="99"/>
      <c r="E57" s="98">
        <v>0</v>
      </c>
      <c r="F57" s="128">
        <v>0</v>
      </c>
      <c r="G57" s="128">
        <v>0</v>
      </c>
      <c r="H57" s="21">
        <v>0</v>
      </c>
      <c r="I57" s="128">
        <v>0</v>
      </c>
      <c r="J57" s="21">
        <f t="shared" si="4"/>
        <v>0</v>
      </c>
    </row>
    <row r="58" spans="1:10" x14ac:dyDescent="0.2">
      <c r="A58" s="35"/>
      <c r="B58" s="33"/>
      <c r="C58" s="33"/>
      <c r="D58" s="99"/>
      <c r="E58" s="98"/>
      <c r="F58" s="128"/>
      <c r="G58" s="128"/>
      <c r="H58" s="21"/>
      <c r="I58" s="128"/>
      <c r="J58" s="21"/>
    </row>
    <row r="59" spans="1:10" x14ac:dyDescent="0.2">
      <c r="A59" s="35" t="s">
        <v>37</v>
      </c>
      <c r="B59" s="33"/>
      <c r="C59" s="33"/>
      <c r="D59" s="99"/>
      <c r="E59" s="98">
        <v>6499.0038888888894</v>
      </c>
      <c r="F59" s="128">
        <v>6394.3556666666673</v>
      </c>
      <c r="G59" s="128">
        <v>6289.7074444444452</v>
      </c>
      <c r="H59" s="21">
        <v>19183.067000000003</v>
      </c>
      <c r="I59" s="128">
        <v>6110.1994444444445</v>
      </c>
      <c r="J59" s="21">
        <f t="shared" ref="J59:J70" si="5">+SUM(H59:I59)</f>
        <v>25293.266444444445</v>
      </c>
    </row>
    <row r="60" spans="1:10" x14ac:dyDescent="0.2">
      <c r="A60" s="35" t="s">
        <v>38</v>
      </c>
      <c r="B60" s="33"/>
      <c r="C60" s="33"/>
      <c r="D60" s="99"/>
      <c r="E60" s="98">
        <v>0</v>
      </c>
      <c r="F60" s="128">
        <v>0</v>
      </c>
      <c r="G60" s="128">
        <v>0</v>
      </c>
      <c r="H60" s="21">
        <v>0</v>
      </c>
      <c r="I60" s="128">
        <v>0</v>
      </c>
      <c r="J60" s="21">
        <f t="shared" si="5"/>
        <v>0</v>
      </c>
    </row>
    <row r="61" spans="1:10" x14ac:dyDescent="0.2">
      <c r="A61" s="35"/>
      <c r="B61" s="33" t="s">
        <v>39</v>
      </c>
      <c r="C61" s="33"/>
      <c r="D61" s="99"/>
      <c r="E61" s="98">
        <v>0</v>
      </c>
      <c r="F61" s="128">
        <v>0</v>
      </c>
      <c r="G61" s="128">
        <v>0</v>
      </c>
      <c r="H61" s="21">
        <v>0</v>
      </c>
      <c r="I61" s="128">
        <v>0</v>
      </c>
      <c r="J61" s="21">
        <f t="shared" si="5"/>
        <v>0</v>
      </c>
    </row>
    <row r="62" spans="1:10" x14ac:dyDescent="0.2">
      <c r="A62" s="35"/>
      <c r="B62" s="33"/>
      <c r="C62" s="33" t="s">
        <v>40</v>
      </c>
      <c r="D62" s="99"/>
      <c r="E62" s="98">
        <v>0</v>
      </c>
      <c r="F62" s="128">
        <v>0</v>
      </c>
      <c r="G62" s="128">
        <v>0</v>
      </c>
      <c r="H62" s="21">
        <v>0</v>
      </c>
      <c r="I62" s="128">
        <v>0</v>
      </c>
      <c r="J62" s="21">
        <f t="shared" si="5"/>
        <v>0</v>
      </c>
    </row>
    <row r="63" spans="1:10" x14ac:dyDescent="0.2">
      <c r="A63" s="35"/>
      <c r="B63" s="33"/>
      <c r="C63" s="33" t="s">
        <v>41</v>
      </c>
      <c r="D63" s="99"/>
      <c r="E63" s="98">
        <v>0</v>
      </c>
      <c r="F63" s="128">
        <v>0</v>
      </c>
      <c r="G63" s="128">
        <v>0</v>
      </c>
      <c r="H63" s="21">
        <v>0</v>
      </c>
      <c r="I63" s="128">
        <v>0</v>
      </c>
      <c r="J63" s="21">
        <f t="shared" si="5"/>
        <v>0</v>
      </c>
    </row>
    <row r="64" spans="1:10" x14ac:dyDescent="0.2">
      <c r="A64" s="35"/>
      <c r="B64" s="33" t="s">
        <v>42</v>
      </c>
      <c r="C64" s="33"/>
      <c r="D64" s="99"/>
      <c r="E64" s="98">
        <v>0</v>
      </c>
      <c r="F64" s="128">
        <v>0</v>
      </c>
      <c r="G64" s="128">
        <v>0</v>
      </c>
      <c r="H64" s="21">
        <v>0</v>
      </c>
      <c r="I64" s="128">
        <v>0</v>
      </c>
      <c r="J64" s="21">
        <f t="shared" si="5"/>
        <v>0</v>
      </c>
    </row>
    <row r="65" spans="1:11" x14ac:dyDescent="0.2">
      <c r="A65" s="35" t="s">
        <v>43</v>
      </c>
      <c r="B65" s="33"/>
      <c r="C65" s="33"/>
      <c r="D65" s="99"/>
      <c r="E65" s="98">
        <v>0</v>
      </c>
      <c r="F65" s="128">
        <v>0</v>
      </c>
      <c r="G65" s="128">
        <v>0</v>
      </c>
      <c r="H65" s="21">
        <v>0</v>
      </c>
      <c r="I65" s="128">
        <v>0</v>
      </c>
      <c r="J65" s="21">
        <f t="shared" si="5"/>
        <v>0</v>
      </c>
    </row>
    <row r="66" spans="1:11" x14ac:dyDescent="0.2">
      <c r="A66" s="35"/>
      <c r="B66" s="33" t="s">
        <v>39</v>
      </c>
      <c r="C66" s="33"/>
      <c r="D66" s="99"/>
      <c r="E66" s="98">
        <v>0</v>
      </c>
      <c r="F66" s="128">
        <v>0</v>
      </c>
      <c r="G66" s="128">
        <v>0</v>
      </c>
      <c r="H66" s="21">
        <v>0</v>
      </c>
      <c r="I66" s="128">
        <v>0</v>
      </c>
      <c r="J66" s="21">
        <f t="shared" si="5"/>
        <v>0</v>
      </c>
    </row>
    <row r="67" spans="1:11" x14ac:dyDescent="0.2">
      <c r="A67" s="35"/>
      <c r="B67" s="33"/>
      <c r="C67" s="33" t="s">
        <v>40</v>
      </c>
      <c r="D67" s="99"/>
      <c r="E67" s="98">
        <v>0</v>
      </c>
      <c r="F67" s="128">
        <v>0</v>
      </c>
      <c r="G67" s="128">
        <v>0</v>
      </c>
      <c r="H67" s="21">
        <v>0</v>
      </c>
      <c r="I67" s="128">
        <v>0</v>
      </c>
      <c r="J67" s="21">
        <f t="shared" si="5"/>
        <v>0</v>
      </c>
    </row>
    <row r="68" spans="1:11" x14ac:dyDescent="0.2">
      <c r="A68" s="35"/>
      <c r="B68" s="33"/>
      <c r="C68" s="33" t="s">
        <v>41</v>
      </c>
      <c r="D68" s="99"/>
      <c r="E68" s="98">
        <v>0</v>
      </c>
      <c r="F68" s="128">
        <v>0</v>
      </c>
      <c r="G68" s="128">
        <v>0</v>
      </c>
      <c r="H68" s="21">
        <v>0</v>
      </c>
      <c r="I68" s="128">
        <v>0</v>
      </c>
      <c r="J68" s="21">
        <f t="shared" si="5"/>
        <v>0</v>
      </c>
    </row>
    <row r="69" spans="1:11" x14ac:dyDescent="0.2">
      <c r="A69" s="35"/>
      <c r="B69" s="33" t="s">
        <v>42</v>
      </c>
      <c r="C69" s="33"/>
      <c r="D69" s="99"/>
      <c r="E69" s="98">
        <v>0</v>
      </c>
      <c r="F69" s="128">
        <v>0</v>
      </c>
      <c r="G69" s="128">
        <v>0</v>
      </c>
      <c r="H69" s="21">
        <v>0</v>
      </c>
      <c r="I69" s="128">
        <v>0</v>
      </c>
      <c r="J69" s="21">
        <f t="shared" si="5"/>
        <v>0</v>
      </c>
    </row>
    <row r="70" spans="1:11" x14ac:dyDescent="0.2">
      <c r="A70" s="35" t="s">
        <v>44</v>
      </c>
      <c r="B70" s="33"/>
      <c r="C70" s="33"/>
      <c r="D70" s="99"/>
      <c r="E70" s="98">
        <v>6499.0038888888894</v>
      </c>
      <c r="F70" s="128">
        <v>6394.3556666666673</v>
      </c>
      <c r="G70" s="128">
        <v>6289.7074444444452</v>
      </c>
      <c r="H70" s="21">
        <v>19183.067000000003</v>
      </c>
      <c r="I70" s="128">
        <v>6110.1994444444445</v>
      </c>
      <c r="J70" s="21">
        <f t="shared" si="5"/>
        <v>25293.266444444445</v>
      </c>
    </row>
    <row r="71" spans="1:11" x14ac:dyDescent="0.2">
      <c r="A71" s="35"/>
      <c r="B71" s="33"/>
      <c r="C71" s="33"/>
      <c r="D71" s="99"/>
      <c r="E71" s="98"/>
      <c r="F71" s="128"/>
      <c r="G71" s="128"/>
      <c r="H71" s="21"/>
      <c r="I71" s="128"/>
      <c r="J71" s="21"/>
    </row>
    <row r="72" spans="1:11" x14ac:dyDescent="0.2">
      <c r="A72" s="189" t="s">
        <v>45</v>
      </c>
      <c r="B72" s="190"/>
      <c r="C72" s="190"/>
      <c r="D72" s="101"/>
      <c r="E72" s="100">
        <v>-26107.276348888889</v>
      </c>
      <c r="F72" s="131">
        <v>57461.711702604931</v>
      </c>
      <c r="G72" s="131">
        <v>61019.383389970069</v>
      </c>
      <c r="H72" s="26">
        <v>92373.818743686104</v>
      </c>
      <c r="I72" s="131">
        <v>10158.58594505005</v>
      </c>
      <c r="J72" s="26">
        <f t="shared" ref="J72" si="6">+SUM(H72:I72)</f>
        <v>102532.40468873616</v>
      </c>
    </row>
    <row r="73" spans="1:11" x14ac:dyDescent="0.2">
      <c r="A73" s="192"/>
      <c r="B73" s="193"/>
      <c r="C73" s="193"/>
      <c r="D73" s="181"/>
      <c r="E73" s="102"/>
      <c r="F73" s="132"/>
      <c r="G73" s="132"/>
      <c r="H73" s="210"/>
      <c r="I73" s="132"/>
      <c r="J73" s="32"/>
    </row>
    <row r="74" spans="1:11" ht="39.75" customHeight="1" x14ac:dyDescent="0.2">
      <c r="B74" s="224" t="s">
        <v>105</v>
      </c>
      <c r="C74" s="224" t="s">
        <v>106</v>
      </c>
      <c r="K74" s="212"/>
    </row>
    <row r="75" spans="1:11" ht="33.75" customHeight="1" x14ac:dyDescent="0.2"/>
  </sheetData>
  <printOptions horizontalCentered="1"/>
  <pageMargins left="0.59055118110236227" right="0" top="0.39370078740157483" bottom="0" header="0" footer="0"/>
  <pageSetup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tabSelected="1" topLeftCell="A19" workbookViewId="0">
      <selection activeCell="G15" sqref="G15"/>
    </sheetView>
  </sheetViews>
  <sheetFormatPr baseColWidth="10" defaultRowHeight="12.75" x14ac:dyDescent="0.2"/>
  <cols>
    <col min="1" max="2" width="3.28515625" customWidth="1"/>
    <col min="4" max="4" width="33.140625" customWidth="1"/>
    <col min="5" max="5" width="8.42578125" bestFit="1" customWidth="1"/>
    <col min="6" max="7" width="8.140625" customWidth="1"/>
    <col min="8" max="8" width="10.28515625" bestFit="1" customWidth="1"/>
    <col min="9" max="9" width="8.140625" customWidth="1"/>
    <col min="10" max="10" width="10.140625" customWidth="1"/>
    <col min="11" max="11" width="6.28515625" bestFit="1" customWidth="1"/>
  </cols>
  <sheetData>
    <row r="1" spans="1:11" ht="28.15" customHeight="1" x14ac:dyDescent="0.35">
      <c r="K1" s="222">
        <v>11</v>
      </c>
    </row>
    <row r="2" spans="1:11" x14ac:dyDescent="0.2">
      <c r="A2" s="4" t="s">
        <v>98</v>
      </c>
      <c r="B2" s="5"/>
      <c r="C2" s="5"/>
      <c r="D2" s="177"/>
      <c r="E2" s="2"/>
      <c r="F2" s="2"/>
      <c r="G2" s="2"/>
      <c r="H2" s="2"/>
      <c r="I2" s="2"/>
      <c r="J2" s="2"/>
    </row>
    <row r="3" spans="1:11" x14ac:dyDescent="0.2">
      <c r="A3" s="45" t="str">
        <f>+'Total '!A3</f>
        <v>ESTADO DE OPERACIONES DE GOBIERNO  2018</v>
      </c>
      <c r="B3" s="2"/>
      <c r="C3" s="2"/>
      <c r="D3" s="176"/>
      <c r="E3" s="2"/>
      <c r="F3" s="2"/>
      <c r="G3" s="2"/>
      <c r="H3" s="2"/>
      <c r="I3" s="2"/>
      <c r="J3" s="2"/>
    </row>
    <row r="4" spans="1:11" x14ac:dyDescent="0.2">
      <c r="A4" s="1" t="s">
        <v>92</v>
      </c>
      <c r="B4" s="2"/>
      <c r="C4" s="2"/>
      <c r="D4" s="176"/>
      <c r="E4" s="2"/>
      <c r="F4" s="2"/>
      <c r="G4" s="2"/>
      <c r="H4" s="2"/>
      <c r="I4" s="2"/>
      <c r="J4" s="2"/>
    </row>
    <row r="5" spans="1:11" x14ac:dyDescent="0.2">
      <c r="A5" s="4" t="s">
        <v>2</v>
      </c>
      <c r="B5" s="1"/>
      <c r="C5" s="1"/>
      <c r="D5" s="1"/>
      <c r="E5" s="1"/>
      <c r="F5" s="2"/>
      <c r="G5" s="2"/>
      <c r="H5" s="2"/>
      <c r="I5" s="2"/>
      <c r="J5" s="2"/>
    </row>
    <row r="6" spans="1:11" x14ac:dyDescent="0.2">
      <c r="A6" s="1" t="s">
        <v>79</v>
      </c>
      <c r="B6" s="1"/>
      <c r="C6" s="1"/>
      <c r="D6" s="1"/>
      <c r="E6" s="1"/>
      <c r="F6" s="2"/>
      <c r="G6" s="2"/>
      <c r="H6" s="2"/>
      <c r="I6" s="2"/>
      <c r="J6" s="2"/>
    </row>
    <row r="7" spans="1:11" x14ac:dyDescent="0.2">
      <c r="A7" s="9"/>
      <c r="B7" s="10"/>
      <c r="C7" s="11"/>
      <c r="D7" s="179"/>
      <c r="E7" s="71" t="str">
        <f>+VarTotal!E7</f>
        <v>2018 / 2017</v>
      </c>
      <c r="F7" s="91"/>
      <c r="G7" s="91"/>
      <c r="H7" s="91"/>
      <c r="I7" s="91"/>
      <c r="J7" s="92"/>
    </row>
    <row r="8" spans="1:11" ht="25.5" x14ac:dyDescent="0.2">
      <c r="A8" s="13"/>
      <c r="B8" s="14"/>
      <c r="C8" s="14"/>
      <c r="D8" s="116"/>
      <c r="E8" s="82" t="s">
        <v>5</v>
      </c>
      <c r="F8" s="113" t="s">
        <v>85</v>
      </c>
      <c r="G8" s="113" t="s">
        <v>86</v>
      </c>
      <c r="H8" s="34" t="s">
        <v>93</v>
      </c>
      <c r="I8" s="113" t="s">
        <v>87</v>
      </c>
      <c r="J8" s="34" t="s">
        <v>88</v>
      </c>
    </row>
    <row r="9" spans="1:11" x14ac:dyDescent="0.2">
      <c r="A9" s="16"/>
      <c r="B9" s="17"/>
      <c r="C9" s="17"/>
      <c r="D9" s="146"/>
      <c r="E9" s="20"/>
      <c r="F9" s="17"/>
      <c r="G9" s="17"/>
      <c r="H9" s="47"/>
      <c r="I9" s="17"/>
      <c r="J9" s="47"/>
    </row>
    <row r="10" spans="1:11" x14ac:dyDescent="0.2">
      <c r="A10" s="19" t="s">
        <v>6</v>
      </c>
      <c r="B10" s="17"/>
      <c r="C10" s="17"/>
      <c r="D10" s="146"/>
      <c r="E10" s="20"/>
      <c r="F10" s="17"/>
      <c r="G10" s="17"/>
      <c r="H10" s="47"/>
      <c r="I10" s="17"/>
      <c r="J10" s="47"/>
    </row>
    <row r="11" spans="1:11" x14ac:dyDescent="0.2">
      <c r="A11" s="20" t="s">
        <v>7</v>
      </c>
      <c r="B11" s="17"/>
      <c r="C11" s="17"/>
      <c r="D11" s="99"/>
      <c r="E11" s="88">
        <v>43.386793894771202</v>
      </c>
      <c r="F11" s="117">
        <v>2.4476447241359889</v>
      </c>
      <c r="G11" s="117">
        <v>3.1484563093507889</v>
      </c>
      <c r="H11" s="67">
        <v>11.985261760454646</v>
      </c>
      <c r="I11" s="117">
        <v>25.799634740659407</v>
      </c>
      <c r="J11" s="67">
        <v>15.009607633167432</v>
      </c>
    </row>
    <row r="12" spans="1:11" x14ac:dyDescent="0.2">
      <c r="A12" s="20"/>
      <c r="B12" s="17" t="s">
        <v>8</v>
      </c>
      <c r="C12" s="17"/>
      <c r="D12" s="99"/>
      <c r="E12" s="88">
        <v>0</v>
      </c>
      <c r="F12" s="117">
        <v>0</v>
      </c>
      <c r="G12" s="117">
        <v>0</v>
      </c>
      <c r="H12" s="67">
        <v>0</v>
      </c>
      <c r="I12" s="117">
        <v>0</v>
      </c>
      <c r="J12" s="67">
        <v>0</v>
      </c>
    </row>
    <row r="13" spans="1:11" x14ac:dyDescent="0.2">
      <c r="A13" s="79"/>
      <c r="B13" s="77"/>
      <c r="C13" s="77" t="s">
        <v>73</v>
      </c>
      <c r="D13" s="165"/>
      <c r="E13" s="88">
        <v>0</v>
      </c>
      <c r="F13" s="117">
        <v>0</v>
      </c>
      <c r="G13" s="117">
        <v>0</v>
      </c>
      <c r="H13" s="67">
        <v>0</v>
      </c>
      <c r="I13" s="117">
        <v>0</v>
      </c>
      <c r="J13" s="67">
        <v>0</v>
      </c>
    </row>
    <row r="14" spans="1:11" x14ac:dyDescent="0.2">
      <c r="A14" s="79"/>
      <c r="B14" s="77"/>
      <c r="C14" s="77" t="s">
        <v>59</v>
      </c>
      <c r="D14" s="165"/>
      <c r="E14" s="88">
        <v>0</v>
      </c>
      <c r="F14" s="117">
        <v>0</v>
      </c>
      <c r="G14" s="117">
        <v>0</v>
      </c>
      <c r="H14" s="67">
        <v>0</v>
      </c>
      <c r="I14" s="117">
        <v>0</v>
      </c>
      <c r="J14" s="67">
        <v>0</v>
      </c>
    </row>
    <row r="15" spans="1:11" x14ac:dyDescent="0.2">
      <c r="A15" s="20"/>
      <c r="B15" s="17" t="s">
        <v>94</v>
      </c>
      <c r="C15" s="17"/>
      <c r="D15" s="99"/>
      <c r="E15" s="88">
        <v>44.200728089864725</v>
      </c>
      <c r="F15" s="117">
        <v>1.6129980614237427</v>
      </c>
      <c r="G15" s="117">
        <v>1.7826335006443372E-2</v>
      </c>
      <c r="H15" s="67">
        <v>10.192248742138155</v>
      </c>
      <c r="I15" s="117">
        <v>23.498173898603913</v>
      </c>
      <c r="J15" s="67">
        <v>13.095710046218411</v>
      </c>
    </row>
    <row r="16" spans="1:11" x14ac:dyDescent="0.2">
      <c r="A16" s="20"/>
      <c r="B16" s="17" t="s">
        <v>9</v>
      </c>
      <c r="C16" s="17"/>
      <c r="D16" s="99"/>
      <c r="E16" s="88">
        <v>0</v>
      </c>
      <c r="F16" s="117">
        <v>0</v>
      </c>
      <c r="G16" s="117">
        <v>0</v>
      </c>
      <c r="H16" s="67">
        <v>0</v>
      </c>
      <c r="I16" s="117">
        <v>0</v>
      </c>
      <c r="J16" s="67">
        <v>0</v>
      </c>
    </row>
    <row r="17" spans="1:10" x14ac:dyDescent="0.2">
      <c r="A17" s="20"/>
      <c r="B17" s="17" t="s">
        <v>56</v>
      </c>
      <c r="C17" s="17"/>
      <c r="D17" s="99"/>
      <c r="E17" s="88">
        <v>0</v>
      </c>
      <c r="F17" s="117">
        <v>0</v>
      </c>
      <c r="G17" s="117">
        <v>0</v>
      </c>
      <c r="H17" s="67">
        <v>0</v>
      </c>
      <c r="I17" s="117">
        <v>0</v>
      </c>
      <c r="J17" s="67">
        <v>0</v>
      </c>
    </row>
    <row r="18" spans="1:10" x14ac:dyDescent="0.2">
      <c r="A18" s="20"/>
      <c r="B18" s="77" t="s">
        <v>57</v>
      </c>
      <c r="C18" s="17"/>
      <c r="D18" s="99"/>
      <c r="E18" s="88">
        <v>34.885794450666531</v>
      </c>
      <c r="F18" s="117">
        <v>24.989392885471396</v>
      </c>
      <c r="G18" s="117">
        <v>88.633771505330046</v>
      </c>
      <c r="H18" s="67">
        <v>48.138210359884212</v>
      </c>
      <c r="I18" s="117">
        <v>68.398213324044079</v>
      </c>
      <c r="J18" s="67">
        <v>52.860486053398368</v>
      </c>
    </row>
    <row r="19" spans="1:10" x14ac:dyDescent="0.2">
      <c r="A19" s="20"/>
      <c r="B19" s="17" t="s">
        <v>10</v>
      </c>
      <c r="C19" s="17"/>
      <c r="D19" s="99"/>
      <c r="E19" s="88">
        <v>0</v>
      </c>
      <c r="F19" s="117">
        <v>0</v>
      </c>
      <c r="G19" s="117">
        <v>0</v>
      </c>
      <c r="H19" s="67">
        <v>0</v>
      </c>
      <c r="I19" s="117">
        <v>0</v>
      </c>
      <c r="J19" s="67">
        <v>0</v>
      </c>
    </row>
    <row r="20" spans="1:10" x14ac:dyDescent="0.2">
      <c r="A20" s="20"/>
      <c r="B20" s="17" t="s">
        <v>11</v>
      </c>
      <c r="C20" s="17"/>
      <c r="D20" s="99"/>
      <c r="E20" s="88">
        <v>0</v>
      </c>
      <c r="F20" s="117">
        <v>0</v>
      </c>
      <c r="G20" s="117">
        <v>0</v>
      </c>
      <c r="H20" s="67">
        <v>0</v>
      </c>
      <c r="I20" s="117">
        <v>0</v>
      </c>
      <c r="J20" s="67">
        <v>0</v>
      </c>
    </row>
    <row r="21" spans="1:10" x14ac:dyDescent="0.2">
      <c r="A21" s="20"/>
      <c r="B21" s="17"/>
      <c r="C21" s="17"/>
      <c r="D21" s="146"/>
      <c r="E21" s="93"/>
      <c r="F21" s="120"/>
      <c r="G21" s="120"/>
      <c r="H21" s="68"/>
      <c r="I21" s="120"/>
      <c r="J21" s="68"/>
    </row>
    <row r="22" spans="1:10" x14ac:dyDescent="0.2">
      <c r="A22" s="20" t="s">
        <v>12</v>
      </c>
      <c r="B22" s="17"/>
      <c r="C22" s="17"/>
      <c r="D22" s="99"/>
      <c r="E22" s="88">
        <v>36.445761608980675</v>
      </c>
      <c r="F22" s="117">
        <v>-69.804221371880288</v>
      </c>
      <c r="G22" s="117">
        <v>-97.474801297531315</v>
      </c>
      <c r="H22" s="67">
        <v>-77.11144064378442</v>
      </c>
      <c r="I22" s="117">
        <v>518.33513710364082</v>
      </c>
      <c r="J22" s="67">
        <v>-66.064203183954064</v>
      </c>
    </row>
    <row r="23" spans="1:10" x14ac:dyDescent="0.2">
      <c r="A23" s="20"/>
      <c r="B23" s="17" t="s">
        <v>13</v>
      </c>
      <c r="C23" s="17"/>
      <c r="D23" s="99"/>
      <c r="E23" s="88">
        <v>0</v>
      </c>
      <c r="F23" s="117">
        <v>0</v>
      </c>
      <c r="G23" s="117">
        <v>0</v>
      </c>
      <c r="H23" s="67">
        <v>0</v>
      </c>
      <c r="I23" s="117">
        <v>0</v>
      </c>
      <c r="J23" s="67">
        <v>0</v>
      </c>
    </row>
    <row r="24" spans="1:10" x14ac:dyDescent="0.2">
      <c r="A24" s="20"/>
      <c r="B24" s="17" t="s">
        <v>14</v>
      </c>
      <c r="C24" s="17"/>
      <c r="D24" s="99"/>
      <c r="E24" s="88">
        <v>46.241778692404466</v>
      </c>
      <c r="F24" s="117">
        <v>-93.293800744902228</v>
      </c>
      <c r="G24" s="117">
        <v>-80.994907432559955</v>
      </c>
      <c r="H24" s="67">
        <v>-1.8676754145649399</v>
      </c>
      <c r="I24" s="117">
        <v>0</v>
      </c>
      <c r="J24" s="67">
        <v>52.874527565383779</v>
      </c>
    </row>
    <row r="25" spans="1:10" x14ac:dyDescent="0.2">
      <c r="A25" s="20"/>
      <c r="B25" s="17" t="s">
        <v>15</v>
      </c>
      <c r="C25" s="17"/>
      <c r="D25" s="99"/>
      <c r="E25" s="88">
        <v>-22.900570262128305</v>
      </c>
      <c r="F25" s="117">
        <v>-23.461685138613042</v>
      </c>
      <c r="G25" s="117">
        <v>-24.046696400962563</v>
      </c>
      <c r="H25" s="67">
        <v>-23.460902644446968</v>
      </c>
      <c r="I25" s="117">
        <v>-23.897980517357787</v>
      </c>
      <c r="J25" s="67">
        <v>-23.571241666573705</v>
      </c>
    </row>
    <row r="26" spans="1:10" x14ac:dyDescent="0.2">
      <c r="A26" s="20"/>
      <c r="B26" s="17" t="s">
        <v>58</v>
      </c>
      <c r="C26" s="17"/>
      <c r="D26" s="99"/>
      <c r="E26" s="88">
        <v>0</v>
      </c>
      <c r="F26" s="117">
        <v>0</v>
      </c>
      <c r="G26" s="117">
        <v>-100</v>
      </c>
      <c r="H26" s="67">
        <v>-100</v>
      </c>
      <c r="I26" s="117">
        <v>0</v>
      </c>
      <c r="J26" s="67">
        <v>-100</v>
      </c>
    </row>
    <row r="27" spans="1:10" x14ac:dyDescent="0.2">
      <c r="A27" s="20"/>
      <c r="B27" s="77" t="s">
        <v>74</v>
      </c>
      <c r="C27" s="17"/>
      <c r="D27" s="99"/>
      <c r="E27" s="88">
        <v>0</v>
      </c>
      <c r="F27" s="117">
        <v>0</v>
      </c>
      <c r="G27" s="117">
        <v>0</v>
      </c>
      <c r="H27" s="67">
        <v>0</v>
      </c>
      <c r="I27" s="117">
        <v>0</v>
      </c>
      <c r="J27" s="67">
        <v>0</v>
      </c>
    </row>
    <row r="28" spans="1:10" x14ac:dyDescent="0.2">
      <c r="A28" s="20"/>
      <c r="B28" s="17" t="s">
        <v>16</v>
      </c>
      <c r="C28" s="17"/>
      <c r="D28" s="99"/>
      <c r="E28" s="88">
        <v>0</v>
      </c>
      <c r="F28" s="117">
        <v>0</v>
      </c>
      <c r="G28" s="117">
        <v>0</v>
      </c>
      <c r="H28" s="67">
        <v>0</v>
      </c>
      <c r="I28" s="117">
        <v>0</v>
      </c>
      <c r="J28" s="67">
        <v>0</v>
      </c>
    </row>
    <row r="29" spans="1:10" x14ac:dyDescent="0.2">
      <c r="A29" s="20"/>
      <c r="B29" s="17"/>
      <c r="C29" s="17"/>
      <c r="D29" s="99"/>
      <c r="E29" s="85"/>
      <c r="F29" s="111"/>
      <c r="G29" s="111"/>
      <c r="H29" s="53"/>
      <c r="I29" s="111"/>
      <c r="J29" s="53"/>
    </row>
    <row r="30" spans="1:10" x14ac:dyDescent="0.2">
      <c r="A30" s="22" t="s">
        <v>17</v>
      </c>
      <c r="B30" s="23"/>
      <c r="C30" s="23"/>
      <c r="D30" s="99"/>
      <c r="E30" s="88">
        <v>-23.803503656490332</v>
      </c>
      <c r="F30" s="117">
        <v>48.970854547427777</v>
      </c>
      <c r="G30" s="117">
        <v>122.3788383604002</v>
      </c>
      <c r="H30" s="67">
        <v>136.13675553557329</v>
      </c>
      <c r="I30" s="117">
        <v>-74.288891142031488</v>
      </c>
      <c r="J30" s="67">
        <v>147.46248536845889</v>
      </c>
    </row>
    <row r="31" spans="1:10" x14ac:dyDescent="0.2">
      <c r="A31" s="20"/>
      <c r="B31" s="17"/>
      <c r="C31" s="17"/>
      <c r="D31" s="99"/>
      <c r="E31" s="85"/>
      <c r="F31" s="111"/>
      <c r="G31" s="111"/>
      <c r="H31" s="53"/>
      <c r="I31" s="111"/>
      <c r="J31" s="53"/>
    </row>
    <row r="32" spans="1:10" x14ac:dyDescent="0.2">
      <c r="A32" s="19" t="s">
        <v>18</v>
      </c>
      <c r="B32" s="17"/>
      <c r="C32" s="17"/>
      <c r="D32" s="99"/>
      <c r="E32" s="85"/>
      <c r="F32" s="111"/>
      <c r="G32" s="111"/>
      <c r="H32" s="53"/>
      <c r="I32" s="111"/>
      <c r="J32" s="53"/>
    </row>
    <row r="33" spans="1:10" x14ac:dyDescent="0.2">
      <c r="A33" s="20" t="s">
        <v>19</v>
      </c>
      <c r="B33" s="17"/>
      <c r="C33" s="17"/>
      <c r="D33" s="99"/>
      <c r="E33" s="88">
        <v>0</v>
      </c>
      <c r="F33" s="117">
        <v>0</v>
      </c>
      <c r="G33" s="117">
        <v>0</v>
      </c>
      <c r="H33" s="67">
        <v>0</v>
      </c>
      <c r="I33" s="117">
        <v>0</v>
      </c>
      <c r="J33" s="67">
        <v>0</v>
      </c>
    </row>
    <row r="34" spans="1:10" x14ac:dyDescent="0.2">
      <c r="A34" s="20"/>
      <c r="B34" s="17" t="s">
        <v>20</v>
      </c>
      <c r="C34" s="17"/>
      <c r="D34" s="99"/>
      <c r="E34" s="88">
        <v>0</v>
      </c>
      <c r="F34" s="117">
        <v>0</v>
      </c>
      <c r="G34" s="117">
        <v>0</v>
      </c>
      <c r="H34" s="67">
        <v>0</v>
      </c>
      <c r="I34" s="117">
        <v>0</v>
      </c>
      <c r="J34" s="67">
        <v>0</v>
      </c>
    </row>
    <row r="35" spans="1:10" x14ac:dyDescent="0.2">
      <c r="A35" s="20"/>
      <c r="B35" s="17" t="s">
        <v>21</v>
      </c>
      <c r="C35" s="17"/>
      <c r="D35" s="99"/>
      <c r="E35" s="88">
        <v>0</v>
      </c>
      <c r="F35" s="117">
        <v>0</v>
      </c>
      <c r="G35" s="117">
        <v>0</v>
      </c>
      <c r="H35" s="67">
        <v>0</v>
      </c>
      <c r="I35" s="117">
        <v>0</v>
      </c>
      <c r="J35" s="67">
        <v>0</v>
      </c>
    </row>
    <row r="36" spans="1:10" x14ac:dyDescent="0.2">
      <c r="A36" s="20"/>
      <c r="B36" s="17" t="s">
        <v>22</v>
      </c>
      <c r="C36" s="17"/>
      <c r="D36" s="99"/>
      <c r="E36" s="88">
        <v>0</v>
      </c>
      <c r="F36" s="117">
        <v>0</v>
      </c>
      <c r="G36" s="117">
        <v>0</v>
      </c>
      <c r="H36" s="67">
        <v>0</v>
      </c>
      <c r="I36" s="117">
        <v>0</v>
      </c>
      <c r="J36" s="67">
        <v>0</v>
      </c>
    </row>
    <row r="37" spans="1:10" x14ac:dyDescent="0.2">
      <c r="A37" s="20"/>
      <c r="B37" s="17"/>
      <c r="C37" s="17"/>
      <c r="D37" s="99"/>
      <c r="E37" s="93"/>
      <c r="F37" s="120"/>
      <c r="G37" s="120"/>
      <c r="H37" s="68"/>
      <c r="I37" s="120"/>
      <c r="J37" s="68"/>
    </row>
    <row r="38" spans="1:10" x14ac:dyDescent="0.2">
      <c r="A38" s="24" t="s">
        <v>76</v>
      </c>
      <c r="B38" s="25"/>
      <c r="C38" s="25"/>
      <c r="D38" s="101"/>
      <c r="E38" s="94">
        <v>43.386793894771202</v>
      </c>
      <c r="F38" s="197">
        <v>2.4476447241359889</v>
      </c>
      <c r="G38" s="121">
        <v>3.1484563093507889</v>
      </c>
      <c r="H38" s="69">
        <v>11.985261760454646</v>
      </c>
      <c r="I38" s="121">
        <v>25.799634740659407</v>
      </c>
      <c r="J38" s="69">
        <v>15.009607633167432</v>
      </c>
    </row>
    <row r="39" spans="1:10" x14ac:dyDescent="0.2">
      <c r="A39" s="24" t="s">
        <v>77</v>
      </c>
      <c r="B39" s="25"/>
      <c r="C39" s="25"/>
      <c r="D39" s="101"/>
      <c r="E39" s="94">
        <v>36.445761608980675</v>
      </c>
      <c r="F39" s="197">
        <v>-69.804221371880288</v>
      </c>
      <c r="G39" s="121">
        <v>-97.474801297531315</v>
      </c>
      <c r="H39" s="69">
        <v>-77.11144064378442</v>
      </c>
      <c r="I39" s="121">
        <v>518.33513710364082</v>
      </c>
      <c r="J39" s="69">
        <v>-66.064203183954064</v>
      </c>
    </row>
    <row r="40" spans="1:10" x14ac:dyDescent="0.2">
      <c r="A40" s="27"/>
      <c r="B40" s="28"/>
      <c r="C40" s="28"/>
      <c r="D40" s="180"/>
      <c r="E40" s="95"/>
      <c r="F40" s="122"/>
      <c r="G40" s="122"/>
      <c r="H40" s="73"/>
      <c r="I40" s="122"/>
      <c r="J40" s="73"/>
    </row>
    <row r="41" spans="1:10" x14ac:dyDescent="0.2">
      <c r="A41" s="194"/>
      <c r="B41" s="195"/>
      <c r="C41" s="195"/>
      <c r="D41" s="196"/>
    </row>
    <row r="42" spans="1:10" x14ac:dyDescent="0.2">
      <c r="A42" s="17"/>
      <c r="B42" s="17"/>
      <c r="C42" s="17"/>
      <c r="D42" s="17"/>
    </row>
  </sheetData>
  <printOptions horizontalCentered="1"/>
  <pageMargins left="0.59055118110236227" right="0" top="0.78740157480314965" bottom="0" header="0" footer="0"/>
  <pageSetup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 </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 '!Área_de_impresión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agk</cp:lastModifiedBy>
  <cp:lastPrinted>2017-05-22T20:27:25Z</cp:lastPrinted>
  <dcterms:created xsi:type="dcterms:W3CDTF">2005-03-30T13:24:33Z</dcterms:created>
  <dcterms:modified xsi:type="dcterms:W3CDTF">2018-05-30T12:55:15Z</dcterms:modified>
</cp:coreProperties>
</file>