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activeTab="1"/>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'%AvancPptario'!$A$1:$K$42</definedName>
    <definedName name="_xlnm.Print_Area" localSheetId="7">Extrappt!$A$1:$H$73</definedName>
    <definedName name="_xlnm.Print_Area" localSheetId="2">Pptario!$A$1:$H$77</definedName>
    <definedName name="_xlnm.Print_Area" localSheetId="4">PptarioME!$A$1:$G$77</definedName>
    <definedName name="_xlnm.Print_Area" localSheetId="3">PptarioMN!$A$1:$G$77</definedName>
    <definedName name="_xlnm.Print_Area" localSheetId="0">Total!$A$1:$H$77</definedName>
    <definedName name="_xlnm.Print_Area" localSheetId="8">VarExtrappt!$A$1:$H$40</definedName>
    <definedName name="_xlnm.Print_Area" localSheetId="6">VarPptario!$A$1:$H$40</definedName>
    <definedName name="_xlnm.Print_Area" localSheetId="1">VarTotal!$A$1:$H$42</definedName>
  </definedNames>
  <calcPr calcId="125725"/>
</workbook>
</file>

<file path=xl/calcChain.xml><?xml version="1.0" encoding="utf-8"?>
<calcChain xmlns="http://schemas.openxmlformats.org/spreadsheetml/2006/main">
  <c r="B76" i="6"/>
  <c r="B77"/>
  <c r="B75"/>
  <c r="B74"/>
  <c r="A75"/>
  <c r="A76"/>
  <c r="A77"/>
  <c r="A74"/>
  <c r="E7" i="9"/>
  <c r="E7" i="4"/>
  <c r="A3" i="9"/>
  <c r="A3" i="7"/>
  <c r="A3" i="4"/>
  <c r="A3" i="5"/>
  <c r="A3" i="3"/>
  <c r="A3" i="2"/>
  <c r="A3" i="1"/>
  <c r="A3" i="8"/>
  <c r="F16" i="2" l="1"/>
  <c r="F44"/>
  <c r="F48"/>
  <c r="F52"/>
  <c r="F69"/>
  <c r="F12" i="3"/>
  <c r="F16"/>
  <c r="F20"/>
  <c r="F44"/>
  <c r="F48"/>
  <c r="F52"/>
  <c r="F56"/>
  <c r="F56" i="2"/>
  <c r="G45" i="6"/>
  <c r="F25" i="3"/>
  <c r="F65" i="2"/>
  <c r="G34" i="1"/>
  <c r="F30" i="3"/>
  <c r="G51" i="6"/>
  <c r="G56" i="7"/>
  <c r="G65"/>
  <c r="F67" i="2"/>
  <c r="F72"/>
  <c r="G19" i="6"/>
  <c r="G24"/>
  <c r="G28"/>
  <c r="G16" i="1"/>
  <c r="G25"/>
  <c r="G36"/>
  <c r="G56"/>
  <c r="F15" i="2"/>
  <c r="F19"/>
  <c r="F24"/>
  <c r="F28"/>
  <c r="F35"/>
  <c r="F51"/>
  <c r="F55"/>
  <c r="F68"/>
  <c r="F15" i="3"/>
  <c r="F19"/>
  <c r="F24"/>
  <c r="F35"/>
  <c r="F40"/>
  <c r="F47"/>
  <c r="F51"/>
  <c r="F64"/>
  <c r="G50" i="1"/>
  <c r="F14" i="3"/>
  <c r="F34"/>
  <c r="G69" i="6"/>
  <c r="G23" i="1"/>
  <c r="F36" i="2"/>
  <c r="F61"/>
  <c r="F36" i="3"/>
  <c r="F69"/>
  <c r="G19" i="7"/>
  <c r="G47" i="6"/>
  <c r="G48" i="1"/>
  <c r="F47" i="2"/>
  <c r="F60"/>
  <c r="F64"/>
  <c r="F11" i="3"/>
  <c r="F28"/>
  <c r="F55"/>
  <c r="G23" i="6"/>
  <c r="G46"/>
  <c r="G62" i="1"/>
  <c r="F23" i="2"/>
  <c r="F46"/>
  <c r="F50"/>
  <c r="F54"/>
  <c r="F59"/>
  <c r="F63"/>
  <c r="F18" i="3"/>
  <c r="F23"/>
  <c r="F27"/>
  <c r="F39"/>
  <c r="F46"/>
  <c r="F50"/>
  <c r="F54"/>
  <c r="F67"/>
  <c r="G33" i="6"/>
  <c r="G35"/>
  <c r="G54"/>
  <c r="G56"/>
  <c r="G67"/>
  <c r="G34"/>
  <c r="G53"/>
  <c r="G55"/>
  <c r="G57"/>
  <c r="G39" i="1"/>
  <c r="F18" i="2"/>
  <c r="F20"/>
  <c r="F25"/>
  <c r="G48" i="6"/>
  <c r="G50"/>
  <c r="F34" i="2"/>
  <c r="G49" i="6"/>
  <c r="G36"/>
  <c r="G16"/>
  <c r="F27" i="2"/>
  <c r="G12" i="6"/>
  <c r="G15"/>
  <c r="G17"/>
  <c r="G26"/>
  <c r="G18" i="1"/>
  <c r="G27"/>
  <c r="F12" i="2"/>
  <c r="F39"/>
  <c r="G20" i="6"/>
  <c r="G27"/>
  <c r="G46" i="1"/>
  <c r="G54"/>
  <c r="G62" i="6"/>
  <c r="G64"/>
  <c r="G12" i="1"/>
  <c r="G20"/>
  <c r="G44"/>
  <c r="G52"/>
  <c r="G69"/>
  <c r="F17" i="2"/>
  <c r="F22"/>
  <c r="F26"/>
  <c r="F33"/>
  <c r="F45"/>
  <c r="F49"/>
  <c r="F53"/>
  <c r="F57"/>
  <c r="F62"/>
  <c r="F66"/>
  <c r="F70"/>
  <c r="F13" i="3"/>
  <c r="F17"/>
  <c r="F22"/>
  <c r="F26"/>
  <c r="F33"/>
  <c r="F38"/>
  <c r="F45"/>
  <c r="F49"/>
  <c r="F53"/>
  <c r="F57"/>
  <c r="F62"/>
  <c r="G12" i="7"/>
  <c r="G14"/>
  <c r="G16"/>
  <c r="G34"/>
  <c r="G36"/>
  <c r="G54"/>
  <c r="G61"/>
  <c r="G63"/>
  <c r="G67"/>
  <c r="F70" i="3"/>
  <c r="G13" i="7"/>
  <c r="G15"/>
  <c r="G17"/>
  <c r="G20"/>
  <c r="G23"/>
  <c r="G27"/>
  <c r="G46"/>
  <c r="G48"/>
  <c r="G50"/>
  <c r="G24"/>
  <c r="G26"/>
  <c r="G28"/>
  <c r="G33"/>
  <c r="G35"/>
  <c r="G45"/>
  <c r="G47"/>
  <c r="G49"/>
  <c r="G51"/>
  <c r="G53"/>
  <c r="G55"/>
  <c r="G57"/>
  <c r="G60"/>
  <c r="G62"/>
  <c r="G64"/>
  <c r="G66"/>
  <c r="G68"/>
  <c r="G69"/>
  <c r="G17" i="1"/>
  <c r="G22"/>
  <c r="G26"/>
  <c r="G33"/>
  <c r="G45"/>
  <c r="G49"/>
  <c r="G53"/>
  <c r="G57"/>
  <c r="G64"/>
  <c r="G67"/>
  <c r="G70"/>
  <c r="G15"/>
  <c r="G19"/>
  <c r="G24"/>
  <c r="G28"/>
  <c r="G35"/>
  <c r="G47"/>
  <c r="G51"/>
  <c r="G55"/>
  <c r="F13" i="2" l="1"/>
  <c r="G13" i="1" l="1"/>
  <c r="G13" i="6"/>
  <c r="F14" i="2" l="1"/>
  <c r="F11" l="1"/>
  <c r="G14" i="1"/>
  <c r="G14" i="6" l="1"/>
  <c r="F30" i="2"/>
  <c r="F38"/>
  <c r="G11" i="1"/>
  <c r="F40" i="2" l="1"/>
  <c r="G30" i="1"/>
  <c r="G38"/>
  <c r="G40" l="1"/>
  <c r="G18" i="7" l="1"/>
  <c r="G11" l="1"/>
  <c r="G38" l="1"/>
  <c r="G52"/>
  <c r="G18" i="6" l="1"/>
  <c r="G44" i="7" l="1"/>
  <c r="G52" i="6" l="1"/>
  <c r="G11"/>
  <c r="G38" l="1"/>
  <c r="G44"/>
  <c r="F61" i="3" l="1"/>
  <c r="F63" l="1"/>
  <c r="F60"/>
  <c r="G61" i="1" l="1"/>
  <c r="G60" l="1"/>
  <c r="G63"/>
  <c r="F66" i="3"/>
  <c r="G60" i="6" l="1"/>
  <c r="G61"/>
  <c r="G63"/>
  <c r="F65" i="3"/>
  <c r="F68"/>
  <c r="F59" l="1"/>
  <c r="G65" i="1" l="1"/>
  <c r="G66"/>
  <c r="G68"/>
  <c r="G68" i="6" l="1"/>
  <c r="G66"/>
  <c r="G59" i="1"/>
  <c r="G65" i="6" l="1"/>
  <c r="F72" i="3" l="1"/>
  <c r="G72" i="1" l="1"/>
  <c r="G70" i="7" l="1"/>
  <c r="G59" l="1"/>
  <c r="G70" i="6"/>
  <c r="G25" i="7" l="1"/>
  <c r="G25" i="6"/>
  <c r="G22" i="7"/>
  <c r="G39" l="1"/>
  <c r="G30"/>
  <c r="G72" l="1"/>
  <c r="G40"/>
  <c r="G59" i="6" l="1"/>
  <c r="G22"/>
  <c r="G39" l="1"/>
  <c r="G30" l="1"/>
  <c r="G72" l="1"/>
  <c r="G40"/>
</calcChain>
</file>

<file path=xl/sharedStrings.xml><?xml version="1.0" encoding="utf-8"?>
<sst xmlns="http://schemas.openxmlformats.org/spreadsheetml/2006/main" count="476" uniqueCount="104">
  <si>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</si>
  <si>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</si>
  <si>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</si>
  <si>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</si>
  <si>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</si>
  <si>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</si>
  <si>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</si>
  <si>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</si>
  <si>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</si>
  <si>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</si>
  <si>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</si>
  <si>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</si>
  <si>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</si>
  <si>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</si>
  <si>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</si>
  <si>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</si>
  <si>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</si>
  <si>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</si>
  <si>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</si>
  <si>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</si>
  <si>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</si>
  <si>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</si>
  <si>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</si>
  <si>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</si>
  <si>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</si>
  <si>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</si>
  <si>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</si>
  <si>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</si>
  <si>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</si>
  <si>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</si>
  <si>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</si>
  <si>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</si>
  <si>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</si>
  <si>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</si>
  <si>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</si>
  <si>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</si>
  <si>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</si>
  <si>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</si>
  <si>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</si>
  <si>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</si>
  <si>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</si>
  <si>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</si>
  <si>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</si>
  <si>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</si>
  <si>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</si>
  <si>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</si>
  <si>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</si>
  <si>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</si>
  <si>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</si>
  <si>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</si>
  <si>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</si>
  <si>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</si>
  <si>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</si>
  <si>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</si>
  <si>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</si>
  <si>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</si>
  <si>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</si>
  <si>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</si>
  <si>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</si>
  <si>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</si>
  <si>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</si>
  <si>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</si>
  <si>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</si>
  <si>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</si>
  <si>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</si>
  <si>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</si>
  <si>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</si>
  <si>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</si>
  <si>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</si>
  <si>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</si>
  <si>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</si>
  <si>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</si>
  <si>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</si>
  <si>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</si>
  <si>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</si>
  <si>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</si>
  <si>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</si>
  <si>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</si>
  <si>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</si>
  <si>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</si>
  <si>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</si>
  <si>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</si>
  <si>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</si>
  <si>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</si>
  <si>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</si>
  <si>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</si>
  <si>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</si>
  <si>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</si>
  <si>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</si>
  <si>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</si>
  <si>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</si>
  <si>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</si>
  <si>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</si>
  <si>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</si>
  <si>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</si>
  <si>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</si>
  <si>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</si>
  <si>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</si>
  <si>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</si>
  <si>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</si>
  <si>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Año 2016</t>
  </si>
  <si>
    <t>ESTADO DE OPERACIONES DE GOBIERNO  2017</t>
  </si>
  <si>
    <t>Año 2017</t>
  </si>
  <si>
    <t>2017 / 2016</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</si>
</sst>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0" fontId="0" fillId="0" borderId="0" xfId="0" applyNumberFormat="1" applyAlignment="1">
      <alignment vertical="top"/>
    </xf>
    <xf numFmtId="0" fontId="11" fillId="0" borderId="0" xfId="0" applyFont="1" applyAlignment="1">
      <alignment textRotation="180"/>
    </xf>
    <xf numFmtId="0" fontId="11" fillId="0" borderId="0" xfId="0" applyFont="1" applyAlignment="1">
      <alignment horizontal="right" vertical="top" textRotation="180"/>
    </xf>
    <xf numFmtId="0" fontId="0" fillId="0" borderId="0" xfId="0" applyFill="1" applyBorder="1" applyAlignment="1">
      <alignment wrapText="1"/>
    </xf>
    <xf numFmtId="164" fontId="0" fillId="0" borderId="0" xfId="0" applyNumberFormat="1"/>
    <xf numFmtId="0" fontId="2" fillId="0" borderId="12" xfId="0" applyFont="1" applyFill="1" applyBorder="1" applyAlignment="1">
      <alignment horizontal="centerContinuous" vertical="center"/>
    </xf>
    <xf numFmtId="37" fontId="0" fillId="0" borderId="9" xfId="0" applyNumberFormat="1" applyFill="1" applyBorder="1" applyAlignment="1"/>
    <xf numFmtId="165" fontId="10" fillId="0" borderId="5" xfId="0" applyNumberFormat="1" applyFont="1" applyFill="1" applyBorder="1"/>
    <xf numFmtId="0" fontId="12" fillId="0" borderId="0" xfId="0" applyFont="1" applyAlignment="1">
      <alignment textRotation="255"/>
    </xf>
    <xf numFmtId="0" fontId="12" fillId="0" borderId="0" xfId="0" applyFont="1" applyAlignment="1">
      <alignment horizontal="right" vertical="top" textRotation="255"/>
    </xf>
    <xf numFmtId="0" fontId="12" fillId="0" borderId="0" xfId="0" applyFont="1" applyBorder="1" applyAlignment="1">
      <alignment horizontal="right" vertical="top" textRotation="255"/>
    </xf>
    <xf numFmtId="0" fontId="12" fillId="0" borderId="0" xfId="0" applyFont="1" applyAlignment="1">
      <alignment horizontal="center" vertical="top" textRotation="255"/>
    </xf>
    <xf numFmtId="164" fontId="12" fillId="0" borderId="0" xfId="0" applyNumberFormat="1" applyFont="1" applyFill="1" applyBorder="1"/>
    <xf numFmtId="0" fontId="0" fillId="0" borderId="0" xfId="0" applyBorder="1" applyAlignment="1">
      <alignment horizontal="left" vertical="top"/>
    </xf>
    <xf numFmtId="0" fontId="0" fillId="0" borderId="0" xfId="0" applyAlignment="1">
      <alignment horizontal="justify"/>
    </xf>
    <xf numFmtId="0" fontId="0" fillId="0" borderId="0" xfId="0" applyAlignment="1">
      <alignment horizontal="justify" vertical="top"/>
    </xf>
    <xf numFmtId="0" fontId="13" fillId="0" borderId="0" xfId="0" applyFont="1" applyAlignment="1">
      <alignment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applyAlignment="1">
      <alignment horizontal="center"/>
    </xf>
    <xf numFmtId="164" fontId="0" fillId="0" borderId="0" xfId="0" applyNumberFormat="1" applyFill="1"/>
    <xf numFmtId="0" fontId="0" fillId="0" borderId="0" xfId="0"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0" fontId="0" fillId="0" borderId="0" xfId="0" applyBorder="1" applyAlignment="1">
      <alignment horizontal="justify" vertical="top" wrapText="1"/>
    </xf>
    <xf numFmtId="0" fontId="0" fillId="0" borderId="0" xfId="0" applyBorder="1" applyAlignment="1">
      <alignment horizontal="justify"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78"/>
  <sheetViews>
    <sheetView workbookViewId="0">
      <selection activeCell="I23" sqref="I23"/>
    </sheetView>
  </sheetViews>
  <sheetFormatPr baseColWidth="10" defaultRowHeight="13.2"/>
  <cols>
    <col min="1" max="2" width="2.6640625" customWidth="1"/>
    <col min="3" max="3" width="42.33203125" customWidth="1"/>
    <col min="4" max="4" width="10.33203125" style="17" customWidth="1"/>
    <col min="5" max="5" width="10.44140625" bestFit="1" customWidth="1"/>
    <col min="6" max="6" width="9.6640625" bestFit="1" customWidth="1"/>
    <col min="7" max="7" width="10.6640625" bestFit="1" customWidth="1"/>
    <col min="8" max="8" width="5.109375" customWidth="1"/>
  </cols>
  <sheetData>
    <row r="1" spans="1:8" ht="29.4">
      <c r="H1" s="210">
        <v>3</v>
      </c>
    </row>
    <row r="2" spans="1:8">
      <c r="A2" s="1" t="s">
        <v>0</v>
      </c>
      <c r="B2" s="2"/>
      <c r="C2" s="2"/>
      <c r="D2" s="174"/>
      <c r="E2" s="2"/>
      <c r="F2" s="2"/>
      <c r="G2" s="2"/>
    </row>
    <row r="3" spans="1:8">
      <c r="A3" s="4" t="s">
        <v>101</v>
      </c>
      <c r="B3" s="5"/>
      <c r="C3" s="5"/>
      <c r="D3" s="175"/>
      <c r="E3" s="5"/>
      <c r="F3" s="2"/>
      <c r="G3" s="2"/>
    </row>
    <row r="4" spans="1:8">
      <c r="A4" s="1" t="s">
        <v>92</v>
      </c>
      <c r="B4" s="2"/>
      <c r="C4" s="2"/>
      <c r="D4" s="174"/>
      <c r="E4" s="2"/>
      <c r="F4" s="2"/>
      <c r="G4" s="2"/>
    </row>
    <row r="5" spans="1:8">
      <c r="A5" s="1" t="s">
        <v>2</v>
      </c>
      <c r="B5" s="2"/>
      <c r="C5" s="7"/>
      <c r="D5" s="176"/>
      <c r="E5" s="2"/>
      <c r="F5" s="2"/>
      <c r="G5" s="2"/>
    </row>
    <row r="6" spans="1:8">
      <c r="A6" s="1" t="s">
        <v>3</v>
      </c>
      <c r="B6" s="2"/>
      <c r="C6" s="7"/>
      <c r="D6" s="176"/>
      <c r="E6" s="2"/>
      <c r="F6" s="2"/>
      <c r="G6" s="2"/>
    </row>
    <row r="7" spans="1:8">
      <c r="A7" s="9"/>
      <c r="B7" s="10"/>
      <c r="C7" s="11"/>
      <c r="D7" s="177"/>
      <c r="E7" s="134"/>
      <c r="F7" s="2"/>
    </row>
    <row r="8" spans="1:8">
      <c r="A8" s="13"/>
      <c r="B8" s="14"/>
      <c r="C8" s="14"/>
      <c r="D8" s="117"/>
      <c r="E8" s="83" t="s">
        <v>5</v>
      </c>
      <c r="F8" s="114" t="s">
        <v>85</v>
      </c>
      <c r="G8" s="34" t="s">
        <v>86</v>
      </c>
    </row>
    <row r="9" spans="1:8">
      <c r="A9" s="16"/>
      <c r="B9" s="17"/>
      <c r="C9" s="17"/>
      <c r="D9" s="144"/>
      <c r="E9" s="105"/>
      <c r="F9" s="124"/>
      <c r="G9" s="196"/>
    </row>
    <row r="10" spans="1:8">
      <c r="A10" s="19" t="s">
        <v>6</v>
      </c>
      <c r="B10" s="17"/>
      <c r="C10" s="17"/>
      <c r="D10" s="144"/>
      <c r="E10" s="98"/>
      <c r="F10" s="125"/>
      <c r="G10" s="197"/>
    </row>
    <row r="11" spans="1:8">
      <c r="A11" s="20" t="s">
        <v>7</v>
      </c>
      <c r="B11" s="17"/>
      <c r="C11" s="17"/>
      <c r="D11" s="100"/>
      <c r="E11" s="106">
        <v>3466688.75257</v>
      </c>
      <c r="F11" s="126">
        <v>2894153.3894029241</v>
      </c>
      <c r="G11" s="198">
        <f>+SUM(E11:F11)</f>
        <v>6360842.1419729237</v>
      </c>
    </row>
    <row r="12" spans="1:8">
      <c r="A12" s="20"/>
      <c r="B12" s="17" t="s">
        <v>8</v>
      </c>
      <c r="C12" s="17"/>
      <c r="D12" s="100"/>
      <c r="E12" s="106">
        <v>2969753.3029999998</v>
      </c>
      <c r="F12" s="126">
        <v>2392218.8509999998</v>
      </c>
      <c r="G12" s="198">
        <f t="shared" ref="G12:G30" si="0">+SUM(E12:F12)</f>
        <v>5361972.1539999992</v>
      </c>
    </row>
    <row r="13" spans="1:8">
      <c r="A13" s="80"/>
      <c r="B13" s="78"/>
      <c r="C13" s="78" t="s">
        <v>69</v>
      </c>
      <c r="D13" s="163"/>
      <c r="E13" s="106">
        <v>34011.544982053398</v>
      </c>
      <c r="F13" s="159">
        <v>28179.867612919999</v>
      </c>
      <c r="G13" s="198">
        <f t="shared" si="0"/>
        <v>62191.412594973401</v>
      </c>
    </row>
    <row r="14" spans="1:8">
      <c r="A14" s="80"/>
      <c r="B14" s="78"/>
      <c r="C14" s="78" t="s">
        <v>59</v>
      </c>
      <c r="D14" s="163"/>
      <c r="E14" s="106">
        <v>2935741.7580179465</v>
      </c>
      <c r="F14" s="159">
        <v>2364038.98338708</v>
      </c>
      <c r="G14" s="198">
        <f t="shared" si="0"/>
        <v>5299780.741405027</v>
      </c>
    </row>
    <row r="15" spans="1:8">
      <c r="A15" s="20"/>
      <c r="B15" s="17" t="s">
        <v>91</v>
      </c>
      <c r="C15" s="17"/>
      <c r="D15" s="100"/>
      <c r="E15" s="106">
        <v>34300.553630000002</v>
      </c>
      <c r="F15" s="126">
        <v>59949.744840000007</v>
      </c>
      <c r="G15" s="198">
        <f t="shared" si="0"/>
        <v>94250.298470000009</v>
      </c>
    </row>
    <row r="16" spans="1:8">
      <c r="A16" s="20"/>
      <c r="B16" s="17" t="s">
        <v>9</v>
      </c>
      <c r="C16" s="17"/>
      <c r="D16" s="100"/>
      <c r="E16" s="106">
        <v>222099.49</v>
      </c>
      <c r="F16" s="126">
        <v>210988.95199999999</v>
      </c>
      <c r="G16" s="198">
        <f t="shared" si="0"/>
        <v>433088.44199999998</v>
      </c>
    </row>
    <row r="17" spans="1:7">
      <c r="A17" s="20"/>
      <c r="B17" s="17" t="s">
        <v>56</v>
      </c>
      <c r="C17" s="17"/>
      <c r="D17" s="100"/>
      <c r="E17" s="106">
        <v>8235.1939999999995</v>
      </c>
      <c r="F17" s="126">
        <v>4797.62</v>
      </c>
      <c r="G17" s="198">
        <f t="shared" si="0"/>
        <v>13032.813999999998</v>
      </c>
    </row>
    <row r="18" spans="1:7">
      <c r="A18" s="20"/>
      <c r="B18" s="78" t="s">
        <v>57</v>
      </c>
      <c r="C18" s="17"/>
      <c r="D18" s="100"/>
      <c r="E18" s="106">
        <v>57797.231539999993</v>
      </c>
      <c r="F18" s="126">
        <v>39842.241982925603</v>
      </c>
      <c r="G18" s="198">
        <f t="shared" si="0"/>
        <v>97639.473522925604</v>
      </c>
    </row>
    <row r="19" spans="1:7">
      <c r="A19" s="20"/>
      <c r="B19" s="17" t="s">
        <v>10</v>
      </c>
      <c r="C19" s="17"/>
      <c r="D19" s="100"/>
      <c r="E19" s="106">
        <v>59346.389490000001</v>
      </c>
      <c r="F19" s="126">
        <v>77460.154969999989</v>
      </c>
      <c r="G19" s="198">
        <f t="shared" si="0"/>
        <v>136806.54446</v>
      </c>
    </row>
    <row r="20" spans="1:7">
      <c r="A20" s="20"/>
      <c r="B20" s="17" t="s">
        <v>11</v>
      </c>
      <c r="C20" s="17"/>
      <c r="D20" s="100"/>
      <c r="E20" s="106">
        <v>115156.59091</v>
      </c>
      <c r="F20" s="126">
        <v>108895.82461</v>
      </c>
      <c r="G20" s="198">
        <f t="shared" si="0"/>
        <v>224052.41551999998</v>
      </c>
    </row>
    <row r="21" spans="1:7">
      <c r="A21" s="20"/>
      <c r="B21" s="17"/>
      <c r="C21" s="17"/>
      <c r="D21" s="144"/>
      <c r="E21" s="107"/>
      <c r="F21" s="44"/>
      <c r="G21" s="199"/>
    </row>
    <row r="22" spans="1:7">
      <c r="A22" s="20" t="s">
        <v>12</v>
      </c>
      <c r="B22" s="17"/>
      <c r="C22" s="17"/>
      <c r="D22" s="100"/>
      <c r="E22" s="106">
        <v>2608739.7651988887</v>
      </c>
      <c r="F22" s="126">
        <v>2507707.6570600001</v>
      </c>
      <c r="G22" s="198">
        <f t="shared" si="0"/>
        <v>5116447.4222588893</v>
      </c>
    </row>
    <row r="23" spans="1:7">
      <c r="A23" s="20"/>
      <c r="B23" s="17" t="s">
        <v>13</v>
      </c>
      <c r="C23" s="17"/>
      <c r="D23" s="100"/>
      <c r="E23" s="106">
        <v>679482.61235000007</v>
      </c>
      <c r="F23" s="126">
        <v>628863.52486</v>
      </c>
      <c r="G23" s="198">
        <f t="shared" si="0"/>
        <v>1308346.1372100001</v>
      </c>
    </row>
    <row r="24" spans="1:7">
      <c r="A24" s="20"/>
      <c r="B24" s="17" t="s">
        <v>14</v>
      </c>
      <c r="C24" s="17"/>
      <c r="D24" s="100"/>
      <c r="E24" s="106">
        <v>223102.92838</v>
      </c>
      <c r="F24" s="126">
        <v>235253.20938000001</v>
      </c>
      <c r="G24" s="198">
        <f t="shared" si="0"/>
        <v>458356.13776000001</v>
      </c>
    </row>
    <row r="25" spans="1:7">
      <c r="A25" s="20"/>
      <c r="B25" s="17" t="s">
        <v>15</v>
      </c>
      <c r="C25" s="17"/>
      <c r="D25" s="100"/>
      <c r="E25" s="106">
        <v>273788.65326888888</v>
      </c>
      <c r="F25" s="126">
        <v>37838.087</v>
      </c>
      <c r="G25" s="198">
        <f t="shared" si="0"/>
        <v>311626.74026888888</v>
      </c>
    </row>
    <row r="26" spans="1:7">
      <c r="A26" s="20"/>
      <c r="B26" s="17" t="s">
        <v>58</v>
      </c>
      <c r="C26" s="17"/>
      <c r="D26" s="100"/>
      <c r="E26" s="106">
        <v>860363.23270999989</v>
      </c>
      <c r="F26" s="126">
        <v>1054372.7082</v>
      </c>
      <c r="G26" s="198">
        <f t="shared" si="0"/>
        <v>1914735.9409099999</v>
      </c>
    </row>
    <row r="27" spans="1:7">
      <c r="A27" s="20"/>
      <c r="B27" s="17" t="s">
        <v>60</v>
      </c>
      <c r="C27" s="17"/>
      <c r="D27" s="100"/>
      <c r="E27" s="106">
        <v>563619.10548999999</v>
      </c>
      <c r="F27" s="126">
        <v>544856.03363000008</v>
      </c>
      <c r="G27" s="198">
        <f t="shared" si="0"/>
        <v>1108475.1391199999</v>
      </c>
    </row>
    <row r="28" spans="1:7">
      <c r="A28" s="20"/>
      <c r="B28" s="17" t="s">
        <v>16</v>
      </c>
      <c r="C28" s="17"/>
      <c r="D28" s="100"/>
      <c r="E28" s="106">
        <v>8383.2330000000002</v>
      </c>
      <c r="F28" s="126">
        <v>6524.0939899999994</v>
      </c>
      <c r="G28" s="198">
        <f t="shared" si="0"/>
        <v>14907.32699</v>
      </c>
    </row>
    <row r="29" spans="1:7">
      <c r="A29" s="20"/>
      <c r="B29" s="17"/>
      <c r="C29" s="17"/>
      <c r="D29" s="100"/>
      <c r="E29" s="106"/>
      <c r="F29" s="126"/>
      <c r="G29" s="198"/>
    </row>
    <row r="30" spans="1:7">
      <c r="A30" s="22" t="s">
        <v>17</v>
      </c>
      <c r="B30" s="23"/>
      <c r="C30" s="23"/>
      <c r="D30" s="100"/>
      <c r="E30" s="106">
        <v>857948.98737111129</v>
      </c>
      <c r="F30" s="126">
        <v>386445.73234292399</v>
      </c>
      <c r="G30" s="198">
        <f t="shared" si="0"/>
        <v>1244394.7197140353</v>
      </c>
    </row>
    <row r="31" spans="1:7">
      <c r="A31" s="20"/>
      <c r="B31" s="17"/>
      <c r="C31" s="17"/>
      <c r="D31" s="100"/>
      <c r="E31" s="106"/>
      <c r="F31" s="126"/>
      <c r="G31" s="198"/>
    </row>
    <row r="32" spans="1:7">
      <c r="A32" s="19" t="s">
        <v>18</v>
      </c>
      <c r="B32" s="17"/>
      <c r="C32" s="17"/>
      <c r="D32" s="100"/>
      <c r="E32" s="106"/>
      <c r="F32" s="126"/>
      <c r="G32" s="198"/>
    </row>
    <row r="33" spans="1:7">
      <c r="A33" s="20" t="s">
        <v>19</v>
      </c>
      <c r="B33" s="17"/>
      <c r="C33" s="17"/>
      <c r="D33" s="100"/>
      <c r="E33" s="106">
        <v>316797.55158999993</v>
      </c>
      <c r="F33" s="126">
        <v>395821.94733999996</v>
      </c>
      <c r="G33" s="198">
        <f t="shared" ref="G33:G36" si="1">+SUM(E33:F33)</f>
        <v>712619.49892999989</v>
      </c>
    </row>
    <row r="34" spans="1:7">
      <c r="A34" s="20"/>
      <c r="B34" s="17" t="s">
        <v>20</v>
      </c>
      <c r="C34" s="17"/>
      <c r="D34" s="100"/>
      <c r="E34" s="106">
        <v>251.48099999999999</v>
      </c>
      <c r="F34" s="126">
        <v>1426.6079999999999</v>
      </c>
      <c r="G34" s="198">
        <f t="shared" si="1"/>
        <v>1678.0889999999999</v>
      </c>
    </row>
    <row r="35" spans="1:7">
      <c r="A35" s="20"/>
      <c r="B35" s="17" t="s">
        <v>21</v>
      </c>
      <c r="C35" s="17"/>
      <c r="D35" s="100"/>
      <c r="E35" s="106">
        <v>109088.51259</v>
      </c>
      <c r="F35" s="126">
        <v>204564.59534</v>
      </c>
      <c r="G35" s="198">
        <f t="shared" si="1"/>
        <v>313653.10793</v>
      </c>
    </row>
    <row r="36" spans="1:7">
      <c r="A36" s="20"/>
      <c r="B36" s="17" t="s">
        <v>22</v>
      </c>
      <c r="C36" s="17"/>
      <c r="D36" s="100"/>
      <c r="E36" s="106">
        <v>207960.52</v>
      </c>
      <c r="F36" s="126">
        <v>192683.96</v>
      </c>
      <c r="G36" s="198">
        <f t="shared" si="1"/>
        <v>400644.48</v>
      </c>
    </row>
    <row r="37" spans="1:7">
      <c r="A37" s="20"/>
      <c r="B37" s="17"/>
      <c r="C37" s="17"/>
      <c r="D37" s="100"/>
      <c r="E37" s="106"/>
      <c r="F37" s="126"/>
      <c r="G37" s="198"/>
    </row>
    <row r="38" spans="1:7">
      <c r="A38" s="24" t="s">
        <v>61</v>
      </c>
      <c r="B38" s="25"/>
      <c r="C38" s="25"/>
      <c r="D38" s="102"/>
      <c r="E38" s="108">
        <v>3466940.2335700002</v>
      </c>
      <c r="F38" s="127">
        <v>2895579.9974029241</v>
      </c>
      <c r="G38" s="200">
        <f t="shared" ref="G38:G40" si="2">+SUM(E38:F38)</f>
        <v>6362520.2309729243</v>
      </c>
    </row>
    <row r="39" spans="1:7">
      <c r="A39" s="24" t="s">
        <v>62</v>
      </c>
      <c r="B39" s="25"/>
      <c r="C39" s="25"/>
      <c r="D39" s="102"/>
      <c r="E39" s="108">
        <v>2925788.7977888887</v>
      </c>
      <c r="F39" s="127">
        <v>2904956.2124000001</v>
      </c>
      <c r="G39" s="200">
        <f t="shared" si="2"/>
        <v>5830745.0101888888</v>
      </c>
    </row>
    <row r="40" spans="1:7">
      <c r="A40" s="24" t="s">
        <v>23</v>
      </c>
      <c r="B40" s="25"/>
      <c r="C40" s="25"/>
      <c r="D40" s="102"/>
      <c r="E40" s="108">
        <v>541151.43578111148</v>
      </c>
      <c r="F40" s="127">
        <v>-9376.2149970759638</v>
      </c>
      <c r="G40" s="200">
        <f t="shared" si="2"/>
        <v>531775.22078403551</v>
      </c>
    </row>
    <row r="41" spans="1:7">
      <c r="A41" s="27"/>
      <c r="B41" s="28"/>
      <c r="C41" s="28"/>
      <c r="D41" s="178"/>
      <c r="E41" s="109"/>
      <c r="F41" s="128"/>
      <c r="G41" s="201"/>
    </row>
    <row r="42" spans="1:7">
      <c r="A42" s="19" t="s">
        <v>24</v>
      </c>
      <c r="B42" s="17"/>
      <c r="C42" s="17"/>
      <c r="D42" s="144"/>
      <c r="E42" s="107"/>
      <c r="F42" s="44"/>
      <c r="G42" s="199"/>
    </row>
    <row r="43" spans="1:7">
      <c r="A43" s="19"/>
      <c r="B43" s="17"/>
      <c r="C43" s="17"/>
      <c r="D43" s="144"/>
      <c r="E43" s="107"/>
      <c r="F43" s="44"/>
      <c r="G43" s="199"/>
    </row>
    <row r="44" spans="1:7">
      <c r="A44" s="20" t="s">
        <v>25</v>
      </c>
      <c r="B44" s="17"/>
      <c r="C44" s="17"/>
      <c r="D44" s="100"/>
      <c r="E44" s="106">
        <v>731289.87004000018</v>
      </c>
      <c r="F44" s="129">
        <v>-88304.192957074381</v>
      </c>
      <c r="G44" s="198">
        <f t="shared" ref="G44:G57" si="3">+SUM(E44:F44)</f>
        <v>642985.6770829258</v>
      </c>
    </row>
    <row r="45" spans="1:7">
      <c r="A45" s="20" t="s">
        <v>26</v>
      </c>
      <c r="B45" s="17"/>
      <c r="C45" s="17"/>
      <c r="D45" s="100"/>
      <c r="E45" s="106">
        <v>-188665.86744999999</v>
      </c>
      <c r="F45" s="129">
        <v>-777.36395999999877</v>
      </c>
      <c r="G45" s="198">
        <f t="shared" si="3"/>
        <v>-189443.23140999998</v>
      </c>
    </row>
    <row r="46" spans="1:7">
      <c r="A46" s="20"/>
      <c r="B46" s="17" t="s">
        <v>27</v>
      </c>
      <c r="C46" s="17"/>
      <c r="D46" s="100"/>
      <c r="E46" s="106">
        <v>15586.432130000001</v>
      </c>
      <c r="F46" s="129">
        <v>30854.470080000003</v>
      </c>
      <c r="G46" s="198">
        <f t="shared" si="3"/>
        <v>46440.90221</v>
      </c>
    </row>
    <row r="47" spans="1:7">
      <c r="A47" s="20"/>
      <c r="B47" s="17" t="s">
        <v>28</v>
      </c>
      <c r="C47" s="17"/>
      <c r="D47" s="100"/>
      <c r="E47" s="106">
        <v>204252.29957999999</v>
      </c>
      <c r="F47" s="129">
        <v>31631.834040000002</v>
      </c>
      <c r="G47" s="198">
        <f t="shared" si="3"/>
        <v>235884.13361999998</v>
      </c>
    </row>
    <row r="48" spans="1:7">
      <c r="A48" s="20" t="s">
        <v>29</v>
      </c>
      <c r="B48" s="17"/>
      <c r="C48" s="17"/>
      <c r="D48" s="100"/>
      <c r="E48" s="106">
        <v>1365265.8168000001</v>
      </c>
      <c r="F48" s="129">
        <v>-558930.14622999995</v>
      </c>
      <c r="G48" s="198">
        <f t="shared" si="3"/>
        <v>806335.67057000019</v>
      </c>
    </row>
    <row r="49" spans="1:7">
      <c r="A49" s="20"/>
      <c r="B49" s="17" t="s">
        <v>30</v>
      </c>
      <c r="C49" s="17"/>
      <c r="D49" s="100"/>
      <c r="E49" s="106">
        <v>3429231.7456800002</v>
      </c>
      <c r="F49" s="129">
        <v>-65840.20485999994</v>
      </c>
      <c r="G49" s="198">
        <f t="shared" si="3"/>
        <v>3363391.5408200002</v>
      </c>
    </row>
    <row r="50" spans="1:7">
      <c r="A50" s="20"/>
      <c r="B50" s="17" t="s">
        <v>31</v>
      </c>
      <c r="C50" s="17"/>
      <c r="D50" s="100"/>
      <c r="E50" s="106">
        <v>2063965.92888</v>
      </c>
      <c r="F50" s="129">
        <v>493089.94137000002</v>
      </c>
      <c r="G50" s="198">
        <f t="shared" si="3"/>
        <v>2557055.8702500002</v>
      </c>
    </row>
    <row r="51" spans="1:7">
      <c r="A51" s="20" t="s">
        <v>32</v>
      </c>
      <c r="B51" s="17"/>
      <c r="C51" s="17"/>
      <c r="D51" s="100"/>
      <c r="E51" s="106">
        <v>603.26684999999998</v>
      </c>
      <c r="F51" s="129">
        <v>1698.4459199999983</v>
      </c>
      <c r="G51" s="198">
        <f t="shared" si="3"/>
        <v>2301.7127699999983</v>
      </c>
    </row>
    <row r="52" spans="1:7">
      <c r="A52" s="20" t="s">
        <v>33</v>
      </c>
      <c r="B52" s="17"/>
      <c r="C52" s="17"/>
      <c r="D52" s="100"/>
      <c r="E52" s="106">
        <v>-445913.34616000002</v>
      </c>
      <c r="F52" s="129">
        <v>469704.87131292559</v>
      </c>
      <c r="G52" s="198">
        <f t="shared" si="3"/>
        <v>23791.525152925577</v>
      </c>
    </row>
    <row r="53" spans="1:7">
      <c r="A53" s="35" t="s">
        <v>87</v>
      </c>
      <c r="B53" s="33"/>
      <c r="C53" s="33"/>
      <c r="D53" s="100"/>
      <c r="E53" s="106">
        <v>0</v>
      </c>
      <c r="F53" s="129">
        <v>0</v>
      </c>
      <c r="G53" s="198">
        <f t="shared" si="3"/>
        <v>0</v>
      </c>
    </row>
    <row r="54" spans="1:7">
      <c r="A54" s="35"/>
      <c r="B54" s="33" t="s">
        <v>34</v>
      </c>
      <c r="C54" s="33"/>
      <c r="D54" s="100"/>
      <c r="E54" s="106">
        <v>0</v>
      </c>
      <c r="F54" s="129">
        <v>0</v>
      </c>
      <c r="G54" s="198">
        <f t="shared" si="3"/>
        <v>0</v>
      </c>
    </row>
    <row r="55" spans="1:7">
      <c r="A55" s="35"/>
      <c r="B55" s="33" t="s">
        <v>35</v>
      </c>
      <c r="C55" s="33"/>
      <c r="D55" s="100"/>
      <c r="E55" s="106">
        <v>0</v>
      </c>
      <c r="F55" s="129">
        <v>0</v>
      </c>
      <c r="G55" s="198">
        <f t="shared" si="3"/>
        <v>0</v>
      </c>
    </row>
    <row r="56" spans="1:7">
      <c r="A56" s="79" t="s">
        <v>88</v>
      </c>
      <c r="B56" s="33"/>
      <c r="C56" s="33"/>
      <c r="D56" s="100"/>
      <c r="E56" s="106">
        <v>0</v>
      </c>
      <c r="F56" s="129">
        <v>0</v>
      </c>
      <c r="G56" s="198">
        <f t="shared" si="3"/>
        <v>0</v>
      </c>
    </row>
    <row r="57" spans="1:7">
      <c r="A57" s="20" t="s">
        <v>36</v>
      </c>
      <c r="B57" s="17"/>
      <c r="C57" s="17"/>
      <c r="D57" s="100"/>
      <c r="E57" s="106">
        <v>0</v>
      </c>
      <c r="F57" s="129">
        <v>0</v>
      </c>
      <c r="G57" s="198">
        <f t="shared" si="3"/>
        <v>0</v>
      </c>
    </row>
    <row r="58" spans="1:7">
      <c r="A58" s="20"/>
      <c r="B58" s="17"/>
      <c r="C58" s="17"/>
      <c r="D58" s="100"/>
      <c r="E58" s="106"/>
      <c r="F58" s="126"/>
      <c r="G58" s="198"/>
    </row>
    <row r="59" spans="1:7">
      <c r="A59" s="20" t="s">
        <v>37</v>
      </c>
      <c r="B59" s="17"/>
      <c r="C59" s="17"/>
      <c r="D59" s="100"/>
      <c r="E59" s="106">
        <v>190138.43425888897</v>
      </c>
      <c r="F59" s="129">
        <v>-78927.977960000004</v>
      </c>
      <c r="G59" s="198">
        <f t="shared" ref="G59:G70" si="4">+SUM(E59:F59)</f>
        <v>111210.45629888897</v>
      </c>
    </row>
    <row r="60" spans="1:7">
      <c r="A60" s="20" t="s">
        <v>38</v>
      </c>
      <c r="B60" s="17"/>
      <c r="C60" s="17"/>
      <c r="D60" s="100"/>
      <c r="E60" s="106">
        <v>-98.517310000000009</v>
      </c>
      <c r="F60" s="129">
        <v>-5705.76296</v>
      </c>
      <c r="G60" s="198">
        <f t="shared" si="4"/>
        <v>-5804.2802700000002</v>
      </c>
    </row>
    <row r="61" spans="1:7">
      <c r="A61" s="20"/>
      <c r="B61" s="17" t="s">
        <v>39</v>
      </c>
      <c r="C61" s="17"/>
      <c r="D61" s="100"/>
      <c r="E61" s="106">
        <v>0</v>
      </c>
      <c r="F61" s="129">
        <v>-1013.6989600000001</v>
      </c>
      <c r="G61" s="198">
        <f t="shared" si="4"/>
        <v>-1013.6989600000001</v>
      </c>
    </row>
    <row r="62" spans="1:7">
      <c r="A62" s="20"/>
      <c r="B62" s="17"/>
      <c r="C62" s="17" t="s">
        <v>40</v>
      </c>
      <c r="D62" s="100"/>
      <c r="E62" s="106">
        <v>0</v>
      </c>
      <c r="F62" s="129">
        <v>0</v>
      </c>
      <c r="G62" s="198">
        <f t="shared" si="4"/>
        <v>0</v>
      </c>
    </row>
    <row r="63" spans="1:7">
      <c r="A63" s="20"/>
      <c r="B63" s="17"/>
      <c r="C63" s="17" t="s">
        <v>41</v>
      </c>
      <c r="D63" s="100"/>
      <c r="E63" s="106">
        <v>0</v>
      </c>
      <c r="F63" s="129">
        <v>-1013.6989600000001</v>
      </c>
      <c r="G63" s="198">
        <f t="shared" si="4"/>
        <v>-1013.6989600000001</v>
      </c>
    </row>
    <row r="64" spans="1:7">
      <c r="A64" s="20"/>
      <c r="B64" s="17" t="s">
        <v>42</v>
      </c>
      <c r="C64" s="17"/>
      <c r="D64" s="100"/>
      <c r="E64" s="106">
        <v>98.517310000000009</v>
      </c>
      <c r="F64" s="129">
        <v>4692.0640000000003</v>
      </c>
      <c r="G64" s="198">
        <f t="shared" si="4"/>
        <v>4790.5813100000005</v>
      </c>
    </row>
    <row r="65" spans="1:8">
      <c r="A65" s="20" t="s">
        <v>43</v>
      </c>
      <c r="B65" s="17"/>
      <c r="C65" s="17"/>
      <c r="D65" s="100"/>
      <c r="E65" s="106">
        <v>244893.60168000008</v>
      </c>
      <c r="F65" s="129">
        <v>-25125.815999999999</v>
      </c>
      <c r="G65" s="198">
        <f t="shared" si="4"/>
        <v>219767.78568000009</v>
      </c>
    </row>
    <row r="66" spans="1:8">
      <c r="A66" s="20"/>
      <c r="B66" s="17" t="s">
        <v>39</v>
      </c>
      <c r="C66" s="17"/>
      <c r="D66" s="100"/>
      <c r="E66" s="106">
        <v>1045230.721</v>
      </c>
      <c r="F66" s="129">
        <v>0</v>
      </c>
      <c r="G66" s="198">
        <f t="shared" si="4"/>
        <v>1045230.721</v>
      </c>
    </row>
    <row r="67" spans="1:8">
      <c r="A67" s="20"/>
      <c r="B67" s="17"/>
      <c r="C67" s="17" t="s">
        <v>40</v>
      </c>
      <c r="D67" s="100"/>
      <c r="E67" s="106">
        <v>1045230.721</v>
      </c>
      <c r="F67" s="129">
        <v>0</v>
      </c>
      <c r="G67" s="198">
        <f t="shared" si="4"/>
        <v>1045230.721</v>
      </c>
    </row>
    <row r="68" spans="1:8">
      <c r="A68" s="20"/>
      <c r="B68" s="17"/>
      <c r="C68" s="17" t="s">
        <v>41</v>
      </c>
      <c r="D68" s="100"/>
      <c r="E68" s="106">
        <v>0</v>
      </c>
      <c r="F68" s="129">
        <v>0</v>
      </c>
      <c r="G68" s="198">
        <f t="shared" si="4"/>
        <v>0</v>
      </c>
    </row>
    <row r="69" spans="1:8">
      <c r="A69" s="20"/>
      <c r="B69" s="17" t="s">
        <v>42</v>
      </c>
      <c r="C69" s="17"/>
      <c r="D69" s="100"/>
      <c r="E69" s="106">
        <v>800337.11931999994</v>
      </c>
      <c r="F69" s="129">
        <v>25125.815999999999</v>
      </c>
      <c r="G69" s="198">
        <f t="shared" si="4"/>
        <v>825462.93531999993</v>
      </c>
    </row>
    <row r="70" spans="1:8">
      <c r="A70" s="20" t="s">
        <v>44</v>
      </c>
      <c r="B70" s="17"/>
      <c r="C70" s="17"/>
      <c r="D70" s="100"/>
      <c r="E70" s="106">
        <v>-54656.650111111114</v>
      </c>
      <c r="F70" s="129">
        <v>-48096.399000000005</v>
      </c>
      <c r="G70" s="198">
        <f t="shared" si="4"/>
        <v>-102753.04911111112</v>
      </c>
    </row>
    <row r="71" spans="1:8">
      <c r="A71" s="20"/>
      <c r="B71" s="17"/>
      <c r="C71" s="17"/>
      <c r="D71" s="100"/>
      <c r="E71" s="106"/>
      <c r="F71" s="126"/>
      <c r="G71" s="198"/>
    </row>
    <row r="72" spans="1:8">
      <c r="A72" s="24" t="s">
        <v>45</v>
      </c>
      <c r="B72" s="25"/>
      <c r="C72" s="25"/>
      <c r="D72" s="102"/>
      <c r="E72" s="108">
        <v>541151.43578111124</v>
      </c>
      <c r="F72" s="127">
        <v>-9376.2149970743776</v>
      </c>
      <c r="G72" s="200">
        <f t="shared" ref="G72" si="5">+SUM(E72:F72)</f>
        <v>531775.22078403691</v>
      </c>
    </row>
    <row r="73" spans="1:8">
      <c r="A73" s="30"/>
      <c r="B73" s="31"/>
      <c r="C73" s="31"/>
      <c r="D73" s="179"/>
      <c r="E73" s="109"/>
      <c r="F73" s="128"/>
      <c r="G73" s="201"/>
    </row>
    <row r="74" spans="1:8" ht="14.25" customHeight="1">
      <c r="A74" s="17" t="str">
        <f>+Pptario!A74</f>
        <v xml:space="preserve"> 1/</v>
      </c>
      <c r="B74" s="224" t="str">
        <f>+Pptario!B74</f>
        <v>Excluye el pago de bonos de reconocimiento, que se clasifica entre las partidas de financiamiento.</v>
      </c>
      <c r="C74" s="224"/>
      <c r="D74" s="224"/>
      <c r="E74" s="224"/>
      <c r="F74" s="224"/>
      <c r="G74" s="224"/>
      <c r="H74" s="203"/>
    </row>
    <row r="75" spans="1:8" ht="25.2" customHeight="1">
      <c r="A75" s="215" t="str">
        <f>+Pptario!A75</f>
        <v xml:space="preserve"> 2/</v>
      </c>
      <c r="B75" s="223" t="str">
        <f>+Pptario!B75</f>
        <v>Ingresos de Transacciones que afectan el Patrimonio Neto más Venta de activos físicos clasificada en Transacciones en Activos  no Financieros.</v>
      </c>
      <c r="C75" s="223"/>
      <c r="D75" s="223"/>
      <c r="E75" s="223"/>
      <c r="F75" s="223"/>
      <c r="G75" s="223"/>
    </row>
    <row r="76" spans="1:8" ht="27.15" customHeight="1">
      <c r="A76" s="215" t="str">
        <f>+Pptario!A76</f>
        <v xml:space="preserve"> 3/</v>
      </c>
      <c r="B76" s="223" t="str">
        <f>+Pptario!B76</f>
        <v>Gastos de Transacciones que afectan el Patrimonio Neto más Inversión y Transferencias de capital clasificadas en Transacciones en Activos No Financieros.</v>
      </c>
      <c r="C76" s="223"/>
      <c r="D76" s="223"/>
      <c r="E76" s="223"/>
      <c r="F76" s="223"/>
      <c r="G76" s="223"/>
    </row>
    <row r="77" spans="1:8">
      <c r="A77" s="17" t="str">
        <f>+Pptario!A77</f>
        <v xml:space="preserve"> 4/</v>
      </c>
      <c r="B77" s="223" t="str">
        <f>+Pptario!B77</f>
        <v>Comprende los impuestos a la renta pagados por las diez mayores empresas.</v>
      </c>
      <c r="C77" s="223"/>
      <c r="D77" s="223"/>
      <c r="E77" s="223"/>
      <c r="F77" s="223"/>
      <c r="G77" s="223"/>
    </row>
    <row r="78" spans="1:8">
      <c r="B78" s="42"/>
      <c r="C78" s="42"/>
      <c r="D78" s="37"/>
      <c r="E78" s="42"/>
      <c r="F78" s="42"/>
      <c r="G78" s="42"/>
    </row>
  </sheetData>
  <mergeCells count="4">
    <mergeCell ref="B77:G77"/>
    <mergeCell ref="B75:G75"/>
    <mergeCell ref="B76:G76"/>
    <mergeCell ref="B74:G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40"/>
  <sheetViews>
    <sheetView tabSelected="1" workbookViewId="0">
      <selection activeCell="J26" sqref="J26"/>
    </sheetView>
  </sheetViews>
  <sheetFormatPr baseColWidth="10" defaultRowHeight="13.2"/>
  <cols>
    <col min="1" max="2" width="2.6640625" customWidth="1"/>
    <col min="3" max="3" width="35.109375" customWidth="1"/>
    <col min="5" max="6" width="9.33203125" customWidth="1"/>
    <col min="7" max="7" width="10.109375" customWidth="1"/>
    <col min="8" max="8" width="5.109375" customWidth="1"/>
  </cols>
  <sheetData>
    <row r="1" spans="1:8" ht="24">
      <c r="H1" s="218">
        <v>4</v>
      </c>
    </row>
    <row r="2" spans="1:8">
      <c r="A2" s="4" t="s">
        <v>51</v>
      </c>
      <c r="B2" s="5"/>
      <c r="C2" s="5"/>
      <c r="D2" s="175"/>
      <c r="E2" s="2"/>
      <c r="F2" s="2"/>
      <c r="G2" s="2"/>
    </row>
    <row r="3" spans="1:8">
      <c r="A3" s="46" t="str">
        <f>+Total!A3</f>
        <v>ESTADO DE OPERACIONES DE GOBIERNO  2017</v>
      </c>
      <c r="B3" s="2"/>
      <c r="C3" s="2"/>
      <c r="D3" s="174"/>
      <c r="E3" s="2"/>
      <c r="F3" s="2"/>
      <c r="G3" s="2"/>
    </row>
    <row r="4" spans="1:8">
      <c r="A4" s="1" t="s">
        <v>92</v>
      </c>
      <c r="B4" s="2"/>
      <c r="C4" s="2"/>
      <c r="D4" s="174"/>
      <c r="E4" s="2"/>
      <c r="F4" s="2"/>
      <c r="G4" s="2"/>
    </row>
    <row r="5" spans="1:8">
      <c r="A5" s="4" t="s">
        <v>2</v>
      </c>
      <c r="B5" s="1"/>
      <c r="C5" s="1"/>
      <c r="D5" s="1"/>
      <c r="E5" s="1"/>
      <c r="F5" s="2"/>
      <c r="G5" s="2"/>
    </row>
    <row r="6" spans="1:8">
      <c r="A6" s="1" t="s">
        <v>79</v>
      </c>
      <c r="B6" s="1"/>
      <c r="C6" s="1"/>
      <c r="D6" s="1"/>
      <c r="E6" s="1"/>
      <c r="F6" s="2"/>
      <c r="G6" s="2"/>
    </row>
    <row r="7" spans="1:8">
      <c r="A7" s="9"/>
      <c r="B7" s="10"/>
      <c r="C7" s="11"/>
      <c r="D7" s="177"/>
      <c r="E7" s="72" t="s">
        <v>103</v>
      </c>
      <c r="F7" s="92"/>
      <c r="G7" s="93"/>
    </row>
    <row r="8" spans="1:8">
      <c r="A8" s="13"/>
      <c r="B8" s="14"/>
      <c r="C8" s="14"/>
      <c r="D8" s="117"/>
      <c r="E8" s="83" t="s">
        <v>5</v>
      </c>
      <c r="F8" s="114" t="s">
        <v>85</v>
      </c>
      <c r="G8" s="34" t="s">
        <v>86</v>
      </c>
    </row>
    <row r="9" spans="1:8">
      <c r="A9" s="16"/>
      <c r="B9" s="17"/>
      <c r="C9" s="17"/>
      <c r="D9" s="144"/>
      <c r="E9" s="20"/>
      <c r="F9" s="17"/>
      <c r="G9" s="48"/>
    </row>
    <row r="10" spans="1:8">
      <c r="A10" s="19" t="s">
        <v>6</v>
      </c>
      <c r="B10" s="17"/>
      <c r="C10" s="17"/>
      <c r="D10" s="144"/>
      <c r="E10" s="20"/>
      <c r="F10" s="17"/>
      <c r="G10" s="48"/>
    </row>
    <row r="11" spans="1:8">
      <c r="A11" s="20" t="s">
        <v>7</v>
      </c>
      <c r="B11" s="17"/>
      <c r="C11" s="17"/>
      <c r="D11" s="100"/>
      <c r="E11" s="89">
        <v>-11.922931436642948</v>
      </c>
      <c r="F11" s="118">
        <v>-2.1129824955058885</v>
      </c>
      <c r="G11" s="68">
        <v>-7.7119761754185001</v>
      </c>
    </row>
    <row r="12" spans="1:8">
      <c r="A12" s="20"/>
      <c r="B12" s="17" t="s">
        <v>8</v>
      </c>
      <c r="C12" s="17"/>
      <c r="D12" s="100"/>
      <c r="E12" s="89">
        <v>-12.450183832396567</v>
      </c>
      <c r="F12" s="118">
        <v>-4.2377001951023008</v>
      </c>
      <c r="G12" s="68">
        <v>-8.9641179810240104</v>
      </c>
    </row>
    <row r="13" spans="1:8">
      <c r="A13" s="80"/>
      <c r="B13" s="78"/>
      <c r="C13" s="78" t="s">
        <v>73</v>
      </c>
      <c r="D13" s="163"/>
      <c r="E13" s="170">
        <v>-47.323315290696364</v>
      </c>
      <c r="F13" s="171">
        <v>-47.431744620904915</v>
      </c>
      <c r="G13" s="172">
        <v>-47.371391168207857</v>
      </c>
    </row>
    <row r="14" spans="1:8">
      <c r="A14" s="80"/>
      <c r="B14" s="78"/>
      <c r="C14" s="78" t="s">
        <v>59</v>
      </c>
      <c r="D14" s="163"/>
      <c r="E14" s="170">
        <v>-11.773508991705539</v>
      </c>
      <c r="F14" s="171">
        <v>-3.2904736119075739</v>
      </c>
      <c r="G14" s="172">
        <v>-8.1777751814095527</v>
      </c>
    </row>
    <row r="15" spans="1:8">
      <c r="A15" s="20"/>
      <c r="B15" s="17" t="s">
        <v>91</v>
      </c>
      <c r="C15" s="17"/>
      <c r="D15" s="100"/>
      <c r="E15" s="89">
        <v>-61.346730257213999</v>
      </c>
      <c r="F15" s="118">
        <v>54.721942815127747</v>
      </c>
      <c r="G15" s="68">
        <v>-26.0637361964707</v>
      </c>
    </row>
    <row r="16" spans="1:8">
      <c r="A16" s="20"/>
      <c r="B16" s="17" t="s">
        <v>9</v>
      </c>
      <c r="C16" s="17"/>
      <c r="D16" s="100"/>
      <c r="E16" s="89">
        <v>2.335812866454412</v>
      </c>
      <c r="F16" s="118">
        <v>9.8796151976606303</v>
      </c>
      <c r="G16" s="68">
        <v>5.8786015482789278</v>
      </c>
    </row>
    <row r="17" spans="1:7">
      <c r="A17" s="20"/>
      <c r="B17" s="17" t="s">
        <v>56</v>
      </c>
      <c r="C17" s="17"/>
      <c r="D17" s="100"/>
      <c r="E17" s="89">
        <v>59.284189305226917</v>
      </c>
      <c r="F17" s="118">
        <v>-14.094917621418235</v>
      </c>
      <c r="G17" s="68">
        <v>21.179224279731979</v>
      </c>
    </row>
    <row r="18" spans="1:7">
      <c r="A18" s="20"/>
      <c r="B18" s="78" t="s">
        <v>57</v>
      </c>
      <c r="C18" s="17"/>
      <c r="D18" s="100"/>
      <c r="E18" s="89">
        <v>10.617290265905455</v>
      </c>
      <c r="F18" s="118">
        <v>-23.404317012284082</v>
      </c>
      <c r="G18" s="68">
        <v>-6.3552501118567362</v>
      </c>
    </row>
    <row r="19" spans="1:7">
      <c r="A19" s="20"/>
      <c r="B19" s="17" t="s">
        <v>10</v>
      </c>
      <c r="C19" s="17"/>
      <c r="D19" s="100"/>
      <c r="E19" s="89">
        <v>-20.9572861138954</v>
      </c>
      <c r="F19" s="118">
        <v>-4.0717710614683433</v>
      </c>
      <c r="G19" s="68">
        <v>-12.208063064820628</v>
      </c>
    </row>
    <row r="20" spans="1:7">
      <c r="A20" s="20"/>
      <c r="B20" s="17" t="s">
        <v>11</v>
      </c>
      <c r="C20" s="17"/>
      <c r="D20" s="100"/>
      <c r="E20" s="89">
        <v>9.0198593508002745</v>
      </c>
      <c r="F20" s="118">
        <v>21.763520489111833</v>
      </c>
      <c r="G20" s="68">
        <v>14.864796491098975</v>
      </c>
    </row>
    <row r="21" spans="1:7">
      <c r="A21" s="20"/>
      <c r="B21" s="17"/>
      <c r="C21" s="17"/>
      <c r="D21" s="144"/>
      <c r="E21" s="94"/>
      <c r="F21" s="121"/>
      <c r="G21" s="69"/>
    </row>
    <row r="22" spans="1:7">
      <c r="A22" s="20" t="s">
        <v>12</v>
      </c>
      <c r="B22" s="17"/>
      <c r="C22" s="17"/>
      <c r="D22" s="100"/>
      <c r="E22" s="89">
        <v>5.1558305072402</v>
      </c>
      <c r="F22" s="118">
        <v>6.07871485934528</v>
      </c>
      <c r="G22" s="68">
        <v>5.6068386659796188</v>
      </c>
    </row>
    <row r="23" spans="1:7">
      <c r="A23" s="20"/>
      <c r="B23" s="17" t="s">
        <v>13</v>
      </c>
      <c r="C23" s="17"/>
      <c r="D23" s="100"/>
      <c r="E23" s="89">
        <v>8.5383937348270766</v>
      </c>
      <c r="F23" s="118">
        <v>5.7477593094106938</v>
      </c>
      <c r="G23" s="68">
        <v>7.179646214995139</v>
      </c>
    </row>
    <row r="24" spans="1:7">
      <c r="A24" s="20"/>
      <c r="B24" s="17" t="s">
        <v>14</v>
      </c>
      <c r="C24" s="17"/>
      <c r="D24" s="100"/>
      <c r="E24" s="89">
        <v>16.62307749958989</v>
      </c>
      <c r="F24" s="118">
        <v>8.599281073065935</v>
      </c>
      <c r="G24" s="68">
        <v>12.360823145915823</v>
      </c>
    </row>
    <row r="25" spans="1:7">
      <c r="A25" s="20"/>
      <c r="B25" s="17" t="s">
        <v>15</v>
      </c>
      <c r="C25" s="17"/>
      <c r="D25" s="100"/>
      <c r="E25" s="89">
        <v>-20.081795948577241</v>
      </c>
      <c r="F25" s="118">
        <v>-23.308241791050822</v>
      </c>
      <c r="G25" s="68">
        <v>-20.47524197441961</v>
      </c>
    </row>
    <row r="26" spans="1:7">
      <c r="A26" s="20"/>
      <c r="B26" s="17" t="s">
        <v>58</v>
      </c>
      <c r="C26" s="17"/>
      <c r="D26" s="100"/>
      <c r="E26" s="89">
        <v>10.736600284262266</v>
      </c>
      <c r="F26" s="118">
        <v>7.6209999325050237</v>
      </c>
      <c r="G26" s="68">
        <v>8.9964832262762418</v>
      </c>
    </row>
    <row r="27" spans="1:7">
      <c r="A27" s="20"/>
      <c r="B27" s="78" t="s">
        <v>74</v>
      </c>
      <c r="C27" s="17"/>
      <c r="D27" s="100"/>
      <c r="E27" s="89">
        <v>3.9576603287775347</v>
      </c>
      <c r="F27" s="118">
        <v>5.3875869319764069</v>
      </c>
      <c r="G27" s="68">
        <v>4.6563186881041885</v>
      </c>
    </row>
    <row r="28" spans="1:7">
      <c r="A28" s="20"/>
      <c r="B28" s="17" t="s">
        <v>16</v>
      </c>
      <c r="C28" s="17"/>
      <c r="D28" s="100"/>
      <c r="E28" s="89">
        <v>364.17993779966969</v>
      </c>
      <c r="F28" s="118">
        <v>-1.8900021485057761</v>
      </c>
      <c r="G28" s="68">
        <v>76.275809760263556</v>
      </c>
    </row>
    <row r="29" spans="1:7">
      <c r="A29" s="20"/>
      <c r="B29" s="17"/>
      <c r="C29" s="17"/>
      <c r="D29" s="100"/>
      <c r="E29" s="86"/>
      <c r="F29" s="112"/>
      <c r="G29" s="54"/>
    </row>
    <row r="30" spans="1:7">
      <c r="A30" s="22" t="s">
        <v>17</v>
      </c>
      <c r="B30" s="23"/>
      <c r="C30" s="23"/>
      <c r="D30" s="100"/>
      <c r="E30" s="89">
        <v>-41.040096282433545</v>
      </c>
      <c r="F30" s="118">
        <v>-34.790292175708935</v>
      </c>
      <c r="G30" s="68">
        <v>-39.225897626382299</v>
      </c>
    </row>
    <row r="31" spans="1:7">
      <c r="A31" s="20"/>
      <c r="B31" s="17"/>
      <c r="C31" s="17"/>
      <c r="D31" s="100"/>
      <c r="E31" s="86"/>
      <c r="F31" s="112"/>
      <c r="G31" s="54"/>
    </row>
    <row r="32" spans="1:7">
      <c r="A32" s="19" t="s">
        <v>18</v>
      </c>
      <c r="B32" s="17"/>
      <c r="C32" s="17"/>
      <c r="D32" s="100"/>
      <c r="E32" s="86"/>
      <c r="F32" s="112"/>
      <c r="G32" s="54"/>
    </row>
    <row r="33" spans="1:7">
      <c r="A33" s="20" t="s">
        <v>19</v>
      </c>
      <c r="B33" s="17"/>
      <c r="C33" s="17"/>
      <c r="D33" s="100"/>
      <c r="E33" s="89">
        <v>6.3869195338313034</v>
      </c>
      <c r="F33" s="118">
        <v>1.5664250152706893</v>
      </c>
      <c r="G33" s="68">
        <v>3.651565161741166</v>
      </c>
    </row>
    <row r="34" spans="1:7">
      <c r="A34" s="20"/>
      <c r="B34" s="17" t="s">
        <v>20</v>
      </c>
      <c r="C34" s="17"/>
      <c r="D34" s="100"/>
      <c r="E34" s="89">
        <v>-86.048175594864034</v>
      </c>
      <c r="F34" s="118">
        <v>33.262612297826699</v>
      </c>
      <c r="G34" s="68">
        <v>-41.588209081076258</v>
      </c>
    </row>
    <row r="35" spans="1:7">
      <c r="A35" s="20"/>
      <c r="B35" s="17" t="s">
        <v>21</v>
      </c>
      <c r="C35" s="17"/>
      <c r="D35" s="100"/>
      <c r="E35" s="89">
        <v>-3.6603494025746919</v>
      </c>
      <c r="F35" s="118">
        <v>-5.106444707631363</v>
      </c>
      <c r="G35" s="68">
        <v>-4.6145924662206905</v>
      </c>
    </row>
    <row r="36" spans="1:7">
      <c r="A36" s="20"/>
      <c r="B36" s="17" t="s">
        <v>22</v>
      </c>
      <c r="C36" s="17"/>
      <c r="D36" s="100"/>
      <c r="E36" s="89">
        <v>11.597984064888944</v>
      </c>
      <c r="F36" s="118">
        <v>9.9699225117870327</v>
      </c>
      <c r="G36" s="68">
        <v>10.809901664739563</v>
      </c>
    </row>
    <row r="37" spans="1:7">
      <c r="A37" s="20"/>
      <c r="B37" s="17"/>
      <c r="C37" s="17"/>
      <c r="D37" s="100"/>
      <c r="E37" s="94"/>
      <c r="F37" s="121"/>
      <c r="G37" s="69"/>
    </row>
    <row r="38" spans="1:7">
      <c r="A38" s="24" t="s">
        <v>76</v>
      </c>
      <c r="B38" s="25"/>
      <c r="C38" s="25"/>
      <c r="D38" s="102"/>
      <c r="E38" s="95">
        <v>-11.956861875169334</v>
      </c>
      <c r="F38" s="122">
        <v>-2.1001784733892581</v>
      </c>
      <c r="G38" s="70">
        <v>-7.726090474758573</v>
      </c>
    </row>
    <row r="39" spans="1:7">
      <c r="A39" s="24" t="s">
        <v>97</v>
      </c>
      <c r="B39" s="25"/>
      <c r="C39" s="25"/>
      <c r="D39" s="102"/>
      <c r="E39" s="95">
        <v>5.2285525141907652</v>
      </c>
      <c r="F39" s="122">
        <v>5.4509306021513826</v>
      </c>
      <c r="G39" s="70">
        <v>5.3394833552041554</v>
      </c>
    </row>
    <row r="40" spans="1:7">
      <c r="A40" s="27"/>
      <c r="B40" s="28"/>
      <c r="C40" s="28"/>
      <c r="D40" s="178"/>
      <c r="E40" s="96"/>
      <c r="F40" s="123"/>
      <c r="G40" s="74"/>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J103"/>
  <sheetViews>
    <sheetView topLeftCell="A7" workbookViewId="0">
      <selection activeCell="G35" sqref="G35:G36"/>
    </sheetView>
  </sheetViews>
  <sheetFormatPr baseColWidth="10" defaultRowHeight="13.2"/>
  <cols>
    <col min="1" max="2" width="2.6640625" customWidth="1"/>
    <col min="3" max="3" width="52.6640625" customWidth="1"/>
    <col min="4" max="4" width="13.88671875" customWidth="1"/>
    <col min="5" max="6" width="10.44140625" bestFit="1" customWidth="1"/>
    <col min="7" max="7" width="10.6640625" bestFit="1" customWidth="1"/>
    <col min="8" max="8" width="5.109375" customWidth="1"/>
  </cols>
  <sheetData>
    <row r="1" spans="1:10" ht="29.85" customHeight="1">
      <c r="H1" s="212">
        <v>5</v>
      </c>
    </row>
    <row r="2" spans="1:10">
      <c r="A2" s="1" t="s">
        <v>53</v>
      </c>
      <c r="B2" s="2"/>
      <c r="C2" s="2"/>
      <c r="D2" s="3"/>
      <c r="E2" s="2"/>
      <c r="F2" s="2"/>
      <c r="G2" s="2"/>
    </row>
    <row r="3" spans="1:10">
      <c r="A3" s="46" t="str">
        <f>+Total!A3</f>
        <v>ESTADO DE OPERACIONES DE GOBIERNO  2017</v>
      </c>
      <c r="B3" s="5"/>
      <c r="C3" s="5"/>
      <c r="D3" s="6"/>
      <c r="E3" s="5"/>
      <c r="F3" s="2"/>
      <c r="G3" s="2"/>
    </row>
    <row r="4" spans="1:10">
      <c r="A4" s="1" t="s">
        <v>1</v>
      </c>
      <c r="B4" s="2"/>
      <c r="C4" s="2"/>
      <c r="D4" s="3"/>
      <c r="E4" s="2"/>
      <c r="F4" s="2"/>
      <c r="G4" s="2"/>
    </row>
    <row r="5" spans="1:10">
      <c r="A5" s="1" t="s">
        <v>2</v>
      </c>
      <c r="B5" s="2"/>
      <c r="C5" s="7"/>
      <c r="D5" s="8"/>
      <c r="E5" s="2"/>
      <c r="F5" s="2"/>
      <c r="G5" s="2"/>
    </row>
    <row r="6" spans="1:10">
      <c r="A6" s="1" t="s">
        <v>3</v>
      </c>
      <c r="B6" s="2"/>
      <c r="C6" s="7"/>
      <c r="D6" s="8"/>
      <c r="E6" s="2"/>
      <c r="F6" s="2"/>
      <c r="G6" s="2"/>
    </row>
    <row r="7" spans="1:10">
      <c r="A7" s="9"/>
      <c r="B7" s="10"/>
      <c r="C7" s="11"/>
      <c r="D7" s="12"/>
      <c r="E7" s="134"/>
      <c r="F7" s="2"/>
      <c r="G7" s="2"/>
    </row>
    <row r="8" spans="1:10">
      <c r="A8" s="13"/>
      <c r="B8" s="14"/>
      <c r="C8" s="14"/>
      <c r="D8" s="15" t="s">
        <v>4</v>
      </c>
      <c r="E8" s="83" t="s">
        <v>5</v>
      </c>
      <c r="F8" s="114" t="s">
        <v>85</v>
      </c>
      <c r="G8" s="34" t="s">
        <v>86</v>
      </c>
    </row>
    <row r="9" spans="1:10">
      <c r="A9" s="16"/>
      <c r="B9" s="17"/>
      <c r="C9" s="17"/>
      <c r="D9" s="18"/>
      <c r="E9" s="105"/>
      <c r="F9" s="124"/>
      <c r="G9" s="196"/>
    </row>
    <row r="10" spans="1:10">
      <c r="A10" s="19" t="s">
        <v>6</v>
      </c>
      <c r="B10" s="17"/>
      <c r="C10" s="17"/>
      <c r="D10" s="18"/>
      <c r="E10" s="98"/>
      <c r="F10" s="125"/>
      <c r="G10" s="197"/>
    </row>
    <row r="11" spans="1:10">
      <c r="A11" s="20" t="s">
        <v>7</v>
      </c>
      <c r="B11" s="17"/>
      <c r="C11" s="17"/>
      <c r="D11" s="21">
        <v>35872755.649000004</v>
      </c>
      <c r="E11" s="106">
        <v>3429832.0383999995</v>
      </c>
      <c r="F11" s="126">
        <v>2832245.0074899988</v>
      </c>
      <c r="G11" s="21">
        <f>+SUM(E11:F11)</f>
        <v>6262077.0458899979</v>
      </c>
      <c r="J11" s="206"/>
    </row>
    <row r="12" spans="1:10">
      <c r="A12" s="20"/>
      <c r="B12" s="17" t="s">
        <v>8</v>
      </c>
      <c r="C12" s="17"/>
      <c r="D12" s="21">
        <v>30845500.778999999</v>
      </c>
      <c r="E12" s="106">
        <v>2969753.3029999998</v>
      </c>
      <c r="F12" s="126">
        <v>2392218.8509999998</v>
      </c>
      <c r="G12" s="21">
        <f t="shared" ref="G12:G30" si="0">+SUM(E12:F12)</f>
        <v>5361972.1539999992</v>
      </c>
      <c r="J12" s="206"/>
    </row>
    <row r="13" spans="1:10" s="160" customFormat="1">
      <c r="A13" s="80"/>
      <c r="B13" s="78"/>
      <c r="C13" s="78" t="s">
        <v>69</v>
      </c>
      <c r="D13" s="157">
        <v>630612.56000000006</v>
      </c>
      <c r="E13" s="158">
        <v>34011.544982053398</v>
      </c>
      <c r="F13" s="159">
        <v>28179.867612919999</v>
      </c>
      <c r="G13" s="21">
        <f t="shared" si="0"/>
        <v>62191.412594973401</v>
      </c>
      <c r="J13" s="206"/>
    </row>
    <row r="14" spans="1:10" s="160" customFormat="1">
      <c r="A14" s="80"/>
      <c r="B14" s="78"/>
      <c r="C14" s="78" t="s">
        <v>59</v>
      </c>
      <c r="D14" s="157">
        <v>30214888.219000001</v>
      </c>
      <c r="E14" s="158">
        <v>2935741.7580179465</v>
      </c>
      <c r="F14" s="159">
        <v>2364038.98338708</v>
      </c>
      <c r="G14" s="21">
        <f t="shared" si="0"/>
        <v>5299780.741405027</v>
      </c>
      <c r="J14" s="206"/>
    </row>
    <row r="15" spans="1:10">
      <c r="A15" s="20"/>
      <c r="B15" s="17" t="s">
        <v>91</v>
      </c>
      <c r="C15" s="17"/>
      <c r="D15" s="21">
        <v>2800</v>
      </c>
      <c r="E15" s="106">
        <v>0</v>
      </c>
      <c r="F15" s="126">
        <v>0.64321000000000006</v>
      </c>
      <c r="G15" s="21">
        <f t="shared" si="0"/>
        <v>0.64321000000000006</v>
      </c>
      <c r="J15" s="206"/>
    </row>
    <row r="16" spans="1:10">
      <c r="A16" s="20"/>
      <c r="B16" s="17" t="s">
        <v>9</v>
      </c>
      <c r="C16" s="17"/>
      <c r="D16" s="21">
        <v>2438130.531</v>
      </c>
      <c r="E16" s="106">
        <v>222099.49</v>
      </c>
      <c r="F16" s="126">
        <v>210988.95199999999</v>
      </c>
      <c r="G16" s="21">
        <f t="shared" si="0"/>
        <v>433088.44199999998</v>
      </c>
      <c r="J16" s="206"/>
    </row>
    <row r="17" spans="1:10">
      <c r="A17" s="20"/>
      <c r="B17" s="17" t="s">
        <v>56</v>
      </c>
      <c r="C17" s="17"/>
      <c r="D17" s="21">
        <v>64622.239000000001</v>
      </c>
      <c r="E17" s="106">
        <v>8235.1939999999995</v>
      </c>
      <c r="F17" s="126">
        <v>4797.62</v>
      </c>
      <c r="G17" s="21">
        <f t="shared" si="0"/>
        <v>13032.813999999998</v>
      </c>
      <c r="J17" s="206"/>
    </row>
    <row r="18" spans="1:10">
      <c r="A18" s="20"/>
      <c r="B18" s="78" t="s">
        <v>57</v>
      </c>
      <c r="C18" s="17"/>
      <c r="D18" s="21">
        <v>706824.83200000005</v>
      </c>
      <c r="E18" s="106">
        <v>55241.070999999996</v>
      </c>
      <c r="F18" s="126">
        <v>37882.9617</v>
      </c>
      <c r="G18" s="21">
        <f t="shared" si="0"/>
        <v>93124.032699999996</v>
      </c>
      <c r="J18" s="206"/>
    </row>
    <row r="19" spans="1:10">
      <c r="A19" s="20"/>
      <c r="B19" s="17" t="s">
        <v>10</v>
      </c>
      <c r="C19" s="17"/>
      <c r="D19" s="21">
        <v>882362.527</v>
      </c>
      <c r="E19" s="106">
        <v>59346.389490000001</v>
      </c>
      <c r="F19" s="126">
        <v>77460.154969999989</v>
      </c>
      <c r="G19" s="21">
        <f t="shared" si="0"/>
        <v>136806.54446</v>
      </c>
      <c r="J19" s="206"/>
    </row>
    <row r="20" spans="1:10">
      <c r="A20" s="20"/>
      <c r="B20" s="17" t="s">
        <v>11</v>
      </c>
      <c r="C20" s="17"/>
      <c r="D20" s="21">
        <v>932514.74100000004</v>
      </c>
      <c r="E20" s="106">
        <v>115156.59091</v>
      </c>
      <c r="F20" s="126">
        <v>108895.82461</v>
      </c>
      <c r="G20" s="21">
        <f t="shared" si="0"/>
        <v>224052.41551999998</v>
      </c>
      <c r="J20" s="206"/>
    </row>
    <row r="21" spans="1:10">
      <c r="A21" s="20"/>
      <c r="B21" s="17"/>
      <c r="C21" s="17"/>
      <c r="D21" s="18"/>
      <c r="E21" s="107"/>
      <c r="F21" s="44"/>
      <c r="G21" s="18"/>
      <c r="J21" s="206"/>
    </row>
    <row r="22" spans="1:10">
      <c r="A22" s="20" t="s">
        <v>12</v>
      </c>
      <c r="B22" s="17"/>
      <c r="C22" s="17"/>
      <c r="D22" s="21">
        <v>35000282.219999999</v>
      </c>
      <c r="E22" s="106">
        <v>2548673.81012</v>
      </c>
      <c r="F22" s="126">
        <v>2479722.0615499998</v>
      </c>
      <c r="G22" s="21">
        <f t="shared" si="0"/>
        <v>5028395.8716700003</v>
      </c>
      <c r="J22" s="206"/>
    </row>
    <row r="23" spans="1:10">
      <c r="A23" s="20"/>
      <c r="B23" s="17" t="s">
        <v>13</v>
      </c>
      <c r="C23" s="17"/>
      <c r="D23" s="21">
        <v>7875602.3729999997</v>
      </c>
      <c r="E23" s="106">
        <v>679482.61235000007</v>
      </c>
      <c r="F23" s="126">
        <v>628863.52486</v>
      </c>
      <c r="G23" s="21">
        <f t="shared" si="0"/>
        <v>1308346.1372100001</v>
      </c>
      <c r="J23" s="206"/>
    </row>
    <row r="24" spans="1:10">
      <c r="A24" s="20"/>
      <c r="B24" s="17" t="s">
        <v>14</v>
      </c>
      <c r="C24" s="17"/>
      <c r="D24" s="21">
        <v>3195790.2289999998</v>
      </c>
      <c r="E24" s="106">
        <v>171132.73319</v>
      </c>
      <c r="F24" s="126">
        <v>215229.43887000001</v>
      </c>
      <c r="G24" s="21">
        <f t="shared" si="0"/>
        <v>386362.17206000001</v>
      </c>
      <c r="J24" s="206"/>
    </row>
    <row r="25" spans="1:10">
      <c r="A25" s="20"/>
      <c r="B25" s="17" t="s">
        <v>15</v>
      </c>
      <c r="C25" s="17"/>
      <c r="D25" s="21">
        <v>1306936.041</v>
      </c>
      <c r="E25" s="106">
        <v>265692.89338000002</v>
      </c>
      <c r="F25" s="126">
        <v>29876.262000000002</v>
      </c>
      <c r="G25" s="21">
        <f t="shared" si="0"/>
        <v>295569.15538000001</v>
      </c>
      <c r="J25" s="206"/>
    </row>
    <row r="26" spans="1:10">
      <c r="A26" s="20"/>
      <c r="B26" s="17" t="s">
        <v>58</v>
      </c>
      <c r="C26" s="17"/>
      <c r="D26" s="21">
        <v>15941187.390000001</v>
      </c>
      <c r="E26" s="106">
        <v>860363.23270999989</v>
      </c>
      <c r="F26" s="126">
        <v>1054372.7082</v>
      </c>
      <c r="G26" s="21">
        <f t="shared" si="0"/>
        <v>1914735.9409099999</v>
      </c>
      <c r="J26" s="206"/>
    </row>
    <row r="27" spans="1:10">
      <c r="A27" s="20"/>
      <c r="B27" s="17" t="s">
        <v>60</v>
      </c>
      <c r="C27" s="17"/>
      <c r="D27" s="21">
        <v>6667943.0599999996</v>
      </c>
      <c r="E27" s="106">
        <v>563619.10548999999</v>
      </c>
      <c r="F27" s="126">
        <v>544856.03363000008</v>
      </c>
      <c r="G27" s="21">
        <f t="shared" si="0"/>
        <v>1108475.1391199999</v>
      </c>
      <c r="J27" s="206"/>
    </row>
    <row r="28" spans="1:10">
      <c r="A28" s="20"/>
      <c r="B28" s="17" t="s">
        <v>16</v>
      </c>
      <c r="C28" s="17"/>
      <c r="D28" s="21">
        <v>12823.127</v>
      </c>
      <c r="E28" s="106">
        <v>8383.2330000000002</v>
      </c>
      <c r="F28" s="126">
        <v>6524.0939899999994</v>
      </c>
      <c r="G28" s="21">
        <f t="shared" si="0"/>
        <v>14907.32699</v>
      </c>
      <c r="J28" s="206"/>
    </row>
    <row r="29" spans="1:10">
      <c r="A29" s="20"/>
      <c r="B29" s="17"/>
      <c r="C29" s="17"/>
      <c r="D29" s="21"/>
      <c r="E29" s="106"/>
      <c r="F29" s="126"/>
      <c r="G29" s="21"/>
      <c r="J29" s="206"/>
    </row>
    <row r="30" spans="1:10">
      <c r="A30" s="22" t="s">
        <v>17</v>
      </c>
      <c r="B30" s="23"/>
      <c r="C30" s="23"/>
      <c r="D30" s="21">
        <v>872473.42900000513</v>
      </c>
      <c r="E30" s="106">
        <v>881158.22827999946</v>
      </c>
      <c r="F30" s="126">
        <v>352522.94593999907</v>
      </c>
      <c r="G30" s="21">
        <f t="shared" si="0"/>
        <v>1233681.1742199985</v>
      </c>
      <c r="J30" s="206"/>
    </row>
    <row r="31" spans="1:10">
      <c r="A31" s="20"/>
      <c r="B31" s="17"/>
      <c r="C31" s="17"/>
      <c r="D31" s="21"/>
      <c r="E31" s="106"/>
      <c r="F31" s="126"/>
      <c r="G31" s="21"/>
      <c r="J31" s="206"/>
    </row>
    <row r="32" spans="1:10">
      <c r="A32" s="19" t="s">
        <v>18</v>
      </c>
      <c r="B32" s="17"/>
      <c r="C32" s="17"/>
      <c r="D32" s="21"/>
      <c r="E32" s="106"/>
      <c r="F32" s="126"/>
      <c r="G32" s="21"/>
      <c r="J32" s="206"/>
    </row>
    <row r="33" spans="1:10">
      <c r="A33" s="20" t="s">
        <v>19</v>
      </c>
      <c r="B33" s="17"/>
      <c r="C33" s="17"/>
      <c r="D33" s="21">
        <v>6843493.3819999993</v>
      </c>
      <c r="E33" s="106">
        <v>316797.55158999993</v>
      </c>
      <c r="F33" s="126">
        <v>395821.94733999996</v>
      </c>
      <c r="G33" s="21">
        <f t="shared" ref="G33:G36" si="1">+SUM(E33:F33)</f>
        <v>712619.49892999989</v>
      </c>
      <c r="J33" s="206"/>
    </row>
    <row r="34" spans="1:10">
      <c r="A34" s="20"/>
      <c r="B34" s="17" t="s">
        <v>20</v>
      </c>
      <c r="C34" s="17"/>
      <c r="D34" s="21">
        <v>36488.762999999999</v>
      </c>
      <c r="E34" s="106">
        <v>251.48099999999999</v>
      </c>
      <c r="F34" s="126">
        <v>1426.6079999999999</v>
      </c>
      <c r="G34" s="21">
        <f t="shared" si="1"/>
        <v>1678.0889999999999</v>
      </c>
      <c r="J34" s="206"/>
    </row>
    <row r="35" spans="1:10">
      <c r="A35" s="20"/>
      <c r="B35" s="17" t="s">
        <v>21</v>
      </c>
      <c r="C35" s="17"/>
      <c r="D35" s="21">
        <v>3907804.003</v>
      </c>
      <c r="E35" s="106">
        <v>109088.51259</v>
      </c>
      <c r="F35" s="126">
        <v>204564.59534</v>
      </c>
      <c r="G35" s="21">
        <f t="shared" si="1"/>
        <v>313653.10793</v>
      </c>
      <c r="J35" s="206"/>
    </row>
    <row r="36" spans="1:10">
      <c r="A36" s="20"/>
      <c r="B36" s="17" t="s">
        <v>22</v>
      </c>
      <c r="C36" s="17"/>
      <c r="D36" s="21">
        <v>2972178.142</v>
      </c>
      <c r="E36" s="106">
        <v>207960.52</v>
      </c>
      <c r="F36" s="126">
        <v>192683.96</v>
      </c>
      <c r="G36" s="21">
        <f t="shared" si="1"/>
        <v>400644.48</v>
      </c>
      <c r="J36" s="206"/>
    </row>
    <row r="37" spans="1:10">
      <c r="A37" s="20"/>
      <c r="B37" s="17"/>
      <c r="C37" s="17"/>
      <c r="D37" s="21"/>
      <c r="E37" s="106"/>
      <c r="F37" s="126"/>
      <c r="G37" s="21"/>
      <c r="J37" s="206"/>
    </row>
    <row r="38" spans="1:10">
      <c r="A38" s="24" t="s">
        <v>61</v>
      </c>
      <c r="B38" s="25"/>
      <c r="C38" s="25"/>
      <c r="D38" s="26">
        <v>35909244.412</v>
      </c>
      <c r="E38" s="108">
        <v>3430083.5193999996</v>
      </c>
      <c r="F38" s="127">
        <v>2833671.6154899988</v>
      </c>
      <c r="G38" s="26">
        <f t="shared" ref="G38:G40" si="2">+SUM(E38:F38)</f>
        <v>6263755.1348899985</v>
      </c>
      <c r="J38" s="206"/>
    </row>
    <row r="39" spans="1:10">
      <c r="A39" s="24" t="s">
        <v>62</v>
      </c>
      <c r="B39" s="25"/>
      <c r="C39" s="25"/>
      <c r="D39" s="26">
        <v>41880264.364999995</v>
      </c>
      <c r="E39" s="108">
        <v>2865722.84271</v>
      </c>
      <c r="F39" s="127">
        <v>2876970.6168899997</v>
      </c>
      <c r="G39" s="26">
        <f t="shared" si="2"/>
        <v>5742693.4595999997</v>
      </c>
      <c r="J39" s="206"/>
    </row>
    <row r="40" spans="1:10">
      <c r="A40" s="24" t="s">
        <v>23</v>
      </c>
      <c r="B40" s="25"/>
      <c r="C40" s="25"/>
      <c r="D40" s="26">
        <v>-5971019.9529999942</v>
      </c>
      <c r="E40" s="108">
        <v>564360.67668999964</v>
      </c>
      <c r="F40" s="127">
        <v>-43299.001400000881</v>
      </c>
      <c r="G40" s="26">
        <f t="shared" si="2"/>
        <v>521061.67528999876</v>
      </c>
      <c r="J40" s="206"/>
    </row>
    <row r="41" spans="1:10">
      <c r="A41" s="27"/>
      <c r="B41" s="28"/>
      <c r="C41" s="28"/>
      <c r="D41" s="29"/>
      <c r="E41" s="109"/>
      <c r="F41" s="128"/>
      <c r="G41" s="29"/>
      <c r="J41" s="206"/>
    </row>
    <row r="42" spans="1:10">
      <c r="A42" s="19" t="s">
        <v>24</v>
      </c>
      <c r="B42" s="17"/>
      <c r="C42" s="17"/>
      <c r="D42" s="18"/>
      <c r="E42" s="107"/>
      <c r="F42" s="44"/>
      <c r="G42" s="18"/>
      <c r="J42" s="206"/>
    </row>
    <row r="43" spans="1:10">
      <c r="A43" s="19"/>
      <c r="B43" s="17"/>
      <c r="C43" s="17"/>
      <c r="D43" s="18"/>
      <c r="E43" s="107"/>
      <c r="F43" s="44"/>
      <c r="G43" s="18"/>
      <c r="J43" s="206"/>
    </row>
    <row r="44" spans="1:10">
      <c r="A44" s="20" t="s">
        <v>25</v>
      </c>
      <c r="B44" s="17"/>
      <c r="C44" s="17"/>
      <c r="D44" s="21">
        <v>-1404426.9959999998</v>
      </c>
      <c r="E44" s="99">
        <v>746403.35106000013</v>
      </c>
      <c r="F44" s="129">
        <v>-130188.80436000001</v>
      </c>
      <c r="G44" s="21">
        <f t="shared" ref="G44:G57" si="3">+SUM(E44:F44)</f>
        <v>616214.54670000006</v>
      </c>
      <c r="J44" s="206"/>
    </row>
    <row r="45" spans="1:10">
      <c r="A45" s="20" t="s">
        <v>26</v>
      </c>
      <c r="B45" s="17"/>
      <c r="C45" s="17"/>
      <c r="D45" s="21">
        <v>431309.81100000005</v>
      </c>
      <c r="E45" s="99">
        <v>-188665.86744999999</v>
      </c>
      <c r="F45" s="129">
        <v>-777.36395999999877</v>
      </c>
      <c r="G45" s="21">
        <f t="shared" si="3"/>
        <v>-189443.23140999998</v>
      </c>
      <c r="J45" s="206"/>
    </row>
    <row r="46" spans="1:10">
      <c r="A46" s="20"/>
      <c r="B46" s="17" t="s">
        <v>27</v>
      </c>
      <c r="C46" s="17"/>
      <c r="D46" s="21">
        <v>825613.50800000003</v>
      </c>
      <c r="E46" s="99">
        <v>15586.432130000001</v>
      </c>
      <c r="F46" s="129">
        <v>30854.470080000003</v>
      </c>
      <c r="G46" s="21">
        <f t="shared" si="3"/>
        <v>46440.90221</v>
      </c>
      <c r="J46" s="206"/>
    </row>
    <row r="47" spans="1:10">
      <c r="A47" s="20"/>
      <c r="B47" s="17" t="s">
        <v>28</v>
      </c>
      <c r="C47" s="17"/>
      <c r="D47" s="21">
        <v>394303.69699999999</v>
      </c>
      <c r="E47" s="99">
        <v>204252.29957999999</v>
      </c>
      <c r="F47" s="129">
        <v>31631.834040000002</v>
      </c>
      <c r="G47" s="21">
        <f t="shared" si="3"/>
        <v>235884.13361999998</v>
      </c>
      <c r="J47" s="206"/>
    </row>
    <row r="48" spans="1:10">
      <c r="A48" s="20" t="s">
        <v>29</v>
      </c>
      <c r="B48" s="17"/>
      <c r="C48" s="17"/>
      <c r="D48" s="21">
        <v>-1859089.8559999997</v>
      </c>
      <c r="E48" s="99">
        <v>1365265.8168000001</v>
      </c>
      <c r="F48" s="129">
        <v>-558930.14622999995</v>
      </c>
      <c r="G48" s="21">
        <f t="shared" si="3"/>
        <v>806335.67057000019</v>
      </c>
      <c r="J48" s="206"/>
    </row>
    <row r="49" spans="1:10">
      <c r="A49" s="20"/>
      <c r="B49" s="17" t="s">
        <v>30</v>
      </c>
      <c r="C49" s="17"/>
      <c r="D49" s="21">
        <v>1910601.5830000001</v>
      </c>
      <c r="E49" s="99">
        <v>3429231.7456800002</v>
      </c>
      <c r="F49" s="129">
        <v>-65840.20485999994</v>
      </c>
      <c r="G49" s="21">
        <f t="shared" si="3"/>
        <v>3363391.5408200002</v>
      </c>
      <c r="J49" s="206"/>
    </row>
    <row r="50" spans="1:10">
      <c r="A50" s="20"/>
      <c r="B50" s="17" t="s">
        <v>31</v>
      </c>
      <c r="C50" s="17"/>
      <c r="D50" s="21">
        <v>3769691.4389999998</v>
      </c>
      <c r="E50" s="99">
        <v>2063965.92888</v>
      </c>
      <c r="F50" s="129">
        <v>493089.94137000002</v>
      </c>
      <c r="G50" s="21">
        <f t="shared" si="3"/>
        <v>2557055.8702500002</v>
      </c>
      <c r="J50" s="206"/>
    </row>
    <row r="51" spans="1:10">
      <c r="A51" s="20" t="s">
        <v>32</v>
      </c>
      <c r="B51" s="17"/>
      <c r="C51" s="17"/>
      <c r="D51" s="21">
        <v>0</v>
      </c>
      <c r="E51" s="99">
        <v>603.26684999999998</v>
      </c>
      <c r="F51" s="129">
        <v>1698.4459199999983</v>
      </c>
      <c r="G51" s="21">
        <f t="shared" si="3"/>
        <v>2301.7127699999983</v>
      </c>
      <c r="J51" s="206"/>
    </row>
    <row r="52" spans="1:10">
      <c r="A52" s="20" t="s">
        <v>33</v>
      </c>
      <c r="B52" s="17"/>
      <c r="C52" s="17"/>
      <c r="D52" s="21">
        <v>23353.048999999999</v>
      </c>
      <c r="E52" s="99">
        <v>-430799.86514000001</v>
      </c>
      <c r="F52" s="129">
        <v>427820.25990999996</v>
      </c>
      <c r="G52" s="21">
        <f t="shared" si="3"/>
        <v>-2979.6052300000447</v>
      </c>
      <c r="J52" s="206"/>
    </row>
    <row r="53" spans="1:10">
      <c r="A53" s="35" t="s">
        <v>87</v>
      </c>
      <c r="B53" s="33"/>
      <c r="C53" s="33"/>
      <c r="D53" s="21">
        <v>0</v>
      </c>
      <c r="E53" s="99">
        <v>0</v>
      </c>
      <c r="F53" s="129">
        <v>0</v>
      </c>
      <c r="G53" s="21">
        <f t="shared" si="3"/>
        <v>0</v>
      </c>
      <c r="J53" s="206"/>
    </row>
    <row r="54" spans="1:10">
      <c r="A54" s="35"/>
      <c r="B54" s="33" t="s">
        <v>34</v>
      </c>
      <c r="C54" s="33"/>
      <c r="D54" s="21">
        <v>0</v>
      </c>
      <c r="E54" s="99">
        <v>0</v>
      </c>
      <c r="F54" s="129">
        <v>0</v>
      </c>
      <c r="G54" s="21">
        <f t="shared" si="3"/>
        <v>0</v>
      </c>
      <c r="J54" s="206"/>
    </row>
    <row r="55" spans="1:10">
      <c r="A55" s="35"/>
      <c r="B55" s="33" t="s">
        <v>35</v>
      </c>
      <c r="C55" s="33"/>
      <c r="D55" s="21">
        <v>0</v>
      </c>
      <c r="E55" s="99">
        <v>0</v>
      </c>
      <c r="F55" s="129">
        <v>0</v>
      </c>
      <c r="G55" s="21">
        <f t="shared" si="3"/>
        <v>0</v>
      </c>
      <c r="J55" s="206"/>
    </row>
    <row r="56" spans="1:10">
      <c r="A56" s="79" t="s">
        <v>88</v>
      </c>
      <c r="B56" s="33"/>
      <c r="C56" s="33"/>
      <c r="D56" s="21">
        <v>0</v>
      </c>
      <c r="E56" s="99">
        <v>0</v>
      </c>
      <c r="F56" s="129">
        <v>0</v>
      </c>
      <c r="G56" s="21">
        <f t="shared" si="3"/>
        <v>0</v>
      </c>
      <c r="J56" s="206"/>
    </row>
    <row r="57" spans="1:10">
      <c r="A57" s="20" t="s">
        <v>36</v>
      </c>
      <c r="B57" s="17"/>
      <c r="C57" s="17"/>
      <c r="D57" s="21">
        <v>0</v>
      </c>
      <c r="E57" s="99">
        <v>0</v>
      </c>
      <c r="F57" s="129">
        <v>0</v>
      </c>
      <c r="G57" s="21">
        <f t="shared" si="3"/>
        <v>0</v>
      </c>
      <c r="J57" s="206"/>
    </row>
    <row r="58" spans="1:10">
      <c r="A58" s="20"/>
      <c r="B58" s="17"/>
      <c r="C58" s="17"/>
      <c r="D58" s="21"/>
      <c r="E58" s="106"/>
      <c r="F58" s="126"/>
      <c r="G58" s="21"/>
      <c r="J58" s="206"/>
    </row>
    <row r="59" spans="1:10">
      <c r="A59" s="20" t="s">
        <v>37</v>
      </c>
      <c r="B59" s="17"/>
      <c r="C59" s="17"/>
      <c r="D59" s="21">
        <v>4566592.9570000004</v>
      </c>
      <c r="E59" s="99">
        <v>182042.67437000008</v>
      </c>
      <c r="F59" s="129">
        <v>-86889.802960000001</v>
      </c>
      <c r="G59" s="21">
        <f t="shared" ref="G59:G70" si="4">+SUM(E59:F59)</f>
        <v>95152.87141000008</v>
      </c>
      <c r="J59" s="206"/>
    </row>
    <row r="60" spans="1:10">
      <c r="A60" s="20" t="s">
        <v>38</v>
      </c>
      <c r="B60" s="17"/>
      <c r="C60" s="17"/>
      <c r="D60" s="21">
        <v>84685.858000000007</v>
      </c>
      <c r="E60" s="99">
        <v>-98.517310000000009</v>
      </c>
      <c r="F60" s="129">
        <v>-5705.76296</v>
      </c>
      <c r="G60" s="21">
        <f t="shared" si="4"/>
        <v>-5804.2802700000002</v>
      </c>
      <c r="J60" s="206"/>
    </row>
    <row r="61" spans="1:10">
      <c r="A61" s="20"/>
      <c r="B61" s="17" t="s">
        <v>39</v>
      </c>
      <c r="C61" s="17"/>
      <c r="D61" s="21">
        <v>190011.29800000001</v>
      </c>
      <c r="E61" s="99">
        <v>0</v>
      </c>
      <c r="F61" s="129">
        <v>-1013.6989600000001</v>
      </c>
      <c r="G61" s="21">
        <f t="shared" si="4"/>
        <v>-1013.6989600000001</v>
      </c>
      <c r="J61" s="206"/>
    </row>
    <row r="62" spans="1:10">
      <c r="A62" s="20"/>
      <c r="B62" s="17"/>
      <c r="C62" s="17" t="s">
        <v>40</v>
      </c>
      <c r="D62" s="21"/>
      <c r="E62" s="99">
        <v>0</v>
      </c>
      <c r="F62" s="129">
        <v>0</v>
      </c>
      <c r="G62" s="21">
        <f t="shared" si="4"/>
        <v>0</v>
      </c>
      <c r="J62" s="206"/>
    </row>
    <row r="63" spans="1:10">
      <c r="A63" s="20"/>
      <c r="B63" s="17"/>
      <c r="C63" s="17" t="s">
        <v>41</v>
      </c>
      <c r="D63" s="21"/>
      <c r="E63" s="99">
        <v>0</v>
      </c>
      <c r="F63" s="129">
        <v>-1013.6989600000001</v>
      </c>
      <c r="G63" s="21">
        <f t="shared" si="4"/>
        <v>-1013.6989600000001</v>
      </c>
      <c r="J63" s="206"/>
    </row>
    <row r="64" spans="1:10">
      <c r="A64" s="20"/>
      <c r="B64" s="17" t="s">
        <v>42</v>
      </c>
      <c r="C64" s="17"/>
      <c r="D64" s="21">
        <v>105325.44</v>
      </c>
      <c r="E64" s="99">
        <v>98.517310000000009</v>
      </c>
      <c r="F64" s="129">
        <v>4692.0640000000003</v>
      </c>
      <c r="G64" s="21">
        <f t="shared" si="4"/>
        <v>4790.5813100000005</v>
      </c>
      <c r="J64" s="206"/>
    </row>
    <row r="65" spans="1:10">
      <c r="A65" s="20" t="s">
        <v>43</v>
      </c>
      <c r="B65" s="17"/>
      <c r="C65" s="17"/>
      <c r="D65" s="21">
        <v>5207714.2760000005</v>
      </c>
      <c r="E65" s="99">
        <v>244893.60168000008</v>
      </c>
      <c r="F65" s="129">
        <v>-25125.815999999999</v>
      </c>
      <c r="G65" s="21">
        <f t="shared" si="4"/>
        <v>219767.78568000009</v>
      </c>
      <c r="J65" s="206"/>
    </row>
    <row r="66" spans="1:10">
      <c r="A66" s="20"/>
      <c r="B66" s="17" t="s">
        <v>39</v>
      </c>
      <c r="C66" s="17"/>
      <c r="D66" s="21">
        <v>6300000</v>
      </c>
      <c r="E66" s="99">
        <v>1045230.721</v>
      </c>
      <c r="F66" s="129">
        <v>0</v>
      </c>
      <c r="G66" s="21">
        <f t="shared" si="4"/>
        <v>1045230.721</v>
      </c>
      <c r="J66" s="206"/>
    </row>
    <row r="67" spans="1:10">
      <c r="A67" s="20"/>
      <c r="B67" s="17"/>
      <c r="C67" s="17" t="s">
        <v>40</v>
      </c>
      <c r="D67" s="21"/>
      <c r="E67" s="99">
        <v>1045230.721</v>
      </c>
      <c r="F67" s="129">
        <v>0</v>
      </c>
      <c r="G67" s="21">
        <f t="shared" si="4"/>
        <v>1045230.721</v>
      </c>
      <c r="J67" s="206"/>
    </row>
    <row r="68" spans="1:10">
      <c r="A68" s="20"/>
      <c r="B68" s="17"/>
      <c r="C68" s="17" t="s">
        <v>41</v>
      </c>
      <c r="D68" s="21"/>
      <c r="E68" s="99">
        <v>0</v>
      </c>
      <c r="F68" s="129">
        <v>0</v>
      </c>
      <c r="G68" s="21">
        <f t="shared" si="4"/>
        <v>0</v>
      </c>
      <c r="J68" s="206"/>
    </row>
    <row r="69" spans="1:10">
      <c r="A69" s="20"/>
      <c r="B69" s="17" t="s">
        <v>42</v>
      </c>
      <c r="C69" s="17"/>
      <c r="D69" s="21">
        <v>1092285.7239999999</v>
      </c>
      <c r="E69" s="99">
        <v>800337.11931999994</v>
      </c>
      <c r="F69" s="129">
        <v>25125.815999999999</v>
      </c>
      <c r="G69" s="21">
        <f t="shared" si="4"/>
        <v>825462.93531999993</v>
      </c>
      <c r="J69" s="206"/>
    </row>
    <row r="70" spans="1:10">
      <c r="A70" s="20" t="s">
        <v>44</v>
      </c>
      <c r="B70" s="17"/>
      <c r="C70" s="17"/>
      <c r="D70" s="21">
        <v>-725807.17700000003</v>
      </c>
      <c r="E70" s="99">
        <v>-62752.41</v>
      </c>
      <c r="F70" s="129">
        <v>-56058.224000000002</v>
      </c>
      <c r="G70" s="21">
        <f t="shared" si="4"/>
        <v>-118810.63400000001</v>
      </c>
      <c r="J70" s="206"/>
    </row>
    <row r="71" spans="1:10">
      <c r="A71" s="20"/>
      <c r="B71" s="17"/>
      <c r="C71" s="17"/>
      <c r="D71" s="21"/>
      <c r="E71" s="106"/>
      <c r="F71" s="126"/>
      <c r="G71" s="21"/>
      <c r="J71" s="206"/>
    </row>
    <row r="72" spans="1:10">
      <c r="A72" s="24" t="s">
        <v>45</v>
      </c>
      <c r="B72" s="25"/>
      <c r="C72" s="25"/>
      <c r="D72" s="26">
        <v>-5971019.9529999997</v>
      </c>
      <c r="E72" s="108">
        <v>564360.67669000011</v>
      </c>
      <c r="F72" s="127">
        <v>-43299.001400000008</v>
      </c>
      <c r="G72" s="26">
        <f t="shared" ref="G72" si="5">+SUM(E72:F72)</f>
        <v>521061.6752900001</v>
      </c>
      <c r="J72" s="206"/>
    </row>
    <row r="73" spans="1:10">
      <c r="A73" s="30"/>
      <c r="B73" s="31"/>
      <c r="C73" s="31"/>
      <c r="D73" s="32"/>
      <c r="E73" s="109"/>
      <c r="F73" s="128"/>
      <c r="G73" s="32"/>
      <c r="J73" s="206"/>
    </row>
    <row r="74" spans="1:10" s="40" customFormat="1" ht="12.75" customHeight="1">
      <c r="A74" s="17" t="s">
        <v>46</v>
      </c>
      <c r="B74" s="224" t="s">
        <v>49</v>
      </c>
      <c r="C74" s="224"/>
      <c r="D74" s="224"/>
      <c r="E74" s="224"/>
      <c r="F74" s="224"/>
      <c r="G74" s="224"/>
      <c r="H74" s="44"/>
      <c r="I74" s="44"/>
      <c r="J74" s="39"/>
    </row>
    <row r="75" spans="1:10" s="40" customFormat="1" ht="25.2" customHeight="1">
      <c r="A75" s="36" t="s">
        <v>47</v>
      </c>
      <c r="B75" s="223" t="s">
        <v>63</v>
      </c>
      <c r="C75" s="223"/>
      <c r="D75" s="223"/>
      <c r="E75" s="223"/>
      <c r="F75" s="223"/>
      <c r="G75" s="223"/>
      <c r="H75" s="41"/>
      <c r="I75" s="41"/>
      <c r="J75" s="39"/>
    </row>
    <row r="76" spans="1:10" s="40" customFormat="1" ht="25.2" customHeight="1">
      <c r="A76" s="36" t="s">
        <v>48</v>
      </c>
      <c r="B76" s="223" t="s">
        <v>82</v>
      </c>
      <c r="C76" s="223"/>
      <c r="D76" s="223"/>
      <c r="E76" s="223"/>
      <c r="F76" s="223"/>
      <c r="G76" s="223"/>
      <c r="H76" s="41"/>
      <c r="I76" s="41"/>
      <c r="J76" s="39"/>
    </row>
    <row r="77" spans="1:10" s="202" customFormat="1" ht="23.25" customHeight="1">
      <c r="A77" s="73" t="s">
        <v>50</v>
      </c>
      <c r="B77" s="227" t="s">
        <v>65</v>
      </c>
      <c r="C77" s="227"/>
      <c r="D77" s="227"/>
      <c r="E77" s="227"/>
      <c r="F77" s="227"/>
      <c r="G77" s="227"/>
      <c r="H77" s="204"/>
      <c r="I77" s="36"/>
    </row>
    <row r="78" spans="1:10" s="136" customFormat="1" ht="25.5" customHeight="1">
      <c r="A78" s="135"/>
      <c r="B78" s="225"/>
      <c r="C78" s="226"/>
      <c r="D78" s="226"/>
      <c r="E78" s="226"/>
      <c r="F78" s="226"/>
      <c r="G78" s="43"/>
      <c r="H78" s="43"/>
      <c r="I78" s="43"/>
    </row>
    <row r="79" spans="1:10" s="40" customFormat="1" ht="25.5" customHeight="1">
      <c r="A79" s="77"/>
    </row>
    <row r="80" spans="1:10" s="40" customFormat="1"/>
    <row r="81" s="40" customFormat="1"/>
    <row r="82" s="40" customFormat="1"/>
    <row r="83" s="40" customFormat="1"/>
    <row r="84" s="40" customFormat="1"/>
    <row r="85" s="40" customFormat="1"/>
    <row r="86" s="40" customFormat="1"/>
    <row r="87" s="40" customFormat="1"/>
    <row r="88" s="40" customFormat="1"/>
    <row r="89" s="40" customFormat="1"/>
    <row r="90" s="40" customFormat="1"/>
    <row r="91" s="40" customFormat="1"/>
    <row r="92" s="40" customFormat="1"/>
    <row r="93" s="40" customFormat="1"/>
    <row r="94" s="40" customFormat="1"/>
    <row r="95" s="40" customFormat="1"/>
    <row r="96" s="40" customFormat="1"/>
    <row r="97" s="40" customFormat="1"/>
    <row r="98" s="40" customFormat="1"/>
    <row r="99" s="40" customFormat="1"/>
    <row r="100" s="40" customFormat="1"/>
    <row r="101" s="40" customFormat="1"/>
    <row r="102" s="40" customFormat="1"/>
    <row r="103" s="40" customFormat="1"/>
  </sheetData>
  <mergeCells count="5">
    <mergeCell ref="B78:F78"/>
    <mergeCell ref="B74:G74"/>
    <mergeCell ref="B75:G75"/>
    <mergeCell ref="B76:G76"/>
    <mergeCell ref="B77:G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79"/>
  <sheetViews>
    <sheetView workbookViewId="0">
      <selection activeCell="E70" sqref="E70"/>
    </sheetView>
  </sheetViews>
  <sheetFormatPr baseColWidth="10" defaultRowHeight="13.2"/>
  <cols>
    <col min="1" max="2" width="2.6640625" customWidth="1"/>
    <col min="3" max="3" width="52.88671875" customWidth="1"/>
    <col min="4" max="5" width="11" customWidth="1"/>
    <col min="7" max="7" width="5.109375" customWidth="1"/>
  </cols>
  <sheetData>
    <row r="1" spans="1:7" ht="29.4">
      <c r="G1" s="211">
        <v>6</v>
      </c>
    </row>
    <row r="2" spans="1:7">
      <c r="A2" s="1" t="s">
        <v>71</v>
      </c>
      <c r="B2" s="2"/>
      <c r="C2" s="2"/>
      <c r="D2" s="2"/>
      <c r="E2" s="2"/>
      <c r="F2" s="2"/>
    </row>
    <row r="3" spans="1:7">
      <c r="A3" s="46" t="str">
        <f>+Total!A3</f>
        <v>ESTADO DE OPERACIONES DE GOBIERNO  2017</v>
      </c>
      <c r="B3" s="5"/>
      <c r="C3" s="5"/>
      <c r="D3" s="2"/>
      <c r="E3" s="2"/>
      <c r="F3" s="2"/>
    </row>
    <row r="4" spans="1:7">
      <c r="A4" s="1" t="s">
        <v>1</v>
      </c>
      <c r="B4" s="2"/>
      <c r="C4" s="2"/>
      <c r="D4" s="2"/>
      <c r="E4" s="2"/>
      <c r="F4" s="2"/>
    </row>
    <row r="5" spans="1:7">
      <c r="A5" s="1" t="s">
        <v>52</v>
      </c>
      <c r="B5" s="2"/>
      <c r="C5" s="7"/>
      <c r="D5" s="2"/>
      <c r="E5" s="2"/>
      <c r="F5" s="2"/>
    </row>
    <row r="6" spans="1:7">
      <c r="A6" s="1" t="s">
        <v>3</v>
      </c>
      <c r="B6" s="2"/>
      <c r="C6" s="7"/>
      <c r="D6" s="2"/>
      <c r="E6" s="2"/>
      <c r="F6" s="2"/>
    </row>
    <row r="7" spans="1:7">
      <c r="A7" s="9"/>
      <c r="B7" s="10"/>
      <c r="C7" s="11"/>
    </row>
    <row r="8" spans="1:7" ht="24.75" customHeight="1">
      <c r="A8" s="13"/>
      <c r="B8" s="14"/>
      <c r="C8" s="14"/>
      <c r="D8" s="15" t="s">
        <v>5</v>
      </c>
      <c r="E8" s="117" t="s">
        <v>85</v>
      </c>
      <c r="F8" s="34" t="s">
        <v>86</v>
      </c>
    </row>
    <row r="9" spans="1:7">
      <c r="A9" s="16"/>
      <c r="B9" s="17"/>
      <c r="C9" s="17"/>
      <c r="D9" s="104"/>
      <c r="E9" s="130"/>
      <c r="F9" s="196"/>
    </row>
    <row r="10" spans="1:7">
      <c r="A10" s="19" t="s">
        <v>6</v>
      </c>
      <c r="B10" s="17"/>
      <c r="C10" s="17"/>
      <c r="D10" s="98"/>
      <c r="E10" s="125"/>
      <c r="F10" s="197"/>
    </row>
    <row r="11" spans="1:7">
      <c r="A11" s="20" t="s">
        <v>7</v>
      </c>
      <c r="B11" s="17"/>
      <c r="C11" s="17"/>
      <c r="D11" s="99">
        <v>3408435.9300000011</v>
      </c>
      <c r="E11" s="129">
        <v>2808144.5719999997</v>
      </c>
      <c r="F11" s="21">
        <f>+SUM(D11:E11)</f>
        <v>6216580.5020000003</v>
      </c>
    </row>
    <row r="12" spans="1:7">
      <c r="A12" s="20"/>
      <c r="B12" s="17" t="s">
        <v>8</v>
      </c>
      <c r="C12" s="17"/>
      <c r="D12" s="99">
        <v>2969753.3029999998</v>
      </c>
      <c r="E12" s="129">
        <v>2392218.8509999998</v>
      </c>
      <c r="F12" s="21">
        <f t="shared" ref="F12:F20" si="0">+SUM(D12:E12)</f>
        <v>5361972.1539999992</v>
      </c>
    </row>
    <row r="13" spans="1:7" s="160" customFormat="1">
      <c r="A13" s="80"/>
      <c r="B13" s="78"/>
      <c r="C13" s="78" t="s">
        <v>69</v>
      </c>
      <c r="D13" s="161">
        <v>34011.544982053398</v>
      </c>
      <c r="E13" s="162">
        <v>28179.867612919999</v>
      </c>
      <c r="F13" s="21">
        <f t="shared" si="0"/>
        <v>62191.412594973401</v>
      </c>
    </row>
    <row r="14" spans="1:7" s="160" customFormat="1">
      <c r="A14" s="80"/>
      <c r="B14" s="78"/>
      <c r="C14" s="78" t="s">
        <v>59</v>
      </c>
      <c r="D14" s="161">
        <v>2935741.7580179465</v>
      </c>
      <c r="E14" s="162">
        <v>2364038.98338708</v>
      </c>
      <c r="F14" s="21">
        <f t="shared" si="0"/>
        <v>5299780.741405027</v>
      </c>
    </row>
    <row r="15" spans="1:7">
      <c r="A15" s="20"/>
      <c r="B15" s="17" t="s">
        <v>91</v>
      </c>
      <c r="C15" s="17"/>
      <c r="D15" s="99">
        <v>0</v>
      </c>
      <c r="E15" s="129">
        <v>0</v>
      </c>
      <c r="F15" s="21">
        <f t="shared" si="0"/>
        <v>0</v>
      </c>
    </row>
    <row r="16" spans="1:7">
      <c r="A16" s="20"/>
      <c r="B16" s="17" t="s">
        <v>9</v>
      </c>
      <c r="C16" s="17"/>
      <c r="D16" s="99">
        <v>222099.49</v>
      </c>
      <c r="E16" s="129">
        <v>210988.95199999999</v>
      </c>
      <c r="F16" s="21">
        <f t="shared" si="0"/>
        <v>433088.44199999998</v>
      </c>
    </row>
    <row r="17" spans="1:6">
      <c r="A17" s="20"/>
      <c r="B17" s="17" t="s">
        <v>66</v>
      </c>
      <c r="C17" s="17"/>
      <c r="D17" s="99">
        <v>8235.1939999999995</v>
      </c>
      <c r="E17" s="129">
        <v>4797.62</v>
      </c>
      <c r="F17" s="21">
        <f t="shared" si="0"/>
        <v>13032.813999999998</v>
      </c>
    </row>
    <row r="18" spans="1:6">
      <c r="A18" s="20"/>
      <c r="B18" s="17" t="s">
        <v>67</v>
      </c>
      <c r="C18" s="17"/>
      <c r="D18" s="99">
        <v>35471.49</v>
      </c>
      <c r="E18" s="129">
        <v>16033.118</v>
      </c>
      <c r="F18" s="21">
        <f t="shared" si="0"/>
        <v>51504.608</v>
      </c>
    </row>
    <row r="19" spans="1:6">
      <c r="A19" s="20"/>
      <c r="B19" s="17" t="s">
        <v>10</v>
      </c>
      <c r="C19" s="17"/>
      <c r="D19" s="99">
        <v>59101.088000000003</v>
      </c>
      <c r="E19" s="129">
        <v>77230.528999999995</v>
      </c>
      <c r="F19" s="21">
        <f t="shared" si="0"/>
        <v>136331.617</v>
      </c>
    </row>
    <row r="20" spans="1:6">
      <c r="A20" s="20"/>
      <c r="B20" s="17" t="s">
        <v>11</v>
      </c>
      <c r="C20" s="17"/>
      <c r="D20" s="99">
        <v>113775.36500000001</v>
      </c>
      <c r="E20" s="129">
        <v>106875.50199999999</v>
      </c>
      <c r="F20" s="21">
        <f t="shared" si="0"/>
        <v>220650.867</v>
      </c>
    </row>
    <row r="21" spans="1:6">
      <c r="A21" s="20"/>
      <c r="B21" s="17"/>
      <c r="C21" s="17"/>
      <c r="D21" s="97"/>
      <c r="E21" s="131"/>
      <c r="F21" s="18"/>
    </row>
    <row r="22" spans="1:6">
      <c r="A22" s="20" t="s">
        <v>12</v>
      </c>
      <c r="B22" s="17"/>
      <c r="C22" s="17"/>
      <c r="D22" s="99">
        <v>2490986.3050000002</v>
      </c>
      <c r="E22" s="129">
        <v>2447976.4320000005</v>
      </c>
      <c r="F22" s="21">
        <f t="shared" ref="F22:F28" si="1">+SUM(D22:E22)</f>
        <v>4938962.7370000007</v>
      </c>
    </row>
    <row r="23" spans="1:6">
      <c r="A23" s="20"/>
      <c r="B23" s="17" t="s">
        <v>13</v>
      </c>
      <c r="C23" s="17"/>
      <c r="D23" s="99">
        <v>671571.47400000005</v>
      </c>
      <c r="E23" s="129">
        <v>621359.83700000006</v>
      </c>
      <c r="F23" s="21">
        <f t="shared" si="1"/>
        <v>1292931.3110000002</v>
      </c>
    </row>
    <row r="24" spans="1:6">
      <c r="A24" s="20"/>
      <c r="B24" s="17" t="s">
        <v>14</v>
      </c>
      <c r="C24" s="17"/>
      <c r="D24" s="99">
        <v>167297.17000000001</v>
      </c>
      <c r="E24" s="129">
        <v>201370.193</v>
      </c>
      <c r="F24" s="21">
        <f t="shared" si="1"/>
        <v>368667.36300000001</v>
      </c>
    </row>
    <row r="25" spans="1:6">
      <c r="A25" s="20"/>
      <c r="B25" s="17" t="s">
        <v>15</v>
      </c>
      <c r="C25" s="17"/>
      <c r="D25" s="99">
        <v>220466.17499999999</v>
      </c>
      <c r="E25" s="129">
        <v>19777.865000000002</v>
      </c>
      <c r="F25" s="21">
        <f t="shared" si="1"/>
        <v>240244.03999999998</v>
      </c>
    </row>
    <row r="26" spans="1:6">
      <c r="A26" s="20"/>
      <c r="B26" s="17" t="s">
        <v>68</v>
      </c>
      <c r="C26" s="17"/>
      <c r="D26" s="99">
        <v>859696.09199999995</v>
      </c>
      <c r="E26" s="129">
        <v>1054102.56</v>
      </c>
      <c r="F26" s="21">
        <f t="shared" si="1"/>
        <v>1913798.652</v>
      </c>
    </row>
    <row r="27" spans="1:6">
      <c r="A27" s="20"/>
      <c r="B27" s="17" t="s">
        <v>60</v>
      </c>
      <c r="C27" s="17"/>
      <c r="D27" s="99">
        <v>563572.16099999996</v>
      </c>
      <c r="E27" s="129">
        <v>544854.10400000005</v>
      </c>
      <c r="F27" s="21">
        <f t="shared" si="1"/>
        <v>1108426.2650000001</v>
      </c>
    </row>
    <row r="28" spans="1:6">
      <c r="A28" s="20"/>
      <c r="B28" s="17" t="s">
        <v>16</v>
      </c>
      <c r="C28" s="17"/>
      <c r="D28" s="99">
        <v>8383.2330000000002</v>
      </c>
      <c r="E28" s="129">
        <v>6511.8729999999996</v>
      </c>
      <c r="F28" s="21">
        <f t="shared" si="1"/>
        <v>14895.106</v>
      </c>
    </row>
    <row r="29" spans="1:6">
      <c r="A29" s="20"/>
      <c r="B29" s="17"/>
      <c r="C29" s="17"/>
      <c r="D29" s="99"/>
      <c r="E29" s="129"/>
      <c r="F29" s="21"/>
    </row>
    <row r="30" spans="1:6">
      <c r="A30" s="22" t="s">
        <v>17</v>
      </c>
      <c r="B30" s="23"/>
      <c r="C30" s="23"/>
      <c r="D30" s="99">
        <v>917449.62500000093</v>
      </c>
      <c r="E30" s="129">
        <v>360168.1399999992</v>
      </c>
      <c r="F30" s="21">
        <f>+SUM(D30:E30)</f>
        <v>1277617.7650000001</v>
      </c>
    </row>
    <row r="31" spans="1:6">
      <c r="A31" s="20"/>
      <c r="B31" s="17"/>
      <c r="C31" s="17"/>
      <c r="D31" s="99"/>
      <c r="E31" s="129"/>
      <c r="F31" s="21"/>
    </row>
    <row r="32" spans="1:6">
      <c r="A32" s="19" t="s">
        <v>18</v>
      </c>
      <c r="B32" s="17"/>
      <c r="C32" s="17"/>
      <c r="D32" s="99"/>
      <c r="E32" s="129"/>
      <c r="F32" s="21"/>
    </row>
    <row r="33" spans="1:6">
      <c r="A33" s="20" t="s">
        <v>19</v>
      </c>
      <c r="B33" s="17"/>
      <c r="C33" s="17"/>
      <c r="D33" s="99">
        <v>316624.98099999997</v>
      </c>
      <c r="E33" s="129">
        <v>395787.21399999998</v>
      </c>
      <c r="F33" s="21">
        <f t="shared" ref="F33:F36" si="2">+SUM(D33:E33)</f>
        <v>712412.19499999995</v>
      </c>
    </row>
    <row r="34" spans="1:6">
      <c r="A34" s="20"/>
      <c r="B34" s="17" t="s">
        <v>20</v>
      </c>
      <c r="C34" s="17"/>
      <c r="D34" s="99">
        <v>251.48099999999999</v>
      </c>
      <c r="E34" s="129">
        <v>1426.6079999999999</v>
      </c>
      <c r="F34" s="21">
        <f t="shared" si="2"/>
        <v>1678.0889999999999</v>
      </c>
    </row>
    <row r="35" spans="1:6">
      <c r="A35" s="20"/>
      <c r="B35" s="17" t="s">
        <v>21</v>
      </c>
      <c r="C35" s="17"/>
      <c r="D35" s="99">
        <v>108915.942</v>
      </c>
      <c r="E35" s="129">
        <v>204529.86199999999</v>
      </c>
      <c r="F35" s="21">
        <f t="shared" si="2"/>
        <v>313445.804</v>
      </c>
    </row>
    <row r="36" spans="1:6">
      <c r="A36" s="20"/>
      <c r="B36" s="17" t="s">
        <v>22</v>
      </c>
      <c r="C36" s="17"/>
      <c r="D36" s="99">
        <v>207960.52</v>
      </c>
      <c r="E36" s="129">
        <v>192683.96</v>
      </c>
      <c r="F36" s="21">
        <f t="shared" si="2"/>
        <v>400644.48</v>
      </c>
    </row>
    <row r="37" spans="1:6">
      <c r="A37" s="20"/>
      <c r="B37" s="17"/>
      <c r="C37" s="17"/>
      <c r="D37" s="99"/>
      <c r="E37" s="129"/>
      <c r="F37" s="21"/>
    </row>
    <row r="38" spans="1:6">
      <c r="A38" s="24" t="s">
        <v>61</v>
      </c>
      <c r="B38" s="25"/>
      <c r="C38" s="25"/>
      <c r="D38" s="101">
        <v>3408687.4110000012</v>
      </c>
      <c r="E38" s="132">
        <v>2809571.1799999997</v>
      </c>
      <c r="F38" s="26">
        <f t="shared" ref="F38:F40" si="3">+SUM(D38:E38)</f>
        <v>6218258.5910000009</v>
      </c>
    </row>
    <row r="39" spans="1:6">
      <c r="A39" s="24" t="s">
        <v>62</v>
      </c>
      <c r="B39" s="25"/>
      <c r="C39" s="25"/>
      <c r="D39" s="101">
        <v>2807862.767</v>
      </c>
      <c r="E39" s="132">
        <v>2845190.2540000007</v>
      </c>
      <c r="F39" s="26">
        <f t="shared" si="3"/>
        <v>5653053.0210000006</v>
      </c>
    </row>
    <row r="40" spans="1:6">
      <c r="A40" s="24" t="s">
        <v>23</v>
      </c>
      <c r="B40" s="25"/>
      <c r="C40" s="25"/>
      <c r="D40" s="101">
        <v>600824.64400000125</v>
      </c>
      <c r="E40" s="132">
        <v>-35619.074000000954</v>
      </c>
      <c r="F40" s="26">
        <f t="shared" si="3"/>
        <v>565205.5700000003</v>
      </c>
    </row>
    <row r="41" spans="1:6">
      <c r="A41" s="27"/>
      <c r="B41" s="28"/>
      <c r="C41" s="28"/>
      <c r="D41" s="103"/>
      <c r="E41" s="133"/>
      <c r="F41" s="29"/>
    </row>
    <row r="42" spans="1:6">
      <c r="A42" s="19" t="s">
        <v>24</v>
      </c>
      <c r="B42" s="17"/>
      <c r="C42" s="17"/>
      <c r="D42" s="97"/>
      <c r="E42" s="131"/>
      <c r="F42" s="18"/>
    </row>
    <row r="43" spans="1:6">
      <c r="A43" s="19"/>
      <c r="B43" s="17"/>
      <c r="C43" s="17"/>
      <c r="D43" s="97"/>
      <c r="E43" s="131"/>
      <c r="F43" s="18"/>
    </row>
    <row r="44" spans="1:6">
      <c r="A44" s="20" t="s">
        <v>25</v>
      </c>
      <c r="B44" s="17"/>
      <c r="C44" s="17"/>
      <c r="D44" s="99">
        <v>786158.06099999999</v>
      </c>
      <c r="E44" s="129">
        <v>-121495.17800000001</v>
      </c>
      <c r="F44" s="21">
        <f t="shared" ref="F44:F57" si="4">+SUM(D44:E44)</f>
        <v>664662.88299999991</v>
      </c>
    </row>
    <row r="45" spans="1:6">
      <c r="A45" s="20" t="s">
        <v>26</v>
      </c>
      <c r="B45" s="17"/>
      <c r="C45" s="17"/>
      <c r="D45" s="99">
        <v>-188431.14499999999</v>
      </c>
      <c r="E45" s="129">
        <v>-792.80099999999948</v>
      </c>
      <c r="F45" s="21">
        <f t="shared" si="4"/>
        <v>-189223.946</v>
      </c>
    </row>
    <row r="46" spans="1:6">
      <c r="A46" s="20"/>
      <c r="B46" s="17" t="s">
        <v>27</v>
      </c>
      <c r="C46" s="17"/>
      <c r="D46" s="99">
        <v>15436.342000000001</v>
      </c>
      <c r="E46" s="129">
        <v>30759.275000000001</v>
      </c>
      <c r="F46" s="21">
        <f t="shared" si="4"/>
        <v>46195.616999999998</v>
      </c>
    </row>
    <row r="47" spans="1:6">
      <c r="A47" s="20"/>
      <c r="B47" s="17" t="s">
        <v>28</v>
      </c>
      <c r="C47" s="17"/>
      <c r="D47" s="99">
        <v>203867.48699999999</v>
      </c>
      <c r="E47" s="129">
        <v>31552.076000000001</v>
      </c>
      <c r="F47" s="21">
        <f t="shared" si="4"/>
        <v>235419.56299999999</v>
      </c>
    </row>
    <row r="48" spans="1:6">
      <c r="A48" s="20" t="s">
        <v>29</v>
      </c>
      <c r="B48" s="17"/>
      <c r="C48" s="17"/>
      <c r="D48" s="99">
        <v>1430710.4030000002</v>
      </c>
      <c r="E48" s="129">
        <v>-572782.96</v>
      </c>
      <c r="F48" s="21">
        <f t="shared" si="4"/>
        <v>857927.4430000002</v>
      </c>
    </row>
    <row r="49" spans="1:8">
      <c r="A49" s="20"/>
      <c r="B49" s="17" t="s">
        <v>30</v>
      </c>
      <c r="C49" s="17"/>
      <c r="D49" s="99">
        <v>2478723.5150000001</v>
      </c>
      <c r="E49" s="129">
        <v>-430562.14399999997</v>
      </c>
      <c r="F49" s="21">
        <f t="shared" si="4"/>
        <v>2048161.3710000003</v>
      </c>
    </row>
    <row r="50" spans="1:8">
      <c r="A50" s="20"/>
      <c r="B50" s="17" t="s">
        <v>31</v>
      </c>
      <c r="C50" s="17"/>
      <c r="D50" s="99">
        <v>1048013.112</v>
      </c>
      <c r="E50" s="129">
        <v>142220.81599999999</v>
      </c>
      <c r="F50" s="21">
        <f t="shared" si="4"/>
        <v>1190233.9279999998</v>
      </c>
    </row>
    <row r="51" spans="1:8">
      <c r="A51" s="20" t="s">
        <v>32</v>
      </c>
      <c r="B51" s="17"/>
      <c r="C51" s="17"/>
      <c r="D51" s="99">
        <v>2709.1570000000002</v>
      </c>
      <c r="E51" s="129">
        <v>45917.847000000002</v>
      </c>
      <c r="F51" s="21">
        <f t="shared" si="4"/>
        <v>48627.004000000001</v>
      </c>
    </row>
    <row r="52" spans="1:8">
      <c r="A52" s="20" t="s">
        <v>33</v>
      </c>
      <c r="B52" s="17"/>
      <c r="C52" s="17"/>
      <c r="D52" s="99">
        <v>-458830.35399999999</v>
      </c>
      <c r="E52" s="129">
        <v>406162.73599999998</v>
      </c>
      <c r="F52" s="21">
        <f t="shared" si="4"/>
        <v>-52667.618000000017</v>
      </c>
      <c r="H52" s="222"/>
    </row>
    <row r="53" spans="1:8">
      <c r="A53" s="20" t="s">
        <v>87</v>
      </c>
      <c r="B53" s="17"/>
      <c r="C53" s="17"/>
      <c r="D53" s="99">
        <v>0</v>
      </c>
      <c r="E53" s="129">
        <v>0</v>
      </c>
      <c r="F53" s="21">
        <f t="shared" si="4"/>
        <v>0</v>
      </c>
    </row>
    <row r="54" spans="1:8">
      <c r="A54" s="20"/>
      <c r="B54" s="17" t="s">
        <v>34</v>
      </c>
      <c r="C54" s="17"/>
      <c r="D54" s="99">
        <v>0</v>
      </c>
      <c r="E54" s="129">
        <v>0</v>
      </c>
      <c r="F54" s="21">
        <f t="shared" si="4"/>
        <v>0</v>
      </c>
    </row>
    <row r="55" spans="1:8">
      <c r="A55" s="20"/>
      <c r="B55" s="17" t="s">
        <v>35</v>
      </c>
      <c r="C55" s="17"/>
      <c r="D55" s="99">
        <v>0</v>
      </c>
      <c r="E55" s="129">
        <v>0</v>
      </c>
      <c r="F55" s="21">
        <f t="shared" si="4"/>
        <v>0</v>
      </c>
    </row>
    <row r="56" spans="1:8">
      <c r="A56" s="80" t="s">
        <v>88</v>
      </c>
      <c r="B56" s="17"/>
      <c r="C56" s="17"/>
      <c r="D56" s="99">
        <v>0</v>
      </c>
      <c r="E56" s="129">
        <v>0</v>
      </c>
      <c r="F56" s="21">
        <f t="shared" si="4"/>
        <v>0</v>
      </c>
    </row>
    <row r="57" spans="1:8">
      <c r="A57" s="20" t="s">
        <v>36</v>
      </c>
      <c r="B57" s="17"/>
      <c r="C57" s="17"/>
      <c r="D57" s="99">
        <v>0</v>
      </c>
      <c r="E57" s="129">
        <v>0</v>
      </c>
      <c r="F57" s="21">
        <f t="shared" si="4"/>
        <v>0</v>
      </c>
    </row>
    <row r="58" spans="1:8">
      <c r="A58" s="20"/>
      <c r="B58" s="17"/>
      <c r="C58" s="17"/>
      <c r="D58" s="99"/>
      <c r="E58" s="129"/>
      <c r="F58" s="21"/>
    </row>
    <row r="59" spans="1:8">
      <c r="A59" s="20" t="s">
        <v>37</v>
      </c>
      <c r="B59" s="17"/>
      <c r="C59" s="17"/>
      <c r="D59" s="99">
        <v>185333.41700000004</v>
      </c>
      <c r="E59" s="129">
        <v>-85876.103999999992</v>
      </c>
      <c r="F59" s="21">
        <f t="shared" ref="F59:F70" si="5">+SUM(D59:E59)</f>
        <v>99457.313000000053</v>
      </c>
    </row>
    <row r="60" spans="1:8">
      <c r="A60" s="20" t="s">
        <v>38</v>
      </c>
      <c r="B60" s="17"/>
      <c r="C60" s="17"/>
      <c r="D60" s="99">
        <v>0</v>
      </c>
      <c r="E60" s="129">
        <v>-4692.0640000000003</v>
      </c>
      <c r="F60" s="21">
        <f t="shared" si="5"/>
        <v>-4692.0640000000003</v>
      </c>
    </row>
    <row r="61" spans="1:8">
      <c r="A61" s="20"/>
      <c r="B61" s="17" t="s">
        <v>39</v>
      </c>
      <c r="C61" s="17"/>
      <c r="D61" s="99">
        <v>0</v>
      </c>
      <c r="E61" s="129">
        <v>0</v>
      </c>
      <c r="F61" s="21">
        <f t="shared" si="5"/>
        <v>0</v>
      </c>
    </row>
    <row r="62" spans="1:8">
      <c r="A62" s="20"/>
      <c r="B62" s="17"/>
      <c r="C62" s="17" t="s">
        <v>40</v>
      </c>
      <c r="D62" s="99">
        <v>0</v>
      </c>
      <c r="E62" s="129">
        <v>0</v>
      </c>
      <c r="F62" s="21">
        <f t="shared" si="5"/>
        <v>0</v>
      </c>
    </row>
    <row r="63" spans="1:8">
      <c r="A63" s="20"/>
      <c r="B63" s="17"/>
      <c r="C63" s="17" t="s">
        <v>41</v>
      </c>
      <c r="D63" s="99">
        <v>0</v>
      </c>
      <c r="E63" s="129">
        <v>0</v>
      </c>
      <c r="F63" s="21">
        <f t="shared" si="5"/>
        <v>0</v>
      </c>
    </row>
    <row r="64" spans="1:8">
      <c r="A64" s="20"/>
      <c r="B64" s="17" t="s">
        <v>42</v>
      </c>
      <c r="C64" s="17"/>
      <c r="D64" s="99">
        <v>0</v>
      </c>
      <c r="E64" s="129">
        <v>4692.0640000000003</v>
      </c>
      <c r="F64" s="21">
        <f t="shared" si="5"/>
        <v>4692.0640000000003</v>
      </c>
    </row>
    <row r="65" spans="1:8">
      <c r="A65" s="20" t="s">
        <v>43</v>
      </c>
      <c r="B65" s="17"/>
      <c r="C65" s="17"/>
      <c r="D65" s="99">
        <v>248085.82700000005</v>
      </c>
      <c r="E65" s="129">
        <v>-25125.815999999999</v>
      </c>
      <c r="F65" s="21">
        <f t="shared" si="5"/>
        <v>222960.01100000006</v>
      </c>
    </row>
    <row r="66" spans="1:8">
      <c r="A66" s="20"/>
      <c r="B66" s="17" t="s">
        <v>39</v>
      </c>
      <c r="C66" s="17"/>
      <c r="D66" s="99">
        <v>1045230.721</v>
      </c>
      <c r="E66" s="129">
        <v>0</v>
      </c>
      <c r="F66" s="21">
        <f t="shared" si="5"/>
        <v>1045230.721</v>
      </c>
    </row>
    <row r="67" spans="1:8">
      <c r="A67" s="20"/>
      <c r="B67" s="17"/>
      <c r="C67" s="17" t="s">
        <v>40</v>
      </c>
      <c r="D67" s="99">
        <v>1045230.721</v>
      </c>
      <c r="E67" s="129">
        <v>0</v>
      </c>
      <c r="F67" s="21">
        <f t="shared" si="5"/>
        <v>1045230.721</v>
      </c>
    </row>
    <row r="68" spans="1:8">
      <c r="A68" s="20"/>
      <c r="B68" s="17"/>
      <c r="C68" s="17" t="s">
        <v>41</v>
      </c>
      <c r="D68" s="99">
        <v>0</v>
      </c>
      <c r="E68" s="129">
        <v>0</v>
      </c>
      <c r="F68" s="21">
        <f t="shared" si="5"/>
        <v>0</v>
      </c>
    </row>
    <row r="69" spans="1:8">
      <c r="A69" s="20"/>
      <c r="B69" s="17" t="s">
        <v>42</v>
      </c>
      <c r="C69" s="17"/>
      <c r="D69" s="99">
        <v>797144.89399999997</v>
      </c>
      <c r="E69" s="129">
        <v>25125.815999999999</v>
      </c>
      <c r="F69" s="21">
        <f t="shared" si="5"/>
        <v>822270.71</v>
      </c>
    </row>
    <row r="70" spans="1:8">
      <c r="A70" s="20" t="s">
        <v>44</v>
      </c>
      <c r="B70" s="17"/>
      <c r="C70" s="17"/>
      <c r="D70" s="99">
        <v>-62752.41</v>
      </c>
      <c r="E70" s="129">
        <v>-56058.224000000002</v>
      </c>
      <c r="F70" s="21">
        <f t="shared" si="5"/>
        <v>-118810.63400000001</v>
      </c>
    </row>
    <row r="71" spans="1:8">
      <c r="A71" s="20"/>
      <c r="B71" s="17"/>
      <c r="C71" s="17"/>
      <c r="D71" s="99"/>
      <c r="E71" s="129"/>
      <c r="F71" s="21"/>
    </row>
    <row r="72" spans="1:8">
      <c r="A72" s="24" t="s">
        <v>45</v>
      </c>
      <c r="B72" s="25"/>
      <c r="C72" s="25"/>
      <c r="D72" s="101">
        <v>600824.64399999997</v>
      </c>
      <c r="E72" s="132">
        <v>-35619.074000000022</v>
      </c>
      <c r="F72" s="26">
        <f>+SUM(D72:E72)</f>
        <v>565205.56999999995</v>
      </c>
      <c r="H72" s="206"/>
    </row>
    <row r="73" spans="1:8">
      <c r="A73" s="30"/>
      <c r="B73" s="31"/>
      <c r="C73" s="31"/>
      <c r="D73" s="103"/>
      <c r="E73" s="133"/>
      <c r="F73" s="32"/>
    </row>
    <row r="74" spans="1:8" ht="13.65" customHeight="1">
      <c r="A74" s="38" t="s">
        <v>46</v>
      </c>
      <c r="B74" s="224" t="s">
        <v>49</v>
      </c>
      <c r="C74" s="224"/>
      <c r="D74" s="224"/>
      <c r="E74" s="224"/>
      <c r="F74" s="224"/>
    </row>
    <row r="75" spans="1:8" ht="24.45" customHeight="1">
      <c r="A75" s="36" t="s">
        <v>47</v>
      </c>
      <c r="B75" s="223" t="s">
        <v>63</v>
      </c>
      <c r="C75" s="223"/>
      <c r="D75" s="223"/>
      <c r="E75" s="223"/>
      <c r="F75" s="223"/>
    </row>
    <row r="76" spans="1:8" ht="25.95" customHeight="1">
      <c r="A76" s="36" t="s">
        <v>48</v>
      </c>
      <c r="B76" s="223" t="s">
        <v>82</v>
      </c>
      <c r="C76" s="223"/>
      <c r="D76" s="223"/>
      <c r="E76" s="223"/>
      <c r="F76" s="223"/>
    </row>
    <row r="77" spans="1:8" s="73" customFormat="1" ht="26.4" customHeight="1">
      <c r="A77" s="36" t="s">
        <v>50</v>
      </c>
      <c r="B77" s="227" t="s">
        <v>65</v>
      </c>
      <c r="C77" s="227"/>
      <c r="D77" s="227"/>
      <c r="E77" s="227"/>
      <c r="F77" s="227"/>
      <c r="G77" s="204"/>
    </row>
    <row r="78" spans="1:8">
      <c r="A78" s="17"/>
      <c r="B78" s="17"/>
      <c r="C78" s="17"/>
      <c r="D78" s="33"/>
      <c r="E78" s="17"/>
    </row>
    <row r="79" spans="1:8">
      <c r="A79" s="17"/>
      <c r="B79" s="17"/>
      <c r="C79" s="17"/>
      <c r="D79" s="33"/>
      <c r="E79" s="17"/>
    </row>
  </sheetData>
  <mergeCells count="4">
    <mergeCell ref="B75:F75"/>
    <mergeCell ref="B76:F76"/>
    <mergeCell ref="B74:F74"/>
    <mergeCell ref="B77:F77"/>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I80"/>
  <sheetViews>
    <sheetView topLeftCell="A40" workbookViewId="0">
      <selection activeCell="I64" sqref="I64"/>
    </sheetView>
  </sheetViews>
  <sheetFormatPr baseColWidth="10" defaultRowHeight="13.2"/>
  <cols>
    <col min="1" max="2" width="2.88671875" customWidth="1"/>
    <col min="3" max="3" width="52.6640625" customWidth="1"/>
    <col min="4" max="5" width="11" customWidth="1"/>
    <col min="7" max="7" width="5.109375" customWidth="1"/>
  </cols>
  <sheetData>
    <row r="1" spans="1:7" ht="29.4">
      <c r="G1" s="213">
        <v>7</v>
      </c>
    </row>
    <row r="2" spans="1:7">
      <c r="A2" s="1" t="s">
        <v>78</v>
      </c>
      <c r="B2" s="2"/>
      <c r="C2" s="2"/>
      <c r="D2" s="2"/>
      <c r="E2" s="2"/>
      <c r="F2" s="2"/>
    </row>
    <row r="3" spans="1:7">
      <c r="A3" s="46" t="str">
        <f>+Total!A3</f>
        <v>ESTADO DE OPERACIONES DE GOBIERNO  2017</v>
      </c>
      <c r="B3" s="5"/>
      <c r="C3" s="5"/>
      <c r="D3" s="2"/>
      <c r="E3" s="2"/>
      <c r="F3" s="2"/>
    </row>
    <row r="4" spans="1:7">
      <c r="A4" s="1" t="s">
        <v>1</v>
      </c>
      <c r="B4" s="2"/>
      <c r="C4" s="2"/>
      <c r="D4" s="2"/>
      <c r="E4" s="2"/>
      <c r="F4" s="2"/>
    </row>
    <row r="5" spans="1:7">
      <c r="A5" s="1" t="s">
        <v>54</v>
      </c>
      <c r="B5" s="2"/>
      <c r="C5" s="7"/>
      <c r="D5" s="2"/>
      <c r="E5" s="2"/>
      <c r="F5" s="2"/>
    </row>
    <row r="6" spans="1:7">
      <c r="A6" s="1" t="s">
        <v>55</v>
      </c>
      <c r="B6" s="2"/>
      <c r="C6" s="7"/>
      <c r="D6" s="2"/>
      <c r="E6" s="2"/>
      <c r="F6" s="2"/>
    </row>
    <row r="7" spans="1:7">
      <c r="A7" s="9"/>
      <c r="B7" s="10"/>
      <c r="C7" s="11"/>
      <c r="D7" s="2"/>
      <c r="E7" s="2"/>
    </row>
    <row r="8" spans="1:7" ht="25.5" customHeight="1">
      <c r="A8" s="13"/>
      <c r="B8" s="14"/>
      <c r="C8" s="14"/>
      <c r="D8" s="15" t="s">
        <v>5</v>
      </c>
      <c r="E8" s="117" t="s">
        <v>85</v>
      </c>
      <c r="F8" s="34" t="s">
        <v>86</v>
      </c>
    </row>
    <row r="9" spans="1:7">
      <c r="A9" s="16"/>
      <c r="B9" s="17"/>
      <c r="C9" s="17"/>
      <c r="D9" s="97"/>
      <c r="E9" s="131"/>
      <c r="F9" s="196"/>
    </row>
    <row r="10" spans="1:7">
      <c r="A10" s="19" t="s">
        <v>6</v>
      </c>
      <c r="B10" s="17"/>
      <c r="C10" s="17"/>
      <c r="D10" s="98"/>
      <c r="E10" s="125"/>
      <c r="F10" s="197"/>
    </row>
    <row r="11" spans="1:7">
      <c r="A11" s="20" t="s">
        <v>7</v>
      </c>
      <c r="B11" s="17"/>
      <c r="C11" s="17"/>
      <c r="D11" s="99">
        <v>32360</v>
      </c>
      <c r="E11" s="129">
        <v>37469</v>
      </c>
      <c r="F11" s="21">
        <f>+SUM(D11:E11)</f>
        <v>69829</v>
      </c>
    </row>
    <row r="12" spans="1:7">
      <c r="A12" s="20"/>
      <c r="B12" s="17" t="s">
        <v>83</v>
      </c>
      <c r="C12" s="17"/>
      <c r="D12" s="99">
        <v>0</v>
      </c>
      <c r="E12" s="129">
        <v>0</v>
      </c>
      <c r="F12" s="21">
        <f t="shared" ref="F12:F30" si="0">+SUM(D12:E12)</f>
        <v>0</v>
      </c>
    </row>
    <row r="13" spans="1:7" s="160" customFormat="1">
      <c r="A13" s="80"/>
      <c r="B13" s="78"/>
      <c r="C13" s="78" t="s">
        <v>69</v>
      </c>
      <c r="D13" s="161">
        <v>0</v>
      </c>
      <c r="E13" s="162">
        <v>0</v>
      </c>
      <c r="F13" s="21">
        <f t="shared" si="0"/>
        <v>0</v>
      </c>
    </row>
    <row r="14" spans="1:7" s="160" customFormat="1">
      <c r="A14" s="80"/>
      <c r="B14" s="78"/>
      <c r="C14" s="78" t="s">
        <v>84</v>
      </c>
      <c r="D14" s="161">
        <v>0</v>
      </c>
      <c r="E14" s="162">
        <v>0</v>
      </c>
      <c r="F14" s="21">
        <f t="shared" si="0"/>
        <v>0</v>
      </c>
    </row>
    <row r="15" spans="1:7">
      <c r="A15" s="20"/>
      <c r="B15" s="17" t="s">
        <v>91</v>
      </c>
      <c r="C15" s="17"/>
      <c r="D15" s="99">
        <v>0</v>
      </c>
      <c r="E15" s="129">
        <v>1</v>
      </c>
      <c r="F15" s="21">
        <f t="shared" si="0"/>
        <v>1</v>
      </c>
    </row>
    <row r="16" spans="1:7">
      <c r="A16" s="20"/>
      <c r="B16" s="17" t="s">
        <v>9</v>
      </c>
      <c r="C16" s="17"/>
      <c r="D16" s="99">
        <v>0</v>
      </c>
      <c r="E16" s="129">
        <v>0</v>
      </c>
      <c r="F16" s="21">
        <f t="shared" si="0"/>
        <v>0</v>
      </c>
    </row>
    <row r="17" spans="1:6">
      <c r="A17" s="20"/>
      <c r="B17" s="17" t="s">
        <v>56</v>
      </c>
      <c r="C17" s="17"/>
      <c r="D17" s="99">
        <v>0</v>
      </c>
      <c r="E17" s="129">
        <v>0</v>
      </c>
      <c r="F17" s="21">
        <f t="shared" si="0"/>
        <v>0</v>
      </c>
    </row>
    <row r="18" spans="1:6">
      <c r="A18" s="20"/>
      <c r="B18" s="78" t="s">
        <v>57</v>
      </c>
      <c r="C18" s="17"/>
      <c r="D18" s="99">
        <v>29900</v>
      </c>
      <c r="E18" s="129">
        <v>33970</v>
      </c>
      <c r="F18" s="21">
        <f t="shared" si="0"/>
        <v>63870</v>
      </c>
    </row>
    <row r="19" spans="1:6">
      <c r="A19" s="20"/>
      <c r="B19" s="17" t="s">
        <v>10</v>
      </c>
      <c r="C19" s="17"/>
      <c r="D19" s="99">
        <v>371</v>
      </c>
      <c r="E19" s="129">
        <v>357</v>
      </c>
      <c r="F19" s="21">
        <f t="shared" si="0"/>
        <v>728</v>
      </c>
    </row>
    <row r="20" spans="1:6">
      <c r="A20" s="20"/>
      <c r="B20" s="17" t="s">
        <v>11</v>
      </c>
      <c r="C20" s="17"/>
      <c r="D20" s="99">
        <v>2089</v>
      </c>
      <c r="E20" s="129">
        <v>3141</v>
      </c>
      <c r="F20" s="21">
        <f t="shared" si="0"/>
        <v>5230</v>
      </c>
    </row>
    <row r="21" spans="1:6">
      <c r="A21" s="20"/>
      <c r="B21" s="17"/>
      <c r="C21" s="17"/>
      <c r="D21" s="97"/>
      <c r="E21" s="131"/>
      <c r="F21" s="21"/>
    </row>
    <row r="22" spans="1:6">
      <c r="A22" s="20" t="s">
        <v>12</v>
      </c>
      <c r="B22" s="17"/>
      <c r="C22" s="17"/>
      <c r="D22" s="99">
        <v>87248</v>
      </c>
      <c r="E22" s="129">
        <v>49355</v>
      </c>
      <c r="F22" s="21">
        <f t="shared" si="0"/>
        <v>136603</v>
      </c>
    </row>
    <row r="23" spans="1:6">
      <c r="A23" s="20"/>
      <c r="B23" s="17" t="s">
        <v>13</v>
      </c>
      <c r="C23" s="17"/>
      <c r="D23" s="99">
        <v>11965</v>
      </c>
      <c r="E23" s="129">
        <v>11666</v>
      </c>
      <c r="F23" s="21">
        <f t="shared" si="0"/>
        <v>23631</v>
      </c>
    </row>
    <row r="24" spans="1:6">
      <c r="A24" s="20"/>
      <c r="B24" s="17" t="s">
        <v>14</v>
      </c>
      <c r="C24" s="17"/>
      <c r="D24" s="99">
        <v>5801</v>
      </c>
      <c r="E24" s="129">
        <v>21547</v>
      </c>
      <c r="F24" s="21">
        <f t="shared" si="0"/>
        <v>27348</v>
      </c>
    </row>
    <row r="25" spans="1:6">
      <c r="A25" s="20"/>
      <c r="B25" s="17" t="s">
        <v>15</v>
      </c>
      <c r="C25" s="17"/>
      <c r="D25" s="99">
        <v>68402</v>
      </c>
      <c r="E25" s="129">
        <v>15700</v>
      </c>
      <c r="F25" s="21">
        <f t="shared" si="0"/>
        <v>84102</v>
      </c>
    </row>
    <row r="26" spans="1:6">
      <c r="A26" s="20"/>
      <c r="B26" s="17" t="s">
        <v>58</v>
      </c>
      <c r="C26" s="17"/>
      <c r="D26" s="99">
        <v>1009</v>
      </c>
      <c r="E26" s="129">
        <v>420</v>
      </c>
      <c r="F26" s="21">
        <f t="shared" si="0"/>
        <v>1429</v>
      </c>
    </row>
    <row r="27" spans="1:6">
      <c r="A27" s="20"/>
      <c r="B27" s="17" t="s">
        <v>60</v>
      </c>
      <c r="C27" s="17"/>
      <c r="D27" s="99">
        <v>71</v>
      </c>
      <c r="E27" s="129">
        <v>3</v>
      </c>
      <c r="F27" s="21">
        <f t="shared" si="0"/>
        <v>74</v>
      </c>
    </row>
    <row r="28" spans="1:6">
      <c r="A28" s="20"/>
      <c r="B28" s="17" t="s">
        <v>16</v>
      </c>
      <c r="C28" s="17"/>
      <c r="D28" s="99">
        <v>0</v>
      </c>
      <c r="E28" s="129">
        <v>19</v>
      </c>
      <c r="F28" s="21">
        <f t="shared" si="0"/>
        <v>19</v>
      </c>
    </row>
    <row r="29" spans="1:6">
      <c r="A29" s="20"/>
      <c r="B29" s="17"/>
      <c r="C29" s="17"/>
      <c r="D29" s="99"/>
      <c r="E29" s="129"/>
      <c r="F29" s="21"/>
    </row>
    <row r="30" spans="1:6">
      <c r="A30" s="22" t="s">
        <v>17</v>
      </c>
      <c r="B30" s="23"/>
      <c r="C30" s="23"/>
      <c r="D30" s="99">
        <v>-54888</v>
      </c>
      <c r="E30" s="129">
        <v>-11886</v>
      </c>
      <c r="F30" s="21">
        <f t="shared" si="0"/>
        <v>-66774</v>
      </c>
    </row>
    <row r="31" spans="1:6">
      <c r="A31" s="20"/>
      <c r="B31" s="17"/>
      <c r="C31" s="17"/>
      <c r="D31" s="99"/>
      <c r="E31" s="129"/>
      <c r="F31" s="21"/>
    </row>
    <row r="32" spans="1:6">
      <c r="A32" s="19" t="s">
        <v>18</v>
      </c>
      <c r="B32" s="17"/>
      <c r="C32" s="17"/>
      <c r="D32" s="99"/>
      <c r="E32" s="129"/>
      <c r="F32" s="21"/>
    </row>
    <row r="33" spans="1:6">
      <c r="A33" s="20" t="s">
        <v>19</v>
      </c>
      <c r="B33" s="17"/>
      <c r="C33" s="17"/>
      <c r="D33" s="99">
        <v>261</v>
      </c>
      <c r="E33" s="129">
        <v>54</v>
      </c>
      <c r="F33" s="21">
        <f t="shared" ref="F33:F36" si="1">+SUM(D33:E33)</f>
        <v>315</v>
      </c>
    </row>
    <row r="34" spans="1:6">
      <c r="A34" s="20"/>
      <c r="B34" s="17" t="s">
        <v>20</v>
      </c>
      <c r="C34" s="17"/>
      <c r="D34" s="99">
        <v>0</v>
      </c>
      <c r="E34" s="129">
        <v>0</v>
      </c>
      <c r="F34" s="21">
        <f t="shared" si="1"/>
        <v>0</v>
      </c>
    </row>
    <row r="35" spans="1:6">
      <c r="A35" s="20"/>
      <c r="B35" s="17" t="s">
        <v>21</v>
      </c>
      <c r="C35" s="17"/>
      <c r="D35" s="99">
        <v>261</v>
      </c>
      <c r="E35" s="129">
        <v>54</v>
      </c>
      <c r="F35" s="21">
        <f t="shared" si="1"/>
        <v>315</v>
      </c>
    </row>
    <row r="36" spans="1:6">
      <c r="A36" s="20"/>
      <c r="B36" s="17" t="s">
        <v>22</v>
      </c>
      <c r="C36" s="17"/>
      <c r="D36" s="99">
        <v>0</v>
      </c>
      <c r="E36" s="129">
        <v>0</v>
      </c>
      <c r="F36" s="21">
        <f t="shared" si="1"/>
        <v>0</v>
      </c>
    </row>
    <row r="37" spans="1:6">
      <c r="A37" s="20"/>
      <c r="B37" s="17"/>
      <c r="C37" s="17"/>
      <c r="D37" s="99"/>
      <c r="E37" s="129"/>
      <c r="F37" s="21"/>
    </row>
    <row r="38" spans="1:6">
      <c r="A38" s="24" t="s">
        <v>61</v>
      </c>
      <c r="B38" s="25"/>
      <c r="C38" s="25"/>
      <c r="D38" s="101">
        <v>32360</v>
      </c>
      <c r="E38" s="132">
        <v>37469</v>
      </c>
      <c r="F38" s="26">
        <f t="shared" ref="F38:F40" si="2">+SUM(D38:E38)</f>
        <v>69829</v>
      </c>
    </row>
    <row r="39" spans="1:6">
      <c r="A39" s="24" t="s">
        <v>62</v>
      </c>
      <c r="B39" s="25"/>
      <c r="C39" s="25"/>
      <c r="D39" s="101">
        <v>87509</v>
      </c>
      <c r="E39" s="132">
        <v>49409</v>
      </c>
      <c r="F39" s="26">
        <f t="shared" si="2"/>
        <v>136918</v>
      </c>
    </row>
    <row r="40" spans="1:6">
      <c r="A40" s="24" t="s">
        <v>23</v>
      </c>
      <c r="B40" s="25"/>
      <c r="C40" s="25"/>
      <c r="D40" s="101">
        <v>-55149</v>
      </c>
      <c r="E40" s="132">
        <v>-11940</v>
      </c>
      <c r="F40" s="26">
        <f t="shared" si="2"/>
        <v>-67089</v>
      </c>
    </row>
    <row r="41" spans="1:6">
      <c r="A41" s="27"/>
      <c r="B41" s="28"/>
      <c r="C41" s="28"/>
      <c r="D41" s="103"/>
      <c r="E41" s="133"/>
      <c r="F41" s="29"/>
    </row>
    <row r="42" spans="1:6">
      <c r="A42" s="19" t="s">
        <v>24</v>
      </c>
      <c r="B42" s="17"/>
      <c r="C42" s="17"/>
      <c r="D42" s="97"/>
      <c r="E42" s="131"/>
      <c r="F42" s="18"/>
    </row>
    <row r="43" spans="1:6">
      <c r="A43" s="19"/>
      <c r="B43" s="17"/>
      <c r="C43" s="17"/>
      <c r="D43" s="97"/>
      <c r="E43" s="131"/>
      <c r="F43" s="18"/>
    </row>
    <row r="44" spans="1:6">
      <c r="A44" s="20" t="s">
        <v>25</v>
      </c>
      <c r="B44" s="17"/>
      <c r="C44" s="17"/>
      <c r="D44" s="99">
        <v>-60126</v>
      </c>
      <c r="E44" s="129">
        <v>-13516</v>
      </c>
      <c r="F44" s="21">
        <f t="shared" ref="F44:F57" si="3">+SUM(D44:E44)</f>
        <v>-73642</v>
      </c>
    </row>
    <row r="45" spans="1:6">
      <c r="A45" s="20" t="s">
        <v>26</v>
      </c>
      <c r="B45" s="17"/>
      <c r="C45" s="17"/>
      <c r="D45" s="99">
        <v>-355</v>
      </c>
      <c r="E45" s="129">
        <v>24</v>
      </c>
      <c r="F45" s="21">
        <f t="shared" si="3"/>
        <v>-331</v>
      </c>
    </row>
    <row r="46" spans="1:6">
      <c r="A46" s="20"/>
      <c r="B46" s="17" t="s">
        <v>27</v>
      </c>
      <c r="C46" s="17"/>
      <c r="D46" s="99">
        <v>227</v>
      </c>
      <c r="E46" s="129">
        <v>148</v>
      </c>
      <c r="F46" s="21">
        <f t="shared" si="3"/>
        <v>375</v>
      </c>
    </row>
    <row r="47" spans="1:6">
      <c r="A47" s="20"/>
      <c r="B47" s="17" t="s">
        <v>28</v>
      </c>
      <c r="C47" s="17"/>
      <c r="D47" s="99">
        <v>582</v>
      </c>
      <c r="E47" s="129">
        <v>124</v>
      </c>
      <c r="F47" s="21">
        <f t="shared" si="3"/>
        <v>706</v>
      </c>
    </row>
    <row r="48" spans="1:6">
      <c r="A48" s="20" t="s">
        <v>29</v>
      </c>
      <c r="B48" s="17"/>
      <c r="C48" s="17"/>
      <c r="D48" s="99">
        <v>-98980</v>
      </c>
      <c r="E48" s="129">
        <v>21537</v>
      </c>
      <c r="F48" s="21">
        <f t="shared" si="3"/>
        <v>-77443</v>
      </c>
    </row>
    <row r="49" spans="1:6">
      <c r="A49" s="20"/>
      <c r="B49" s="17" t="s">
        <v>30</v>
      </c>
      <c r="C49" s="17"/>
      <c r="D49" s="99">
        <v>1437572</v>
      </c>
      <c r="E49" s="129">
        <v>567034</v>
      </c>
      <c r="F49" s="21">
        <f t="shared" si="3"/>
        <v>2004606</v>
      </c>
    </row>
    <row r="50" spans="1:6">
      <c r="A50" s="20"/>
      <c r="B50" s="17" t="s">
        <v>31</v>
      </c>
      <c r="C50" s="17"/>
      <c r="D50" s="99">
        <v>1536552</v>
      </c>
      <c r="E50" s="129">
        <v>545497</v>
      </c>
      <c r="F50" s="21">
        <f t="shared" si="3"/>
        <v>2082049</v>
      </c>
    </row>
    <row r="51" spans="1:6">
      <c r="A51" s="20" t="s">
        <v>32</v>
      </c>
      <c r="B51" s="17"/>
      <c r="C51" s="17"/>
      <c r="D51" s="99">
        <v>-3185</v>
      </c>
      <c r="E51" s="129">
        <v>-68748</v>
      </c>
      <c r="F51" s="21">
        <f t="shared" si="3"/>
        <v>-71933</v>
      </c>
    </row>
    <row r="52" spans="1:6">
      <c r="A52" s="20" t="s">
        <v>33</v>
      </c>
      <c r="B52" s="17"/>
      <c r="C52" s="17"/>
      <c r="D52" s="99">
        <v>42394</v>
      </c>
      <c r="E52" s="129">
        <v>33671</v>
      </c>
      <c r="F52" s="21">
        <f t="shared" si="3"/>
        <v>76065</v>
      </c>
    </row>
    <row r="53" spans="1:6">
      <c r="A53" s="20" t="s">
        <v>87</v>
      </c>
      <c r="B53" s="17"/>
      <c r="C53" s="17"/>
      <c r="D53" s="99">
        <v>0</v>
      </c>
      <c r="E53" s="129">
        <v>0</v>
      </c>
      <c r="F53" s="21">
        <f t="shared" si="3"/>
        <v>0</v>
      </c>
    </row>
    <row r="54" spans="1:6">
      <c r="A54" s="20"/>
      <c r="B54" s="17" t="s">
        <v>34</v>
      </c>
      <c r="C54" s="17"/>
      <c r="D54" s="99">
        <v>0</v>
      </c>
      <c r="E54" s="129">
        <v>0</v>
      </c>
      <c r="F54" s="21">
        <f t="shared" si="3"/>
        <v>0</v>
      </c>
    </row>
    <row r="55" spans="1:6">
      <c r="A55" s="20"/>
      <c r="B55" s="17" t="s">
        <v>35</v>
      </c>
      <c r="C55" s="17"/>
      <c r="D55" s="99">
        <v>0</v>
      </c>
      <c r="E55" s="129">
        <v>0</v>
      </c>
      <c r="F55" s="21">
        <f t="shared" si="3"/>
        <v>0</v>
      </c>
    </row>
    <row r="56" spans="1:6">
      <c r="A56" s="80" t="s">
        <v>89</v>
      </c>
      <c r="B56" s="17"/>
      <c r="C56" s="17"/>
      <c r="D56" s="99">
        <v>0</v>
      </c>
      <c r="E56" s="129">
        <v>0</v>
      </c>
      <c r="F56" s="21">
        <f t="shared" si="3"/>
        <v>0</v>
      </c>
    </row>
    <row r="57" spans="1:6">
      <c r="A57" s="20" t="s">
        <v>36</v>
      </c>
      <c r="B57" s="17"/>
      <c r="C57" s="17"/>
      <c r="D57" s="99">
        <v>0</v>
      </c>
      <c r="E57" s="129">
        <v>0</v>
      </c>
      <c r="F57" s="21">
        <f t="shared" si="3"/>
        <v>0</v>
      </c>
    </row>
    <row r="58" spans="1:6">
      <c r="A58" s="20"/>
      <c r="B58" s="17"/>
      <c r="C58" s="17"/>
      <c r="D58" s="99"/>
      <c r="E58" s="129"/>
      <c r="F58" s="21"/>
    </row>
    <row r="59" spans="1:6">
      <c r="A59" s="20" t="s">
        <v>37</v>
      </c>
      <c r="B59" s="17"/>
      <c r="C59" s="17"/>
      <c r="D59" s="99">
        <v>-4977</v>
      </c>
      <c r="E59" s="129">
        <v>-1576</v>
      </c>
      <c r="F59" s="21">
        <f t="shared" ref="F59:F70" si="4">+SUM(D59:E59)</f>
        <v>-6553</v>
      </c>
    </row>
    <row r="60" spans="1:6">
      <c r="A60" s="20" t="s">
        <v>38</v>
      </c>
      <c r="B60" s="17"/>
      <c r="C60" s="17"/>
      <c r="D60" s="99">
        <v>-149</v>
      </c>
      <c r="E60" s="129">
        <v>-1576</v>
      </c>
      <c r="F60" s="21">
        <f t="shared" si="4"/>
        <v>-1725</v>
      </c>
    </row>
    <row r="61" spans="1:6">
      <c r="A61" s="20"/>
      <c r="B61" s="17" t="s">
        <v>39</v>
      </c>
      <c r="C61" s="17"/>
      <c r="D61" s="99">
        <v>0</v>
      </c>
      <c r="E61" s="129">
        <v>-1576</v>
      </c>
      <c r="F61" s="21">
        <f t="shared" si="4"/>
        <v>-1576</v>
      </c>
    </row>
    <row r="62" spans="1:6">
      <c r="A62" s="20"/>
      <c r="B62" s="17"/>
      <c r="C62" s="17" t="s">
        <v>40</v>
      </c>
      <c r="D62" s="99">
        <v>0</v>
      </c>
      <c r="E62" s="129">
        <v>0</v>
      </c>
      <c r="F62" s="21">
        <f t="shared" si="4"/>
        <v>0</v>
      </c>
    </row>
    <row r="63" spans="1:6">
      <c r="A63" s="20"/>
      <c r="B63" s="17"/>
      <c r="C63" s="17" t="s">
        <v>41</v>
      </c>
      <c r="D63" s="99">
        <v>0</v>
      </c>
      <c r="E63" s="129">
        <v>-1576</v>
      </c>
      <c r="F63" s="21">
        <f t="shared" si="4"/>
        <v>-1576</v>
      </c>
    </row>
    <row r="64" spans="1:6">
      <c r="A64" s="20"/>
      <c r="B64" s="17" t="s">
        <v>42</v>
      </c>
      <c r="C64" s="17"/>
      <c r="D64" s="99">
        <v>149</v>
      </c>
      <c r="E64" s="129">
        <v>0</v>
      </c>
      <c r="F64" s="21">
        <f t="shared" si="4"/>
        <v>149</v>
      </c>
    </row>
    <row r="65" spans="1:9">
      <c r="A65" s="20" t="s">
        <v>43</v>
      </c>
      <c r="B65" s="17"/>
      <c r="C65" s="17"/>
      <c r="D65" s="99">
        <v>-4828</v>
      </c>
      <c r="E65" s="129">
        <v>0</v>
      </c>
      <c r="F65" s="21">
        <f t="shared" si="4"/>
        <v>-4828</v>
      </c>
    </row>
    <row r="66" spans="1:9">
      <c r="A66" s="20"/>
      <c r="B66" s="17" t="s">
        <v>39</v>
      </c>
      <c r="C66" s="17"/>
      <c r="D66" s="99">
        <v>0</v>
      </c>
      <c r="E66" s="129">
        <v>0</v>
      </c>
      <c r="F66" s="21">
        <f t="shared" si="4"/>
        <v>0</v>
      </c>
    </row>
    <row r="67" spans="1:9">
      <c r="A67" s="20"/>
      <c r="B67" s="17"/>
      <c r="C67" s="17" t="s">
        <v>40</v>
      </c>
      <c r="D67" s="99">
        <v>0</v>
      </c>
      <c r="E67" s="129">
        <v>0</v>
      </c>
      <c r="F67" s="21">
        <f t="shared" si="4"/>
        <v>0</v>
      </c>
    </row>
    <row r="68" spans="1:9">
      <c r="A68" s="20"/>
      <c r="B68" s="17"/>
      <c r="C68" s="17" t="s">
        <v>41</v>
      </c>
      <c r="D68" s="99">
        <v>0</v>
      </c>
      <c r="E68" s="129">
        <v>0</v>
      </c>
      <c r="F68" s="21">
        <f t="shared" si="4"/>
        <v>0</v>
      </c>
    </row>
    <row r="69" spans="1:9">
      <c r="A69" s="20"/>
      <c r="B69" s="17" t="s">
        <v>42</v>
      </c>
      <c r="C69" s="17"/>
      <c r="D69" s="99">
        <v>4828</v>
      </c>
      <c r="E69" s="129">
        <v>0</v>
      </c>
      <c r="F69" s="21">
        <f t="shared" si="4"/>
        <v>4828</v>
      </c>
    </row>
    <row r="70" spans="1:9">
      <c r="A70" s="20" t="s">
        <v>44</v>
      </c>
      <c r="B70" s="17"/>
      <c r="C70" s="17"/>
      <c r="D70" s="99">
        <v>0</v>
      </c>
      <c r="E70" s="129">
        <v>0</v>
      </c>
      <c r="F70" s="21">
        <f t="shared" si="4"/>
        <v>0</v>
      </c>
    </row>
    <row r="71" spans="1:9">
      <c r="A71" s="20"/>
      <c r="B71" s="17"/>
      <c r="C71" s="17"/>
      <c r="D71" s="99"/>
      <c r="E71" s="129"/>
      <c r="F71" s="21"/>
    </row>
    <row r="72" spans="1:9">
      <c r="A72" s="24" t="s">
        <v>45</v>
      </c>
      <c r="B72" s="25"/>
      <c r="C72" s="25"/>
      <c r="D72" s="101">
        <v>-55149</v>
      </c>
      <c r="E72" s="132">
        <v>-11940</v>
      </c>
      <c r="F72" s="26">
        <f t="shared" ref="F72" si="5">+SUM(D72:E72)</f>
        <v>-67089</v>
      </c>
    </row>
    <row r="73" spans="1:9">
      <c r="A73" s="30"/>
      <c r="B73" s="31"/>
      <c r="C73" s="31"/>
      <c r="D73" s="103"/>
      <c r="E73" s="133"/>
      <c r="F73" s="32"/>
    </row>
    <row r="74" spans="1:9" ht="27.15" customHeight="1">
      <c r="A74" s="36" t="s">
        <v>46</v>
      </c>
      <c r="B74" s="224" t="s">
        <v>49</v>
      </c>
      <c r="C74" s="224"/>
      <c r="D74" s="224"/>
      <c r="E74" s="224"/>
      <c r="F74" s="216"/>
    </row>
    <row r="75" spans="1:9" ht="26.7" customHeight="1">
      <c r="A75" s="36" t="s">
        <v>47</v>
      </c>
      <c r="B75" s="230" t="s">
        <v>63</v>
      </c>
      <c r="C75" s="230"/>
      <c r="D75" s="230"/>
      <c r="E75" s="230"/>
      <c r="F75" s="223"/>
    </row>
    <row r="76" spans="1:9" ht="12.75" customHeight="1">
      <c r="A76" s="36" t="s">
        <v>48</v>
      </c>
      <c r="B76" s="230" t="s">
        <v>64</v>
      </c>
      <c r="C76" s="230"/>
      <c r="D76" s="230"/>
      <c r="E76" s="230"/>
      <c r="F76" s="223"/>
    </row>
    <row r="77" spans="1:9" s="73" customFormat="1" ht="27.15" customHeight="1">
      <c r="A77" s="36" t="s">
        <v>50</v>
      </c>
      <c r="B77" s="229" t="s">
        <v>70</v>
      </c>
      <c r="C77" s="229"/>
      <c r="D77" s="229"/>
      <c r="E77" s="229"/>
      <c r="F77" s="217"/>
      <c r="G77" s="204"/>
    </row>
    <row r="78" spans="1:9" s="137" customFormat="1" ht="25.5" customHeight="1">
      <c r="A78" s="135"/>
      <c r="B78" s="228"/>
      <c r="C78" s="228"/>
      <c r="D78" s="228"/>
      <c r="E78" s="228"/>
      <c r="F78" s="205"/>
      <c r="G78" s="228"/>
      <c r="H78" s="228"/>
      <c r="I78" s="228"/>
    </row>
    <row r="79" spans="1:9" ht="24.75" customHeight="1">
      <c r="A79" s="77"/>
    </row>
    <row r="80" spans="1:9">
      <c r="B80" s="76"/>
    </row>
  </sheetData>
  <mergeCells count="6">
    <mergeCell ref="G78:I78"/>
    <mergeCell ref="B74:E74"/>
    <mergeCell ref="B77:E77"/>
    <mergeCell ref="B78:E78"/>
    <mergeCell ref="B75:F75"/>
    <mergeCell ref="B76:F76"/>
  </mergeCells>
  <phoneticPr fontId="0" type="noConversion"/>
  <printOptions horizontalCentered="1" verticalCentered="1"/>
  <pageMargins left="0" right="0" top="0.39370078740157483" bottom="0" header="0" footer="0"/>
  <pageSetup scale="73"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T44"/>
  <sheetViews>
    <sheetView topLeftCell="A10" workbookViewId="0">
      <selection activeCell="K26" sqref="K26"/>
    </sheetView>
  </sheetViews>
  <sheetFormatPr baseColWidth="10" defaultRowHeight="13.2"/>
  <cols>
    <col min="1" max="2" width="2.88671875" customWidth="1"/>
    <col min="3" max="3" width="45.33203125" customWidth="1"/>
    <col min="4" max="4" width="9.6640625" customWidth="1"/>
    <col min="5" max="5" width="9.109375" customWidth="1"/>
    <col min="6" max="6" width="10.109375" customWidth="1"/>
    <col min="7" max="7" width="4.33203125" customWidth="1"/>
    <col min="8" max="9" width="9.33203125" customWidth="1"/>
    <col min="10" max="10" width="10.33203125" customWidth="1"/>
    <col min="11" max="11" width="5.109375" customWidth="1"/>
    <col min="12" max="18" width="9.33203125" customWidth="1"/>
  </cols>
  <sheetData>
    <row r="1" spans="1:20" ht="25.8">
      <c r="G1" s="41"/>
      <c r="K1" s="220">
        <v>8</v>
      </c>
      <c r="T1" s="75"/>
    </row>
    <row r="2" spans="1:20">
      <c r="A2" s="1" t="s">
        <v>93</v>
      </c>
      <c r="B2" s="2"/>
      <c r="C2" s="2"/>
      <c r="D2" s="45"/>
      <c r="E2" s="45"/>
      <c r="F2" s="45"/>
      <c r="G2" s="45"/>
      <c r="H2" s="45"/>
      <c r="I2" s="45"/>
      <c r="J2" s="2"/>
      <c r="K2" s="41"/>
      <c r="L2" s="2"/>
      <c r="M2" s="2"/>
      <c r="N2" s="2"/>
      <c r="O2" s="2"/>
      <c r="P2" s="2"/>
      <c r="Q2" s="2"/>
      <c r="R2" s="2"/>
      <c r="S2" s="2"/>
    </row>
    <row r="3" spans="1:20">
      <c r="A3" s="46" t="str">
        <f>+Total!A3</f>
        <v>ESTADO DE OPERACIONES DE GOBIERNO  2017</v>
      </c>
      <c r="B3" s="2"/>
      <c r="C3" s="2"/>
      <c r="D3" s="45"/>
      <c r="E3" s="45"/>
      <c r="F3" s="45"/>
      <c r="G3" s="45"/>
      <c r="H3" s="45"/>
      <c r="I3" s="45"/>
      <c r="J3" s="2"/>
      <c r="K3" s="41"/>
      <c r="L3" s="2"/>
      <c r="M3" s="2"/>
      <c r="N3" s="2"/>
      <c r="O3" s="2"/>
      <c r="P3" s="2"/>
      <c r="Q3" s="2"/>
      <c r="R3" s="2"/>
      <c r="S3" s="2"/>
    </row>
    <row r="4" spans="1:20">
      <c r="A4" s="1" t="s">
        <v>1</v>
      </c>
      <c r="B4" s="2"/>
      <c r="C4" s="2"/>
      <c r="D4" s="45"/>
      <c r="E4" s="45"/>
      <c r="F4" s="45"/>
      <c r="G4" s="45"/>
      <c r="H4" s="45"/>
      <c r="I4" s="45"/>
      <c r="J4" s="2"/>
      <c r="K4" s="41"/>
      <c r="L4" s="2"/>
      <c r="M4" s="2"/>
      <c r="N4" s="2"/>
      <c r="O4" s="2"/>
      <c r="P4" s="2"/>
      <c r="Q4" s="2"/>
      <c r="R4" s="2"/>
      <c r="S4" s="2"/>
    </row>
    <row r="5" spans="1:20">
      <c r="A5" s="1" t="s">
        <v>2</v>
      </c>
      <c r="B5" s="2"/>
      <c r="C5" s="2"/>
      <c r="D5" s="45"/>
      <c r="E5" s="45"/>
      <c r="F5" s="45"/>
      <c r="G5" s="45"/>
      <c r="H5" s="45"/>
      <c r="I5" s="45"/>
      <c r="J5" s="2"/>
      <c r="K5" s="41"/>
      <c r="L5" s="2"/>
      <c r="M5" s="2"/>
      <c r="N5" s="2"/>
      <c r="O5" s="2"/>
      <c r="P5" s="2"/>
      <c r="Q5" s="2"/>
      <c r="R5" s="2"/>
      <c r="S5" s="2"/>
    </row>
    <row r="6" spans="1:20">
      <c r="A6" s="1" t="s">
        <v>72</v>
      </c>
      <c r="B6" s="2"/>
      <c r="C6" s="2"/>
      <c r="D6" s="45"/>
      <c r="E6" s="45"/>
      <c r="F6" s="45"/>
      <c r="G6" s="45"/>
      <c r="H6" s="45"/>
      <c r="I6" s="45"/>
      <c r="J6" s="2"/>
      <c r="K6" s="41"/>
      <c r="L6" s="2"/>
      <c r="M6" s="2"/>
      <c r="N6" s="2"/>
      <c r="O6" s="2"/>
      <c r="P6" s="2"/>
      <c r="Q6" s="2"/>
      <c r="R6" s="2"/>
      <c r="S6" s="2"/>
    </row>
    <row r="7" spans="1:20">
      <c r="A7" s="1"/>
      <c r="B7" s="2"/>
      <c r="C7" s="7"/>
      <c r="D7" s="72" t="s">
        <v>102</v>
      </c>
      <c r="E7" s="81"/>
      <c r="F7" s="82"/>
      <c r="G7" s="47"/>
      <c r="H7" s="138" t="s">
        <v>100</v>
      </c>
      <c r="I7" s="139"/>
      <c r="J7" s="207"/>
      <c r="K7" s="41"/>
    </row>
    <row r="8" spans="1:20" ht="25.5" customHeight="1">
      <c r="A8" s="13"/>
      <c r="B8" s="14"/>
      <c r="C8" s="14"/>
      <c r="D8" s="83" t="s">
        <v>5</v>
      </c>
      <c r="E8" s="114" t="s">
        <v>85</v>
      </c>
      <c r="F8" s="34" t="s">
        <v>86</v>
      </c>
      <c r="G8" s="71"/>
      <c r="H8" s="15" t="s">
        <v>5</v>
      </c>
      <c r="I8" s="117" t="s">
        <v>85</v>
      </c>
      <c r="J8" s="140" t="s">
        <v>86</v>
      </c>
    </row>
    <row r="9" spans="1:20">
      <c r="A9" s="16"/>
      <c r="B9" s="17"/>
      <c r="C9" s="17"/>
      <c r="D9" s="90"/>
      <c r="E9" s="115"/>
      <c r="F9" s="91"/>
      <c r="G9" s="17"/>
      <c r="H9" s="141"/>
      <c r="I9" s="142"/>
      <c r="J9" s="143"/>
    </row>
    <row r="10" spans="1:20">
      <c r="A10" s="19" t="s">
        <v>6</v>
      </c>
      <c r="B10" s="17"/>
      <c r="C10" s="17"/>
      <c r="D10" s="20"/>
      <c r="E10" s="17"/>
      <c r="F10" s="48"/>
      <c r="G10" s="17"/>
      <c r="H10" s="35"/>
      <c r="I10" s="33"/>
      <c r="J10" s="18"/>
    </row>
    <row r="11" spans="1:20">
      <c r="A11" s="20" t="s">
        <v>7</v>
      </c>
      <c r="B11" s="17"/>
      <c r="C11" s="17"/>
      <c r="D11" s="84">
        <v>9.5611055698075713</v>
      </c>
      <c r="E11" s="110">
        <v>7.8952535322413988</v>
      </c>
      <c r="F11" s="49">
        <v>17.456359102048971</v>
      </c>
      <c r="H11" s="145">
        <v>11.21115202158891</v>
      </c>
      <c r="I11" s="146">
        <v>8.425845231848335</v>
      </c>
      <c r="J11" s="147">
        <v>19.636997253437244</v>
      </c>
    </row>
    <row r="12" spans="1:20">
      <c r="A12" s="20"/>
      <c r="B12" s="17" t="s">
        <v>8</v>
      </c>
      <c r="C12" s="17"/>
      <c r="D12" s="84">
        <v>9.6278329999487156</v>
      </c>
      <c r="E12" s="110">
        <v>7.7554871556134763</v>
      </c>
      <c r="F12" s="49">
        <v>17.383320155562192</v>
      </c>
      <c r="H12" s="145">
        <v>11.260323269551231</v>
      </c>
      <c r="I12" s="146">
        <v>8.2961395568465797</v>
      </c>
      <c r="J12" s="147">
        <v>19.556462826397812</v>
      </c>
    </row>
    <row r="13" spans="1:20" s="160" customFormat="1">
      <c r="A13" s="80"/>
      <c r="B13" s="78"/>
      <c r="C13" s="78" t="s">
        <v>73</v>
      </c>
      <c r="D13" s="164">
        <v>5.3934138232282267</v>
      </c>
      <c r="E13" s="165">
        <v>4.4686499128593313</v>
      </c>
      <c r="F13" s="166">
        <v>9.862063736087558</v>
      </c>
      <c r="H13" s="167">
        <v>7.8082473510834332</v>
      </c>
      <c r="I13" s="168">
        <v>6.4855230295759725</v>
      </c>
      <c r="J13" s="169">
        <v>14.293770380659407</v>
      </c>
    </row>
    <row r="14" spans="1:20" s="160" customFormat="1">
      <c r="A14" s="80"/>
      <c r="B14" s="78"/>
      <c r="C14" s="78" t="s">
        <v>59</v>
      </c>
      <c r="D14" s="164">
        <v>9.716209230163118</v>
      </c>
      <c r="E14" s="165">
        <v>7.8240864776739558</v>
      </c>
      <c r="F14" s="166">
        <v>17.540295707837075</v>
      </c>
      <c r="H14" s="167">
        <v>11.35775679635892</v>
      </c>
      <c r="I14" s="168">
        <v>8.3472435180904476</v>
      </c>
      <c r="J14" s="169">
        <v>19.705000314449368</v>
      </c>
    </row>
    <row r="15" spans="1:20">
      <c r="A15" s="20"/>
      <c r="B15" s="17" t="s">
        <v>91</v>
      </c>
      <c r="C15" s="17"/>
      <c r="D15" s="84">
        <v>0</v>
      </c>
      <c r="E15" s="110">
        <v>2.2971785714285719E-2</v>
      </c>
      <c r="F15" s="49">
        <v>2.2971785714285719E-2</v>
      </c>
      <c r="H15" s="145">
        <v>215.24886938773747</v>
      </c>
      <c r="I15" s="146">
        <v>94.025445627833463</v>
      </c>
      <c r="J15" s="147">
        <v>309.27431501557095</v>
      </c>
    </row>
    <row r="16" spans="1:20">
      <c r="A16" s="20"/>
      <c r="B16" s="17" t="s">
        <v>9</v>
      </c>
      <c r="C16" s="17"/>
      <c r="D16" s="84">
        <v>9.1094175301970317</v>
      </c>
      <c r="E16" s="110">
        <v>8.6537184665606404</v>
      </c>
      <c r="F16" s="49">
        <v>17.763135996757672</v>
      </c>
      <c r="H16" s="145">
        <v>8.9276120325847632</v>
      </c>
      <c r="I16" s="146">
        <v>7.9020898090225691</v>
      </c>
      <c r="J16" s="147">
        <v>16.829701841607331</v>
      </c>
    </row>
    <row r="17" spans="1:10">
      <c r="A17" s="20"/>
      <c r="B17" s="17" t="s">
        <v>56</v>
      </c>
      <c r="C17" s="17"/>
      <c r="D17" s="84">
        <v>12.743591258111623</v>
      </c>
      <c r="E17" s="110">
        <v>7.4241005484195615</v>
      </c>
      <c r="F17" s="49">
        <v>20.167691806531185</v>
      </c>
      <c r="H17" s="145">
        <v>6.9244281610557747</v>
      </c>
      <c r="I17" s="146">
        <v>7.4829651317320751</v>
      </c>
      <c r="J17" s="147">
        <v>14.40739329278785</v>
      </c>
    </row>
    <row r="18" spans="1:10">
      <c r="A18" s="20"/>
      <c r="B18" s="17" t="s">
        <v>57</v>
      </c>
      <c r="C18" s="17"/>
      <c r="D18" s="84">
        <v>7.8153834584011888</v>
      </c>
      <c r="E18" s="110">
        <v>5.3595968880731117</v>
      </c>
      <c r="F18" s="49">
        <v>13.1749803464743</v>
      </c>
      <c r="H18" s="145">
        <v>6.8203033468481262</v>
      </c>
      <c r="I18" s="146">
        <v>6.9187810606184339</v>
      </c>
      <c r="J18" s="147">
        <v>13.73908440746656</v>
      </c>
    </row>
    <row r="19" spans="1:10">
      <c r="A19" s="20"/>
      <c r="B19" s="17" t="s">
        <v>10</v>
      </c>
      <c r="C19" s="17"/>
      <c r="D19" s="84">
        <v>6.7258510730023326</v>
      </c>
      <c r="E19" s="110">
        <v>8.7787221918140208</v>
      </c>
      <c r="F19" s="49">
        <v>15.504573264816354</v>
      </c>
      <c r="H19" s="145">
        <v>9.1629532554317876</v>
      </c>
      <c r="I19" s="146">
        <v>9.8586836643864686</v>
      </c>
      <c r="J19" s="147">
        <v>19.021636919818256</v>
      </c>
    </row>
    <row r="20" spans="1:10">
      <c r="A20" s="20"/>
      <c r="B20" s="17" t="s">
        <v>11</v>
      </c>
      <c r="C20" s="17"/>
      <c r="D20" s="84">
        <v>12.349037055061416</v>
      </c>
      <c r="E20" s="110">
        <v>11.677651818482083</v>
      </c>
      <c r="F20" s="49">
        <v>24.026688873543499</v>
      </c>
      <c r="H20" s="145">
        <v>12.182242957300003</v>
      </c>
      <c r="I20" s="146">
        <v>10.318631216024285</v>
      </c>
      <c r="J20" s="147">
        <v>22.500874173324288</v>
      </c>
    </row>
    <row r="21" spans="1:10">
      <c r="A21" s="50"/>
      <c r="B21" s="51"/>
      <c r="C21" s="51"/>
      <c r="D21" s="85"/>
      <c r="E21" s="111"/>
      <c r="F21" s="52"/>
      <c r="G21" s="53"/>
      <c r="H21" s="148"/>
      <c r="I21" s="149"/>
      <c r="J21" s="150"/>
    </row>
    <row r="22" spans="1:10">
      <c r="A22" s="20" t="s">
        <v>12</v>
      </c>
      <c r="B22" s="17"/>
      <c r="C22" s="17"/>
      <c r="D22" s="84">
        <v>7.2818664549614027</v>
      </c>
      <c r="E22" s="110">
        <v>7.0848630475700194</v>
      </c>
      <c r="F22" s="49">
        <v>14.366729502531422</v>
      </c>
      <c r="H22" s="145">
        <v>7.1760239783583213</v>
      </c>
      <c r="I22" s="146">
        <v>6.9675232317670881</v>
      </c>
      <c r="J22" s="147">
        <v>14.143547210125408</v>
      </c>
    </row>
    <row r="23" spans="1:10">
      <c r="A23" s="20"/>
      <c r="B23" s="17" t="s">
        <v>13</v>
      </c>
      <c r="C23" s="17"/>
      <c r="D23" s="84">
        <v>8.6276906853433406</v>
      </c>
      <c r="E23" s="110">
        <v>7.9849577857807885</v>
      </c>
      <c r="F23" s="49">
        <v>16.612648471124128</v>
      </c>
      <c r="H23" s="145">
        <v>8.3245789275062023</v>
      </c>
      <c r="I23" s="146">
        <v>7.9110938095425993</v>
      </c>
      <c r="J23" s="147">
        <v>16.235672737048802</v>
      </c>
    </row>
    <row r="24" spans="1:10">
      <c r="A24" s="20"/>
      <c r="B24" s="17" t="s">
        <v>14</v>
      </c>
      <c r="C24" s="17"/>
      <c r="D24" s="84">
        <v>5.3549426253659149</v>
      </c>
      <c r="E24" s="110">
        <v>6.7347799275720241</v>
      </c>
      <c r="F24" s="49">
        <v>12.089722552937939</v>
      </c>
      <c r="H24" s="145">
        <v>4.7216024914463937</v>
      </c>
      <c r="I24" s="146">
        <v>7.0096629735987186</v>
      </c>
      <c r="J24" s="147">
        <v>11.731265465045112</v>
      </c>
    </row>
    <row r="25" spans="1:10">
      <c r="A25" s="20"/>
      <c r="B25" s="17" t="s">
        <v>15</v>
      </c>
      <c r="C25" s="17"/>
      <c r="D25" s="84">
        <v>20.329448805827219</v>
      </c>
      <c r="E25" s="110">
        <v>2.285977359468963</v>
      </c>
      <c r="F25" s="49">
        <v>22.615426165296181</v>
      </c>
      <c r="H25" s="145">
        <v>28.403023209808136</v>
      </c>
      <c r="I25" s="146">
        <v>3.3439757970134369</v>
      </c>
      <c r="J25" s="147">
        <v>31.746999006821575</v>
      </c>
    </row>
    <row r="26" spans="1:10">
      <c r="A26" s="20"/>
      <c r="B26" s="17" t="s">
        <v>58</v>
      </c>
      <c r="C26" s="17"/>
      <c r="D26" s="84">
        <v>5.3971088329951549</v>
      </c>
      <c r="E26" s="110">
        <v>6.6141416094350296</v>
      </c>
      <c r="F26" s="49">
        <v>12.011250442430185</v>
      </c>
      <c r="H26" s="145">
        <v>4.9861634498940601</v>
      </c>
      <c r="I26" s="146">
        <v>6.2900916349879319</v>
      </c>
      <c r="J26" s="147">
        <v>11.276255084881992</v>
      </c>
    </row>
    <row r="27" spans="1:10">
      <c r="A27" s="20"/>
      <c r="B27" s="17" t="s">
        <v>74</v>
      </c>
      <c r="C27" s="17"/>
      <c r="D27" s="84">
        <v>8.4526682429408755</v>
      </c>
      <c r="E27" s="110">
        <v>8.1712760401106372</v>
      </c>
      <c r="F27" s="49">
        <v>16.623944283051515</v>
      </c>
      <c r="H27" s="145">
        <v>8.4376584235644216</v>
      </c>
      <c r="I27" s="146">
        <v>8.0495021266989522</v>
      </c>
      <c r="J27" s="147">
        <v>16.487160550263376</v>
      </c>
    </row>
    <row r="28" spans="1:10">
      <c r="A28" s="20"/>
      <c r="B28" s="17" t="s">
        <v>75</v>
      </c>
      <c r="C28" s="17"/>
      <c r="D28" s="85"/>
      <c r="E28" s="111"/>
      <c r="F28" s="52"/>
      <c r="G28" s="53"/>
      <c r="H28" s="148"/>
      <c r="I28" s="149"/>
      <c r="J28" s="150"/>
    </row>
    <row r="29" spans="1:10">
      <c r="A29" s="20"/>
      <c r="B29" s="17"/>
      <c r="C29" s="17"/>
      <c r="D29" s="86"/>
      <c r="E29" s="112"/>
      <c r="F29" s="54"/>
      <c r="H29" s="89"/>
      <c r="I29" s="118"/>
      <c r="J29" s="68"/>
    </row>
    <row r="30" spans="1:10">
      <c r="A30" s="20" t="s">
        <v>17</v>
      </c>
      <c r="B30" s="23"/>
      <c r="C30" s="23"/>
      <c r="D30" s="164">
        <v>100.99542278209532</v>
      </c>
      <c r="E30" s="110">
        <v>40.405006527711343</v>
      </c>
      <c r="F30" s="49">
        <v>141.40042930980667</v>
      </c>
      <c r="H30" s="145">
        <v>117.21515475231858</v>
      </c>
      <c r="I30" s="146">
        <v>46.736393899129304</v>
      </c>
      <c r="J30" s="147">
        <v>163.95154865144789</v>
      </c>
    </row>
    <row r="31" spans="1:10">
      <c r="A31" s="20"/>
      <c r="B31" s="17"/>
      <c r="C31" s="17"/>
      <c r="D31" s="86"/>
      <c r="E31" s="112"/>
      <c r="F31" s="54"/>
      <c r="H31" s="89"/>
      <c r="I31" s="118"/>
      <c r="J31" s="68"/>
    </row>
    <row r="32" spans="1:10">
      <c r="A32" s="19" t="s">
        <v>18</v>
      </c>
      <c r="B32" s="17"/>
      <c r="C32" s="17"/>
      <c r="D32" s="86"/>
      <c r="E32" s="112"/>
      <c r="F32" s="54"/>
      <c r="H32" s="89"/>
      <c r="I32" s="118"/>
      <c r="J32" s="68"/>
    </row>
    <row r="33" spans="1:19">
      <c r="A33" s="20" t="s">
        <v>19</v>
      </c>
      <c r="B33" s="17"/>
      <c r="C33" s="17"/>
      <c r="D33" s="84">
        <v>4.6291788989414693</v>
      </c>
      <c r="E33" s="110">
        <v>5.7839165649097435</v>
      </c>
      <c r="F33" s="49">
        <v>10.413095463851214</v>
      </c>
      <c r="H33" s="145">
        <v>4.1368457486433616</v>
      </c>
      <c r="I33" s="146">
        <v>5.4163838554855293</v>
      </c>
      <c r="J33" s="147">
        <v>9.5532296041288909</v>
      </c>
    </row>
    <row r="34" spans="1:19">
      <c r="A34" s="20"/>
      <c r="B34" s="17" t="s">
        <v>20</v>
      </c>
      <c r="C34" s="17"/>
      <c r="D34" s="84">
        <v>0.68920122066072775</v>
      </c>
      <c r="E34" s="110">
        <v>3.909718726282938</v>
      </c>
      <c r="F34" s="49">
        <v>4.5989199469436661</v>
      </c>
      <c r="H34" s="145">
        <v>4.4134131075870267</v>
      </c>
      <c r="I34" s="146">
        <v>2.6222900150142969</v>
      </c>
      <c r="J34" s="147">
        <v>7.0357031226013236</v>
      </c>
    </row>
    <row r="35" spans="1:19">
      <c r="A35" s="20"/>
      <c r="B35" s="17" t="s">
        <v>21</v>
      </c>
      <c r="C35" s="17"/>
      <c r="D35" s="84">
        <v>2.7915553724356017</v>
      </c>
      <c r="E35" s="110">
        <v>5.2347711190980117</v>
      </c>
      <c r="F35" s="49">
        <v>8.026326491533613</v>
      </c>
      <c r="H35" s="145">
        <v>2.7742709454247252</v>
      </c>
      <c r="I35" s="146">
        <v>5.283876497206192</v>
      </c>
      <c r="J35" s="147">
        <v>8.0581474426309168</v>
      </c>
    </row>
    <row r="36" spans="1:19">
      <c r="A36" s="20"/>
      <c r="B36" s="17" t="s">
        <v>22</v>
      </c>
      <c r="C36" s="17"/>
      <c r="D36" s="84">
        <v>6.9969063112772192</v>
      </c>
      <c r="E36" s="110">
        <v>6.482920968873743</v>
      </c>
      <c r="F36" s="49">
        <v>13.479827280150962</v>
      </c>
      <c r="H36" s="145">
        <v>5.9017599469401585</v>
      </c>
      <c r="I36" s="146">
        <v>5.5515291508695972</v>
      </c>
      <c r="J36" s="147">
        <v>11.453289097809755</v>
      </c>
    </row>
    <row r="37" spans="1:19">
      <c r="A37" s="50"/>
      <c r="B37" s="51"/>
      <c r="C37" s="51"/>
      <c r="D37" s="85"/>
      <c r="E37" s="111"/>
      <c r="F37" s="52"/>
      <c r="G37" s="53"/>
      <c r="H37" s="148"/>
      <c r="I37" s="149"/>
      <c r="J37" s="150"/>
    </row>
    <row r="38" spans="1:19">
      <c r="A38" s="24" t="s">
        <v>76</v>
      </c>
      <c r="B38" s="25"/>
      <c r="C38" s="25"/>
      <c r="D38" s="87">
        <v>9.5520904869102417</v>
      </c>
      <c r="E38" s="113">
        <v>7.891203677187522</v>
      </c>
      <c r="F38" s="55">
        <v>17.443294164097765</v>
      </c>
      <c r="G38" s="56"/>
      <c r="H38" s="151">
        <v>11.203247728522834</v>
      </c>
      <c r="I38" s="152">
        <v>8.4190969583651434</v>
      </c>
      <c r="J38" s="153">
        <v>19.622344686887978</v>
      </c>
    </row>
    <row r="39" spans="1:19">
      <c r="A39" s="24" t="s">
        <v>77</v>
      </c>
      <c r="B39" s="25"/>
      <c r="C39" s="25"/>
      <c r="D39" s="87">
        <v>6.84265700362897</v>
      </c>
      <c r="E39" s="113">
        <v>6.8695139835228209</v>
      </c>
      <c r="F39" s="55">
        <v>13.71217098715179</v>
      </c>
      <c r="G39" s="56"/>
      <c r="H39" s="151">
        <v>6.6401594414501606</v>
      </c>
      <c r="I39" s="152">
        <v>6.6911066969526143</v>
      </c>
      <c r="J39" s="153">
        <v>13.331266138402775</v>
      </c>
    </row>
    <row r="40" spans="1:19">
      <c r="A40" s="57"/>
      <c r="B40" s="58"/>
      <c r="C40" s="58"/>
      <c r="D40" s="88"/>
      <c r="E40" s="116"/>
      <c r="F40" s="59"/>
      <c r="G40" s="60"/>
      <c r="H40" s="154"/>
      <c r="I40" s="155"/>
      <c r="J40" s="156"/>
    </row>
    <row r="41" spans="1:19">
      <c r="A41" s="61"/>
      <c r="B41" s="61"/>
      <c r="C41" s="61"/>
      <c r="D41" s="62"/>
      <c r="E41" s="62"/>
      <c r="F41" s="62"/>
      <c r="G41" s="61"/>
      <c r="H41" s="61"/>
    </row>
    <row r="42" spans="1:19" ht="39.450000000000003" customHeight="1">
      <c r="A42" s="73" t="s">
        <v>80</v>
      </c>
      <c r="B42" s="231" t="s">
        <v>81</v>
      </c>
      <c r="C42" s="223"/>
      <c r="D42" s="223"/>
      <c r="E42" s="223"/>
      <c r="F42" s="223"/>
      <c r="G42" s="223"/>
      <c r="H42" s="223"/>
      <c r="I42" s="223"/>
      <c r="J42" s="223"/>
      <c r="K42" s="42"/>
      <c r="L42" s="42"/>
      <c r="M42" s="42"/>
      <c r="N42" s="42"/>
      <c r="O42" s="42"/>
      <c r="P42" s="42"/>
      <c r="Q42" s="42"/>
      <c r="R42" s="42"/>
      <c r="S42" s="42"/>
    </row>
    <row r="43" spans="1:19" ht="35.4" customHeight="1">
      <c r="A43" s="63"/>
      <c r="D43" s="64"/>
      <c r="E43" s="64"/>
      <c r="F43" s="64"/>
    </row>
    <row r="44" spans="1:19">
      <c r="A44" s="17"/>
      <c r="C44" s="63"/>
      <c r="D44" s="64"/>
      <c r="E44" s="64"/>
      <c r="F44" s="64"/>
    </row>
  </sheetData>
  <mergeCells count="1">
    <mergeCell ref="B42:J42"/>
  </mergeCells>
  <phoneticPr fontId="0" type="noConversion"/>
  <printOptions horizontalCentered="1"/>
  <pageMargins left="0.59055118110236227" right="0" top="0.59055118110236227" bottom="0" header="0" footer="0"/>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H40"/>
  <sheetViews>
    <sheetView topLeftCell="A7" workbookViewId="0">
      <selection activeCell="F22" sqref="F22"/>
    </sheetView>
  </sheetViews>
  <sheetFormatPr baseColWidth="10" defaultRowHeight="13.2"/>
  <cols>
    <col min="1" max="2" width="3.109375" customWidth="1"/>
    <col min="3" max="3" width="44.88671875" customWidth="1"/>
    <col min="4" max="4" width="1.109375" hidden="1" customWidth="1"/>
    <col min="5" max="6" width="8.88671875" customWidth="1"/>
    <col min="7" max="7" width="10.6640625" customWidth="1"/>
    <col min="8" max="8" width="5.109375" customWidth="1"/>
  </cols>
  <sheetData>
    <row r="1" spans="1:8" ht="24">
      <c r="A1" s="41"/>
      <c r="H1" s="219">
        <v>9</v>
      </c>
    </row>
    <row r="2" spans="1:8">
      <c r="A2" s="1" t="s">
        <v>94</v>
      </c>
      <c r="B2" s="2"/>
      <c r="C2" s="2"/>
      <c r="D2" s="2"/>
      <c r="E2" s="2"/>
      <c r="F2" s="2"/>
      <c r="G2" s="2"/>
    </row>
    <row r="3" spans="1:8">
      <c r="A3" s="46" t="str">
        <f>+Total!A3</f>
        <v>ESTADO DE OPERACIONES DE GOBIERNO  2017</v>
      </c>
      <c r="B3" s="1"/>
      <c r="C3" s="1"/>
      <c r="D3" s="1"/>
      <c r="E3" s="1"/>
      <c r="F3" s="2"/>
      <c r="G3" s="2"/>
    </row>
    <row r="4" spans="1:8">
      <c r="A4" s="4" t="s">
        <v>1</v>
      </c>
      <c r="B4" s="5"/>
      <c r="C4" s="5"/>
      <c r="D4" s="5"/>
      <c r="E4" s="5"/>
      <c r="F4" s="2"/>
      <c r="G4" s="2"/>
    </row>
    <row r="5" spans="1:8">
      <c r="A5" s="4" t="s">
        <v>2</v>
      </c>
      <c r="B5" s="1"/>
      <c r="C5" s="1"/>
      <c r="D5" s="1"/>
      <c r="E5" s="1"/>
      <c r="F5" s="2"/>
      <c r="G5" s="2"/>
    </row>
    <row r="6" spans="1:8">
      <c r="A6" s="1" t="s">
        <v>79</v>
      </c>
      <c r="B6" s="1"/>
      <c r="C6" s="1"/>
      <c r="D6" s="1"/>
      <c r="E6" s="1"/>
      <c r="F6" s="2"/>
      <c r="G6" s="2"/>
    </row>
    <row r="7" spans="1:8">
      <c r="A7" s="65"/>
      <c r="B7" s="2"/>
      <c r="C7" s="7"/>
      <c r="D7" s="2"/>
      <c r="E7" s="72" t="str">
        <f>+VarTotal!E7</f>
        <v>2017 / 2016</v>
      </c>
      <c r="F7" s="92"/>
      <c r="G7" s="93"/>
    </row>
    <row r="8" spans="1:8">
      <c r="A8" s="13"/>
      <c r="B8" s="14"/>
      <c r="C8" s="66"/>
      <c r="D8" s="67"/>
      <c r="E8" s="119" t="s">
        <v>5</v>
      </c>
      <c r="F8" s="120" t="s">
        <v>85</v>
      </c>
      <c r="G8" s="34" t="s">
        <v>86</v>
      </c>
    </row>
    <row r="9" spans="1:8">
      <c r="A9" s="16"/>
      <c r="B9" s="17"/>
      <c r="C9" s="17"/>
      <c r="E9" s="20"/>
      <c r="F9" s="17"/>
      <c r="G9" s="48"/>
    </row>
    <row r="10" spans="1:8">
      <c r="A10" s="19" t="s">
        <v>6</v>
      </c>
      <c r="B10" s="17"/>
      <c r="C10" s="17"/>
      <c r="E10" s="20"/>
      <c r="F10" s="17"/>
      <c r="G10" s="48"/>
    </row>
    <row r="11" spans="1:8">
      <c r="A11" s="80" t="s">
        <v>7</v>
      </c>
      <c r="B11" s="17"/>
      <c r="C11" s="17"/>
      <c r="E11" s="89">
        <v>-12.797918303864165</v>
      </c>
      <c r="F11" s="118">
        <v>-4.1470311968849316</v>
      </c>
      <c r="G11" s="68">
        <v>-9.0840246374810469</v>
      </c>
    </row>
    <row r="12" spans="1:8">
      <c r="A12" s="20"/>
      <c r="B12" s="17" t="s">
        <v>8</v>
      </c>
      <c r="C12" s="17"/>
      <c r="E12" s="89">
        <v>-12.450183832396567</v>
      </c>
      <c r="F12" s="118">
        <v>-4.2377001951023008</v>
      </c>
      <c r="G12" s="68">
        <v>-8.9641179810240104</v>
      </c>
    </row>
    <row r="13" spans="1:8" s="160" customFormat="1">
      <c r="A13" s="80"/>
      <c r="B13" s="78"/>
      <c r="C13" s="78" t="s">
        <v>73</v>
      </c>
      <c r="E13" s="170">
        <v>-47.323315290696364</v>
      </c>
      <c r="F13" s="171">
        <v>-47.431744620904915</v>
      </c>
      <c r="G13" s="172">
        <v>-47.371391168207857</v>
      </c>
    </row>
    <row r="14" spans="1:8" s="160" customFormat="1">
      <c r="A14" s="80"/>
      <c r="B14" s="78"/>
      <c r="C14" s="78" t="s">
        <v>59</v>
      </c>
      <c r="D14" s="173"/>
      <c r="E14" s="170">
        <v>-11.773508991705539</v>
      </c>
      <c r="F14" s="171">
        <v>-3.2904736119075739</v>
      </c>
      <c r="G14" s="172">
        <v>-8.1777751814095403</v>
      </c>
    </row>
    <row r="15" spans="1:8">
      <c r="A15" s="20"/>
      <c r="B15" s="17" t="s">
        <v>91</v>
      </c>
      <c r="C15" s="17"/>
      <c r="E15" s="89">
        <v>-100</v>
      </c>
      <c r="F15" s="118">
        <v>-99.998339964563584</v>
      </c>
      <c r="G15" s="68">
        <v>-99.99949542287915</v>
      </c>
    </row>
    <row r="16" spans="1:8">
      <c r="A16" s="20"/>
      <c r="B16" s="17" t="s">
        <v>9</v>
      </c>
      <c r="C16" s="17"/>
      <c r="E16" s="89">
        <v>2.335812866454412</v>
      </c>
      <c r="F16" s="118">
        <v>9.8796151976606303</v>
      </c>
      <c r="G16" s="68">
        <v>5.8786015482789278</v>
      </c>
    </row>
    <row r="17" spans="1:7">
      <c r="A17" s="20"/>
      <c r="B17" s="17" t="s">
        <v>56</v>
      </c>
      <c r="C17" s="17"/>
      <c r="E17" s="89">
        <v>59.284189305226917</v>
      </c>
      <c r="F17" s="118">
        <v>-14.094917621418235</v>
      </c>
      <c r="G17" s="68">
        <v>21.179224279731979</v>
      </c>
    </row>
    <row r="18" spans="1:7">
      <c r="A18" s="20"/>
      <c r="B18" s="78" t="s">
        <v>67</v>
      </c>
      <c r="C18" s="17"/>
      <c r="E18" s="89">
        <v>11.648968381909008</v>
      </c>
      <c r="F18" s="118">
        <v>-24.491709530641604</v>
      </c>
      <c r="G18" s="68">
        <v>-6.5470677930085319</v>
      </c>
    </row>
    <row r="19" spans="1:7">
      <c r="A19" s="20"/>
      <c r="B19" s="17" t="s">
        <v>10</v>
      </c>
      <c r="C19" s="17"/>
      <c r="E19" s="89">
        <v>-20.9572861138954</v>
      </c>
      <c r="F19" s="118">
        <v>-4.0717710614683433</v>
      </c>
      <c r="G19" s="68">
        <v>-12.208063064820628</v>
      </c>
    </row>
    <row r="20" spans="1:7">
      <c r="A20" s="20"/>
      <c r="B20" s="17" t="s">
        <v>11</v>
      </c>
      <c r="C20" s="17"/>
      <c r="E20" s="89">
        <v>9.0198593508002745</v>
      </c>
      <c r="F20" s="118">
        <v>21.763520489111833</v>
      </c>
      <c r="G20" s="68">
        <v>14.864796491098975</v>
      </c>
    </row>
    <row r="21" spans="1:7">
      <c r="A21" s="50"/>
      <c r="B21" s="51"/>
      <c r="C21" s="51"/>
      <c r="D21" s="53"/>
      <c r="E21" s="94"/>
      <c r="F21" s="121"/>
      <c r="G21" s="69"/>
    </row>
    <row r="22" spans="1:7">
      <c r="A22" s="20" t="s">
        <v>12</v>
      </c>
      <c r="B22" s="17"/>
      <c r="C22" s="17"/>
      <c r="E22" s="89">
        <v>5.0895428582562463</v>
      </c>
      <c r="F22" s="118">
        <v>5.3507649194810103</v>
      </c>
      <c r="G22" s="68">
        <v>5.218687043511161</v>
      </c>
    </row>
    <row r="23" spans="1:7">
      <c r="A23" s="20"/>
      <c r="B23" s="17" t="s">
        <v>13</v>
      </c>
      <c r="C23" s="17"/>
      <c r="E23" s="89">
        <v>8.5383937348270766</v>
      </c>
      <c r="F23" s="118">
        <v>5.7477593094106938</v>
      </c>
      <c r="G23" s="68">
        <v>7.179646214995139</v>
      </c>
    </row>
    <row r="24" spans="1:7">
      <c r="A24" s="20"/>
      <c r="B24" s="17" t="s">
        <v>14</v>
      </c>
      <c r="C24" s="17"/>
      <c r="E24" s="89">
        <v>17.232549845912693</v>
      </c>
      <c r="F24" s="118">
        <v>-0.64423610355002214</v>
      </c>
      <c r="G24" s="68">
        <v>6.5483959487051768</v>
      </c>
    </row>
    <row r="25" spans="1:7">
      <c r="A25" s="20"/>
      <c r="B25" s="17" t="s">
        <v>15</v>
      </c>
      <c r="C25" s="17"/>
      <c r="E25" s="89">
        <v>-20.048940392443804</v>
      </c>
      <c r="F25" s="118">
        <v>-23.606576462749771</v>
      </c>
      <c r="G25" s="68">
        <v>-20.410107133565592</v>
      </c>
    </row>
    <row r="26" spans="1:7">
      <c r="A26" s="20"/>
      <c r="B26" s="17" t="s">
        <v>58</v>
      </c>
      <c r="C26" s="17"/>
      <c r="E26" s="89">
        <v>10.736600284262266</v>
      </c>
      <c r="F26" s="118">
        <v>7.6209999325050237</v>
      </c>
      <c r="G26" s="68">
        <v>8.9964832262762418</v>
      </c>
    </row>
    <row r="27" spans="1:7">
      <c r="A27" s="20"/>
      <c r="B27" s="17" t="s">
        <v>74</v>
      </c>
      <c r="C27" s="17"/>
      <c r="E27" s="89">
        <v>3.9576603287775347</v>
      </c>
      <c r="F27" s="118">
        <v>5.3875869319764069</v>
      </c>
      <c r="G27" s="68">
        <v>4.6563186881041885</v>
      </c>
    </row>
    <row r="28" spans="1:7">
      <c r="A28" s="20"/>
      <c r="B28" s="17" t="s">
        <v>16</v>
      </c>
      <c r="C28" s="17"/>
      <c r="E28" s="89">
        <v>364.17993779966969</v>
      </c>
      <c r="F28" s="118">
        <v>-1.8900021485057761</v>
      </c>
      <c r="G28" s="68">
        <v>76.275809760263556</v>
      </c>
    </row>
    <row r="29" spans="1:7">
      <c r="A29" s="20"/>
      <c r="B29" s="17"/>
      <c r="C29" s="17"/>
      <c r="E29" s="86"/>
      <c r="F29" s="112"/>
      <c r="G29" s="54"/>
    </row>
    <row r="30" spans="1:7">
      <c r="A30" s="80" t="s">
        <v>17</v>
      </c>
      <c r="B30" s="23"/>
      <c r="C30" s="23"/>
      <c r="E30" s="89">
        <v>-41.566189491938779</v>
      </c>
      <c r="F30" s="118">
        <v>-41.344296509690381</v>
      </c>
      <c r="G30" s="68">
        <v>-41.497541126132589</v>
      </c>
    </row>
    <row r="31" spans="1:7">
      <c r="A31" s="20"/>
      <c r="B31" s="17"/>
      <c r="C31" s="17"/>
      <c r="E31" s="86"/>
      <c r="F31" s="112"/>
      <c r="G31" s="54"/>
    </row>
    <row r="32" spans="1:7">
      <c r="A32" s="19" t="s">
        <v>18</v>
      </c>
      <c r="B32" s="17"/>
      <c r="C32" s="17"/>
      <c r="E32" s="86"/>
      <c r="F32" s="112"/>
      <c r="G32" s="54"/>
    </row>
    <row r="33" spans="1:7">
      <c r="A33" s="20" t="s">
        <v>19</v>
      </c>
      <c r="B33" s="17"/>
      <c r="C33" s="17"/>
      <c r="E33" s="89">
        <v>6.3869195338313034</v>
      </c>
      <c r="F33" s="118">
        <v>1.5664250152706893</v>
      </c>
      <c r="G33" s="68">
        <v>3.651565161741166</v>
      </c>
    </row>
    <row r="34" spans="1:7">
      <c r="A34" s="20"/>
      <c r="B34" s="17" t="s">
        <v>20</v>
      </c>
      <c r="C34" s="17"/>
      <c r="E34" s="89">
        <v>-86.048175594864034</v>
      </c>
      <c r="F34" s="118">
        <v>33.262612297826699</v>
      </c>
      <c r="G34" s="68">
        <v>-41.588209081076258</v>
      </c>
    </row>
    <row r="35" spans="1:7">
      <c r="A35" s="20"/>
      <c r="B35" s="17" t="s">
        <v>21</v>
      </c>
      <c r="C35" s="17"/>
      <c r="E35" s="89">
        <v>-3.6603494025746919</v>
      </c>
      <c r="F35" s="118">
        <v>-5.106444707631363</v>
      </c>
      <c r="G35" s="68">
        <v>-4.6145924662206905</v>
      </c>
    </row>
    <row r="36" spans="1:7">
      <c r="A36" s="20"/>
      <c r="B36" s="17" t="s">
        <v>22</v>
      </c>
      <c r="C36" s="17"/>
      <c r="E36" s="89">
        <v>11.597984064888944</v>
      </c>
      <c r="F36" s="118">
        <v>9.9699225117870327</v>
      </c>
      <c r="G36" s="68">
        <v>10.809901664739563</v>
      </c>
    </row>
    <row r="37" spans="1:7">
      <c r="A37" s="50"/>
      <c r="B37" s="51"/>
      <c r="C37" s="51"/>
      <c r="D37" s="53"/>
      <c r="E37" s="94"/>
      <c r="F37" s="121"/>
      <c r="G37" s="69"/>
    </row>
    <row r="38" spans="1:7">
      <c r="A38" s="24" t="s">
        <v>76</v>
      </c>
      <c r="B38" s="25"/>
      <c r="C38" s="25"/>
      <c r="E38" s="95">
        <v>-12.831471844115461</v>
      </c>
      <c r="F38" s="122">
        <v>-4.1334825060271863</v>
      </c>
      <c r="G38" s="70">
        <v>-9.0975763578920006</v>
      </c>
    </row>
    <row r="39" spans="1:7">
      <c r="A39" s="24" t="s">
        <v>77</v>
      </c>
      <c r="B39" s="25"/>
      <c r="C39" s="25"/>
      <c r="E39" s="95">
        <v>5.1710365592570362</v>
      </c>
      <c r="F39" s="122">
        <v>4.8242907462125562</v>
      </c>
      <c r="G39" s="70">
        <v>4.9971101763582215</v>
      </c>
    </row>
    <row r="40" spans="1:7">
      <c r="A40" s="30"/>
      <c r="B40" s="31"/>
      <c r="C40" s="31"/>
      <c r="D40" s="31"/>
      <c r="E40" s="96"/>
      <c r="F40" s="123"/>
      <c r="G40" s="74"/>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H75"/>
  <sheetViews>
    <sheetView topLeftCell="A52" workbookViewId="0">
      <selection activeCell="H78" sqref="H78"/>
    </sheetView>
  </sheetViews>
  <sheetFormatPr baseColWidth="10" defaultRowHeight="13.2"/>
  <cols>
    <col min="1" max="2" width="2.6640625" customWidth="1"/>
    <col min="3" max="3" width="42.33203125" customWidth="1"/>
    <col min="4" max="4" width="10.33203125" customWidth="1"/>
    <col min="5" max="5" width="8.6640625" customWidth="1"/>
    <col min="6" max="6" width="10.44140625" bestFit="1" customWidth="1"/>
    <col min="7" max="7" width="10.33203125" bestFit="1" customWidth="1"/>
    <col min="8" max="8" width="7.6640625" bestFit="1" customWidth="1"/>
  </cols>
  <sheetData>
    <row r="1" spans="1:8" ht="28.2">
      <c r="H1" s="214">
        <v>10</v>
      </c>
    </row>
    <row r="2" spans="1:8">
      <c r="A2" s="1" t="s">
        <v>96</v>
      </c>
      <c r="B2" s="2"/>
      <c r="C2" s="2"/>
      <c r="D2" s="174"/>
      <c r="E2" s="2"/>
      <c r="F2" s="2"/>
      <c r="G2" s="2"/>
    </row>
    <row r="3" spans="1:8">
      <c r="A3" s="46" t="str">
        <f>+Total!A3</f>
        <v>ESTADO DE OPERACIONES DE GOBIERNO  2017</v>
      </c>
      <c r="B3" s="5"/>
      <c r="C3" s="5"/>
      <c r="D3" s="175"/>
      <c r="E3" s="5"/>
      <c r="F3" s="2"/>
      <c r="G3" s="2"/>
    </row>
    <row r="4" spans="1:8">
      <c r="A4" s="1" t="s">
        <v>90</v>
      </c>
      <c r="B4" s="2"/>
      <c r="C4" s="2"/>
      <c r="D4" s="174"/>
      <c r="E4" s="2"/>
      <c r="F4" s="2"/>
      <c r="G4" s="2"/>
    </row>
    <row r="5" spans="1:8">
      <c r="A5" s="1" t="s">
        <v>2</v>
      </c>
      <c r="B5" s="2"/>
      <c r="C5" s="7"/>
      <c r="D5" s="176"/>
      <c r="E5" s="2"/>
      <c r="F5" s="2"/>
      <c r="G5" s="2"/>
    </row>
    <row r="6" spans="1:8">
      <c r="A6" s="1" t="s">
        <v>3</v>
      </c>
      <c r="B6" s="2"/>
      <c r="C6" s="7"/>
      <c r="D6" s="176"/>
      <c r="E6" s="2"/>
      <c r="F6" s="2"/>
      <c r="G6" s="2"/>
    </row>
    <row r="7" spans="1:8">
      <c r="A7" s="9"/>
      <c r="B7" s="10"/>
      <c r="C7" s="11"/>
      <c r="D7" s="177"/>
      <c r="E7" s="134"/>
      <c r="F7" s="2"/>
      <c r="G7" s="2"/>
    </row>
    <row r="8" spans="1:8">
      <c r="A8" s="180"/>
      <c r="B8" s="181"/>
      <c r="C8" s="181"/>
      <c r="D8" s="117"/>
      <c r="E8" s="15" t="s">
        <v>5</v>
      </c>
      <c r="F8" s="117" t="s">
        <v>85</v>
      </c>
      <c r="G8" s="140" t="s">
        <v>86</v>
      </c>
    </row>
    <row r="9" spans="1:8">
      <c r="A9" s="182"/>
      <c r="B9" s="33"/>
      <c r="C9" s="33"/>
      <c r="D9" s="144"/>
      <c r="E9" s="104"/>
      <c r="F9" s="130"/>
      <c r="G9" s="208"/>
    </row>
    <row r="10" spans="1:8">
      <c r="A10" s="183" t="s">
        <v>6</v>
      </c>
      <c r="B10" s="33"/>
      <c r="C10" s="33"/>
      <c r="D10" s="144"/>
      <c r="E10" s="98"/>
      <c r="F10" s="125"/>
      <c r="G10" s="197"/>
    </row>
    <row r="11" spans="1:8">
      <c r="A11" s="35" t="s">
        <v>7</v>
      </c>
      <c r="B11" s="33"/>
      <c r="C11" s="33"/>
      <c r="D11" s="100"/>
      <c r="E11" s="99">
        <v>36856.714169999999</v>
      </c>
      <c r="F11" s="129">
        <v>61908.381912925608</v>
      </c>
      <c r="G11" s="21">
        <f>+SUM(E11:F11)</f>
        <v>98765.096082925607</v>
      </c>
    </row>
    <row r="12" spans="1:8">
      <c r="A12" s="35"/>
      <c r="B12" s="33" t="s">
        <v>8</v>
      </c>
      <c r="C12" s="33"/>
      <c r="D12" s="100"/>
      <c r="E12" s="99">
        <v>0</v>
      </c>
      <c r="F12" s="129">
        <v>0</v>
      </c>
      <c r="G12" s="21">
        <f t="shared" ref="G12:G30" si="0">+SUM(E12:F12)</f>
        <v>0</v>
      </c>
    </row>
    <row r="13" spans="1:8">
      <c r="A13" s="79"/>
      <c r="B13" s="184"/>
      <c r="C13" s="184" t="s">
        <v>98</v>
      </c>
      <c r="D13" s="163"/>
      <c r="E13" s="99">
        <v>0</v>
      </c>
      <c r="F13" s="162">
        <v>0</v>
      </c>
      <c r="G13" s="21">
        <f t="shared" si="0"/>
        <v>0</v>
      </c>
    </row>
    <row r="14" spans="1:8">
      <c r="A14" s="79"/>
      <c r="B14" s="184"/>
      <c r="C14" s="184" t="s">
        <v>59</v>
      </c>
      <c r="D14" s="163"/>
      <c r="E14" s="99">
        <v>0</v>
      </c>
      <c r="F14" s="162">
        <v>0</v>
      </c>
      <c r="G14" s="21">
        <f t="shared" si="0"/>
        <v>0</v>
      </c>
    </row>
    <row r="15" spans="1:8">
      <c r="A15" s="35"/>
      <c r="B15" s="33" t="s">
        <v>91</v>
      </c>
      <c r="C15" s="33"/>
      <c r="D15" s="100"/>
      <c r="E15" s="99">
        <v>34300.553630000002</v>
      </c>
      <c r="F15" s="129">
        <v>59949.101630000005</v>
      </c>
      <c r="G15" s="21">
        <f t="shared" si="0"/>
        <v>94249.65526</v>
      </c>
    </row>
    <row r="16" spans="1:8">
      <c r="A16" s="35"/>
      <c r="B16" s="33" t="s">
        <v>9</v>
      </c>
      <c r="C16" s="33"/>
      <c r="D16" s="100"/>
      <c r="E16" s="99">
        <v>0</v>
      </c>
      <c r="F16" s="129">
        <v>0</v>
      </c>
      <c r="G16" s="21">
        <f t="shared" si="0"/>
        <v>0</v>
      </c>
    </row>
    <row r="17" spans="1:7">
      <c r="A17" s="35"/>
      <c r="B17" s="33" t="s">
        <v>56</v>
      </c>
      <c r="C17" s="33"/>
      <c r="D17" s="100"/>
      <c r="E17" s="99">
        <v>0</v>
      </c>
      <c r="F17" s="129">
        <v>0</v>
      </c>
      <c r="G17" s="21">
        <f t="shared" si="0"/>
        <v>0</v>
      </c>
    </row>
    <row r="18" spans="1:7">
      <c r="A18" s="35"/>
      <c r="B18" s="184" t="s">
        <v>57</v>
      </c>
      <c r="C18" s="33"/>
      <c r="D18" s="100"/>
      <c r="E18" s="99">
        <v>2556.1605399999999</v>
      </c>
      <c r="F18" s="129">
        <v>1959.2802829256002</v>
      </c>
      <c r="G18" s="21">
        <f t="shared" si="0"/>
        <v>4515.4408229256005</v>
      </c>
    </row>
    <row r="19" spans="1:7">
      <c r="A19" s="35"/>
      <c r="B19" s="33" t="s">
        <v>10</v>
      </c>
      <c r="C19" s="33"/>
      <c r="D19" s="100"/>
      <c r="E19" s="99">
        <v>0</v>
      </c>
      <c r="F19" s="129">
        <v>0</v>
      </c>
      <c r="G19" s="21">
        <f t="shared" si="0"/>
        <v>0</v>
      </c>
    </row>
    <row r="20" spans="1:7">
      <c r="A20" s="35"/>
      <c r="B20" s="33" t="s">
        <v>11</v>
      </c>
      <c r="C20" s="33"/>
      <c r="D20" s="100"/>
      <c r="E20" s="99">
        <v>0</v>
      </c>
      <c r="F20" s="129">
        <v>0</v>
      </c>
      <c r="G20" s="21">
        <f t="shared" si="0"/>
        <v>0</v>
      </c>
    </row>
    <row r="21" spans="1:7">
      <c r="A21" s="35"/>
      <c r="B21" s="33"/>
      <c r="C21" s="33"/>
      <c r="D21" s="144"/>
      <c r="E21" s="97"/>
      <c r="F21" s="131"/>
      <c r="G21" s="18"/>
    </row>
    <row r="22" spans="1:7">
      <c r="A22" s="35" t="s">
        <v>12</v>
      </c>
      <c r="B22" s="33"/>
      <c r="C22" s="33"/>
      <c r="D22" s="100"/>
      <c r="E22" s="99">
        <v>60065.955078888896</v>
      </c>
      <c r="F22" s="129">
        <v>27985.595510000003</v>
      </c>
      <c r="G22" s="21">
        <f t="shared" si="0"/>
        <v>88051.550588888902</v>
      </c>
    </row>
    <row r="23" spans="1:7">
      <c r="A23" s="35"/>
      <c r="B23" s="33" t="s">
        <v>13</v>
      </c>
      <c r="C23" s="33"/>
      <c r="D23" s="100"/>
      <c r="E23" s="99">
        <v>0</v>
      </c>
      <c r="F23" s="129">
        <v>0</v>
      </c>
      <c r="G23" s="21">
        <f t="shared" si="0"/>
        <v>0</v>
      </c>
    </row>
    <row r="24" spans="1:7">
      <c r="A24" s="35"/>
      <c r="B24" s="33" t="s">
        <v>14</v>
      </c>
      <c r="C24" s="33"/>
      <c r="D24" s="100"/>
      <c r="E24" s="99">
        <v>51970.195190000006</v>
      </c>
      <c r="F24" s="129">
        <v>20023.770510000002</v>
      </c>
      <c r="G24" s="21">
        <f t="shared" si="0"/>
        <v>71993.965700000001</v>
      </c>
    </row>
    <row r="25" spans="1:7">
      <c r="A25" s="35"/>
      <c r="B25" s="33" t="s">
        <v>15</v>
      </c>
      <c r="C25" s="33"/>
      <c r="D25" s="100"/>
      <c r="E25" s="99">
        <v>8095.7598888888888</v>
      </c>
      <c r="F25" s="129">
        <v>7961.8249999999998</v>
      </c>
      <c r="G25" s="21">
        <f t="shared" si="0"/>
        <v>16057.584888888889</v>
      </c>
    </row>
    <row r="26" spans="1:7">
      <c r="A26" s="35"/>
      <c r="B26" s="33" t="s">
        <v>58</v>
      </c>
      <c r="C26" s="33"/>
      <c r="D26" s="100"/>
      <c r="E26" s="99">
        <v>0</v>
      </c>
      <c r="F26" s="129">
        <v>0</v>
      </c>
      <c r="G26" s="21">
        <f t="shared" si="0"/>
        <v>0</v>
      </c>
    </row>
    <row r="27" spans="1:7">
      <c r="A27" s="35"/>
      <c r="B27" s="184" t="s">
        <v>74</v>
      </c>
      <c r="C27" s="33"/>
      <c r="D27" s="100"/>
      <c r="E27" s="99">
        <v>0</v>
      </c>
      <c r="F27" s="129">
        <v>0</v>
      </c>
      <c r="G27" s="21">
        <f t="shared" si="0"/>
        <v>0</v>
      </c>
    </row>
    <row r="28" spans="1:7">
      <c r="A28" s="35"/>
      <c r="B28" s="33" t="s">
        <v>16</v>
      </c>
      <c r="C28" s="33"/>
      <c r="D28" s="100"/>
      <c r="E28" s="99">
        <v>0</v>
      </c>
      <c r="F28" s="129">
        <v>0</v>
      </c>
      <c r="G28" s="21">
        <f t="shared" si="0"/>
        <v>0</v>
      </c>
    </row>
    <row r="29" spans="1:7">
      <c r="A29" s="35"/>
      <c r="B29" s="33"/>
      <c r="C29" s="33"/>
      <c r="D29" s="100"/>
      <c r="E29" s="99"/>
      <c r="F29" s="129"/>
      <c r="G29" s="21"/>
    </row>
    <row r="30" spans="1:7">
      <c r="A30" s="185" t="s">
        <v>17</v>
      </c>
      <c r="B30" s="186"/>
      <c r="C30" s="186"/>
      <c r="D30" s="100"/>
      <c r="E30" s="99">
        <v>-23209.240908888896</v>
      </c>
      <c r="F30" s="129">
        <v>33922.786402925602</v>
      </c>
      <c r="G30" s="21">
        <f t="shared" si="0"/>
        <v>10713.545494036705</v>
      </c>
    </row>
    <row r="31" spans="1:7">
      <c r="A31" s="35"/>
      <c r="B31" s="33"/>
      <c r="C31" s="33"/>
      <c r="D31" s="100"/>
      <c r="E31" s="99"/>
      <c r="F31" s="129"/>
      <c r="G31" s="21"/>
    </row>
    <row r="32" spans="1:7">
      <c r="A32" s="183" t="s">
        <v>18</v>
      </c>
      <c r="B32" s="33"/>
      <c r="C32" s="33"/>
      <c r="D32" s="100"/>
      <c r="E32" s="99"/>
      <c r="F32" s="129"/>
      <c r="G32" s="21"/>
    </row>
    <row r="33" spans="1:7">
      <c r="A33" s="35" t="s">
        <v>19</v>
      </c>
      <c r="B33" s="33"/>
      <c r="C33" s="33"/>
      <c r="D33" s="100"/>
      <c r="E33" s="99">
        <v>0</v>
      </c>
      <c r="F33" s="129">
        <v>0</v>
      </c>
      <c r="G33" s="21">
        <f t="shared" ref="G33:G36" si="1">+SUM(E33:F33)</f>
        <v>0</v>
      </c>
    </row>
    <row r="34" spans="1:7">
      <c r="A34" s="35"/>
      <c r="B34" s="33" t="s">
        <v>20</v>
      </c>
      <c r="C34" s="33"/>
      <c r="D34" s="100"/>
      <c r="E34" s="99">
        <v>0</v>
      </c>
      <c r="F34" s="129">
        <v>0</v>
      </c>
      <c r="G34" s="21">
        <f t="shared" si="1"/>
        <v>0</v>
      </c>
    </row>
    <row r="35" spans="1:7">
      <c r="A35" s="35"/>
      <c r="B35" s="33" t="s">
        <v>21</v>
      </c>
      <c r="C35" s="33"/>
      <c r="D35" s="100"/>
      <c r="E35" s="99">
        <v>0</v>
      </c>
      <c r="F35" s="129">
        <v>0</v>
      </c>
      <c r="G35" s="21">
        <f t="shared" si="1"/>
        <v>0</v>
      </c>
    </row>
    <row r="36" spans="1:7">
      <c r="A36" s="35"/>
      <c r="B36" s="33" t="s">
        <v>22</v>
      </c>
      <c r="C36" s="33"/>
      <c r="D36" s="100"/>
      <c r="E36" s="99">
        <v>0</v>
      </c>
      <c r="F36" s="129">
        <v>0</v>
      </c>
      <c r="G36" s="21">
        <f t="shared" si="1"/>
        <v>0</v>
      </c>
    </row>
    <row r="37" spans="1:7">
      <c r="A37" s="35"/>
      <c r="B37" s="33"/>
      <c r="C37" s="33"/>
      <c r="D37" s="100"/>
      <c r="E37" s="99"/>
      <c r="F37" s="129"/>
      <c r="G37" s="21"/>
    </row>
    <row r="38" spans="1:7">
      <c r="A38" s="187" t="s">
        <v>99</v>
      </c>
      <c r="B38" s="188"/>
      <c r="C38" s="188"/>
      <c r="D38" s="102"/>
      <c r="E38" s="101">
        <v>36856.714169999999</v>
      </c>
      <c r="F38" s="132">
        <v>61908.381912925608</v>
      </c>
      <c r="G38" s="26">
        <f t="shared" ref="G38:G40" si="2">+SUM(E38:F38)</f>
        <v>98765.096082925607</v>
      </c>
    </row>
    <row r="39" spans="1:7">
      <c r="A39" s="187" t="s">
        <v>77</v>
      </c>
      <c r="B39" s="188"/>
      <c r="C39" s="188"/>
      <c r="D39" s="102"/>
      <c r="E39" s="101">
        <v>60065.955078888896</v>
      </c>
      <c r="F39" s="132">
        <v>27985.595510000003</v>
      </c>
      <c r="G39" s="26">
        <f t="shared" si="2"/>
        <v>88051.550588888902</v>
      </c>
    </row>
    <row r="40" spans="1:7">
      <c r="A40" s="187" t="s">
        <v>23</v>
      </c>
      <c r="B40" s="188"/>
      <c r="C40" s="188"/>
      <c r="D40" s="102"/>
      <c r="E40" s="101">
        <v>-23209.240908888896</v>
      </c>
      <c r="F40" s="132">
        <v>33922.786402925602</v>
      </c>
      <c r="G40" s="26">
        <f t="shared" si="2"/>
        <v>10713.545494036705</v>
      </c>
    </row>
    <row r="41" spans="1:7">
      <c r="A41" s="27"/>
      <c r="B41" s="189"/>
      <c r="C41" s="189"/>
      <c r="D41" s="178"/>
      <c r="E41" s="103"/>
      <c r="F41" s="133"/>
      <c r="G41" s="29"/>
    </row>
    <row r="42" spans="1:7">
      <c r="A42" s="183" t="s">
        <v>24</v>
      </c>
      <c r="B42" s="33"/>
      <c r="C42" s="33"/>
      <c r="D42" s="144"/>
      <c r="E42" s="97"/>
      <c r="F42" s="131"/>
      <c r="G42" s="18"/>
    </row>
    <row r="43" spans="1:7">
      <c r="A43" s="183"/>
      <c r="B43" s="33"/>
      <c r="C43" s="33"/>
      <c r="D43" s="144"/>
      <c r="E43" s="97"/>
      <c r="F43" s="131"/>
      <c r="G43" s="18"/>
    </row>
    <row r="44" spans="1:7">
      <c r="A44" s="35" t="s">
        <v>25</v>
      </c>
      <c r="B44" s="33"/>
      <c r="C44" s="33"/>
      <c r="D44" s="100"/>
      <c r="E44" s="99">
        <v>-15113.481020000001</v>
      </c>
      <c r="F44" s="129">
        <v>41884.611402925606</v>
      </c>
      <c r="G44" s="21">
        <f t="shared" ref="G44:G57" si="3">+SUM(E44:F44)</f>
        <v>26771.130382925607</v>
      </c>
    </row>
    <row r="45" spans="1:7">
      <c r="A45" s="35" t="s">
        <v>26</v>
      </c>
      <c r="B45" s="33"/>
      <c r="C45" s="33"/>
      <c r="D45" s="100"/>
      <c r="E45" s="99">
        <v>0</v>
      </c>
      <c r="F45" s="129">
        <v>0</v>
      </c>
      <c r="G45" s="21">
        <f t="shared" si="3"/>
        <v>0</v>
      </c>
    </row>
    <row r="46" spans="1:7">
      <c r="A46" s="35"/>
      <c r="B46" s="33" t="s">
        <v>27</v>
      </c>
      <c r="C46" s="33"/>
      <c r="D46" s="100"/>
      <c r="E46" s="99">
        <v>0</v>
      </c>
      <c r="F46" s="129">
        <v>0</v>
      </c>
      <c r="G46" s="21">
        <f t="shared" si="3"/>
        <v>0</v>
      </c>
    </row>
    <row r="47" spans="1:7">
      <c r="A47" s="35"/>
      <c r="B47" s="33" t="s">
        <v>28</v>
      </c>
      <c r="C47" s="33"/>
      <c r="D47" s="100"/>
      <c r="E47" s="99">
        <v>0</v>
      </c>
      <c r="F47" s="129">
        <v>0</v>
      </c>
      <c r="G47" s="21">
        <f t="shared" si="3"/>
        <v>0</v>
      </c>
    </row>
    <row r="48" spans="1:7">
      <c r="A48" s="35" t="s">
        <v>29</v>
      </c>
      <c r="B48" s="33"/>
      <c r="C48" s="33"/>
      <c r="D48" s="100"/>
      <c r="E48" s="99">
        <v>0</v>
      </c>
      <c r="F48" s="129">
        <v>0</v>
      </c>
      <c r="G48" s="21">
        <f t="shared" si="3"/>
        <v>0</v>
      </c>
    </row>
    <row r="49" spans="1:7">
      <c r="A49" s="35"/>
      <c r="B49" s="33" t="s">
        <v>30</v>
      </c>
      <c r="C49" s="33"/>
      <c r="D49" s="100"/>
      <c r="E49" s="99">
        <v>0</v>
      </c>
      <c r="F49" s="129">
        <v>0</v>
      </c>
      <c r="G49" s="21">
        <f t="shared" si="3"/>
        <v>0</v>
      </c>
    </row>
    <row r="50" spans="1:7">
      <c r="A50" s="35"/>
      <c r="B50" s="33" t="s">
        <v>31</v>
      </c>
      <c r="C50" s="33"/>
      <c r="D50" s="100"/>
      <c r="E50" s="99">
        <v>0</v>
      </c>
      <c r="F50" s="129">
        <v>0</v>
      </c>
      <c r="G50" s="21">
        <f t="shared" si="3"/>
        <v>0</v>
      </c>
    </row>
    <row r="51" spans="1:7">
      <c r="A51" s="35" t="s">
        <v>32</v>
      </c>
      <c r="B51" s="33"/>
      <c r="C51" s="33"/>
      <c r="D51" s="100"/>
      <c r="E51" s="99">
        <v>0</v>
      </c>
      <c r="F51" s="129">
        <v>0</v>
      </c>
      <c r="G51" s="21">
        <f t="shared" si="3"/>
        <v>0</v>
      </c>
    </row>
    <row r="52" spans="1:7">
      <c r="A52" s="35" t="s">
        <v>33</v>
      </c>
      <c r="B52" s="33"/>
      <c r="C52" s="33"/>
      <c r="D52" s="100"/>
      <c r="E52" s="99">
        <v>-15113.481020000001</v>
      </c>
      <c r="F52" s="129">
        <v>41884.611402925606</v>
      </c>
      <c r="G52" s="21">
        <f t="shared" si="3"/>
        <v>26771.130382925607</v>
      </c>
    </row>
    <row r="53" spans="1:7">
      <c r="A53" s="35" t="s">
        <v>87</v>
      </c>
      <c r="B53" s="33"/>
      <c r="C53" s="33"/>
      <c r="D53" s="100"/>
      <c r="E53" s="99">
        <v>0</v>
      </c>
      <c r="F53" s="129">
        <v>0</v>
      </c>
      <c r="G53" s="21">
        <f t="shared" si="3"/>
        <v>0</v>
      </c>
    </row>
    <row r="54" spans="1:7">
      <c r="A54" s="35"/>
      <c r="B54" s="33" t="s">
        <v>34</v>
      </c>
      <c r="C54" s="33"/>
      <c r="D54" s="100"/>
      <c r="E54" s="99">
        <v>0</v>
      </c>
      <c r="F54" s="129">
        <v>0</v>
      </c>
      <c r="G54" s="21">
        <f t="shared" si="3"/>
        <v>0</v>
      </c>
    </row>
    <row r="55" spans="1:7">
      <c r="A55" s="35"/>
      <c r="B55" s="33" t="s">
        <v>35</v>
      </c>
      <c r="C55" s="33"/>
      <c r="D55" s="100"/>
      <c r="E55" s="99">
        <v>0</v>
      </c>
      <c r="F55" s="129">
        <v>0</v>
      </c>
      <c r="G55" s="21">
        <f t="shared" si="3"/>
        <v>0</v>
      </c>
    </row>
    <row r="56" spans="1:7">
      <c r="A56" s="79" t="s">
        <v>88</v>
      </c>
      <c r="B56" s="33"/>
      <c r="C56" s="33"/>
      <c r="D56" s="100"/>
      <c r="E56" s="99">
        <v>0</v>
      </c>
      <c r="F56" s="129">
        <v>0</v>
      </c>
      <c r="G56" s="21">
        <f t="shared" si="3"/>
        <v>0</v>
      </c>
    </row>
    <row r="57" spans="1:7">
      <c r="A57" s="35" t="s">
        <v>36</v>
      </c>
      <c r="B57" s="33"/>
      <c r="C57" s="33"/>
      <c r="D57" s="100"/>
      <c r="E57" s="99">
        <v>0</v>
      </c>
      <c r="F57" s="129">
        <v>0</v>
      </c>
      <c r="G57" s="21">
        <f t="shared" si="3"/>
        <v>0</v>
      </c>
    </row>
    <row r="58" spans="1:7">
      <c r="A58" s="35"/>
      <c r="B58" s="33"/>
      <c r="C58" s="33"/>
      <c r="D58" s="100"/>
      <c r="E58" s="99"/>
      <c r="F58" s="129"/>
      <c r="G58" s="21"/>
    </row>
    <row r="59" spans="1:7">
      <c r="A59" s="35" t="s">
        <v>37</v>
      </c>
      <c r="B59" s="33"/>
      <c r="C59" s="33"/>
      <c r="D59" s="100"/>
      <c r="E59" s="99">
        <v>8095.7598888888888</v>
      </c>
      <c r="F59" s="129">
        <v>7961.8249999999998</v>
      </c>
      <c r="G59" s="21">
        <f t="shared" ref="G59:G70" si="4">+SUM(E59:F59)</f>
        <v>16057.584888888889</v>
      </c>
    </row>
    <row r="60" spans="1:7">
      <c r="A60" s="35" t="s">
        <v>38</v>
      </c>
      <c r="B60" s="33"/>
      <c r="C60" s="33"/>
      <c r="D60" s="100"/>
      <c r="E60" s="99">
        <v>0</v>
      </c>
      <c r="F60" s="129">
        <v>0</v>
      </c>
      <c r="G60" s="21">
        <f t="shared" si="4"/>
        <v>0</v>
      </c>
    </row>
    <row r="61" spans="1:7">
      <c r="A61" s="35"/>
      <c r="B61" s="33" t="s">
        <v>39</v>
      </c>
      <c r="C61" s="33"/>
      <c r="D61" s="100"/>
      <c r="E61" s="99">
        <v>0</v>
      </c>
      <c r="F61" s="129">
        <v>0</v>
      </c>
      <c r="G61" s="21">
        <f t="shared" si="4"/>
        <v>0</v>
      </c>
    </row>
    <row r="62" spans="1:7">
      <c r="A62" s="35"/>
      <c r="B62" s="33"/>
      <c r="C62" s="33" t="s">
        <v>40</v>
      </c>
      <c r="D62" s="100"/>
      <c r="E62" s="99">
        <v>0</v>
      </c>
      <c r="F62" s="129">
        <v>0</v>
      </c>
      <c r="G62" s="21">
        <f t="shared" si="4"/>
        <v>0</v>
      </c>
    </row>
    <row r="63" spans="1:7">
      <c r="A63" s="35"/>
      <c r="B63" s="33"/>
      <c r="C63" s="33" t="s">
        <v>41</v>
      </c>
      <c r="D63" s="100"/>
      <c r="E63" s="99">
        <v>0</v>
      </c>
      <c r="F63" s="129">
        <v>0</v>
      </c>
      <c r="G63" s="21">
        <f t="shared" si="4"/>
        <v>0</v>
      </c>
    </row>
    <row r="64" spans="1:7">
      <c r="A64" s="35"/>
      <c r="B64" s="33" t="s">
        <v>42</v>
      </c>
      <c r="C64" s="33"/>
      <c r="D64" s="100"/>
      <c r="E64" s="99">
        <v>0</v>
      </c>
      <c r="F64" s="129">
        <v>0</v>
      </c>
      <c r="G64" s="21">
        <f t="shared" si="4"/>
        <v>0</v>
      </c>
    </row>
    <row r="65" spans="1:8">
      <c r="A65" s="35" t="s">
        <v>43</v>
      </c>
      <c r="B65" s="33"/>
      <c r="C65" s="33"/>
      <c r="D65" s="100"/>
      <c r="E65" s="99">
        <v>0</v>
      </c>
      <c r="F65" s="129">
        <v>0</v>
      </c>
      <c r="G65" s="21">
        <f t="shared" si="4"/>
        <v>0</v>
      </c>
    </row>
    <row r="66" spans="1:8">
      <c r="A66" s="35"/>
      <c r="B66" s="33" t="s">
        <v>39</v>
      </c>
      <c r="C66" s="33"/>
      <c r="D66" s="100"/>
      <c r="E66" s="99">
        <v>0</v>
      </c>
      <c r="F66" s="129">
        <v>0</v>
      </c>
      <c r="G66" s="21">
        <f t="shared" si="4"/>
        <v>0</v>
      </c>
    </row>
    <row r="67" spans="1:8">
      <c r="A67" s="35"/>
      <c r="B67" s="33"/>
      <c r="C67" s="33" t="s">
        <v>40</v>
      </c>
      <c r="D67" s="100"/>
      <c r="E67" s="99">
        <v>0</v>
      </c>
      <c r="F67" s="129">
        <v>0</v>
      </c>
      <c r="G67" s="21">
        <f t="shared" si="4"/>
        <v>0</v>
      </c>
    </row>
    <row r="68" spans="1:8">
      <c r="A68" s="35"/>
      <c r="B68" s="33"/>
      <c r="C68" s="33" t="s">
        <v>41</v>
      </c>
      <c r="D68" s="100"/>
      <c r="E68" s="99">
        <v>0</v>
      </c>
      <c r="F68" s="129">
        <v>0</v>
      </c>
      <c r="G68" s="21">
        <f t="shared" si="4"/>
        <v>0</v>
      </c>
    </row>
    <row r="69" spans="1:8">
      <c r="A69" s="35"/>
      <c r="B69" s="33" t="s">
        <v>42</v>
      </c>
      <c r="C69" s="33"/>
      <c r="D69" s="100"/>
      <c r="E69" s="99">
        <v>0</v>
      </c>
      <c r="F69" s="129">
        <v>0</v>
      </c>
      <c r="G69" s="21">
        <f t="shared" si="4"/>
        <v>0</v>
      </c>
    </row>
    <row r="70" spans="1:8">
      <c r="A70" s="35" t="s">
        <v>44</v>
      </c>
      <c r="B70" s="33"/>
      <c r="C70" s="33"/>
      <c r="D70" s="100"/>
      <c r="E70" s="99">
        <v>8095.7598888888888</v>
      </c>
      <c r="F70" s="129">
        <v>7961.8249999999998</v>
      </c>
      <c r="G70" s="21">
        <f t="shared" si="4"/>
        <v>16057.584888888889</v>
      </c>
    </row>
    <row r="71" spans="1:8">
      <c r="A71" s="35"/>
      <c r="B71" s="33"/>
      <c r="C71" s="33"/>
      <c r="D71" s="100"/>
      <c r="E71" s="99"/>
      <c r="F71" s="129"/>
      <c r="G71" s="21"/>
    </row>
    <row r="72" spans="1:8">
      <c r="A72" s="187" t="s">
        <v>45</v>
      </c>
      <c r="B72" s="188"/>
      <c r="C72" s="188"/>
      <c r="D72" s="102"/>
      <c r="E72" s="101">
        <v>-23209.240908888889</v>
      </c>
      <c r="F72" s="132">
        <v>33922.786402925609</v>
      </c>
      <c r="G72" s="26">
        <f t="shared" ref="G72" si="5">+SUM(E72:F72)</f>
        <v>10713.54549403672</v>
      </c>
    </row>
    <row r="73" spans="1:8">
      <c r="A73" s="190"/>
      <c r="B73" s="191"/>
      <c r="C73" s="191"/>
      <c r="D73" s="179"/>
      <c r="E73" s="103"/>
      <c r="F73" s="133"/>
      <c r="G73" s="32"/>
    </row>
    <row r="74" spans="1:8" ht="39.75" customHeight="1">
      <c r="H74" s="204"/>
    </row>
    <row r="75" spans="1:8" ht="33.75" customHeight="1"/>
  </sheetData>
  <printOptions horizontalCentered="1"/>
  <pageMargins left="0" right="0" top="0" bottom="0" header="0" footer="0"/>
  <pageSetup scale="83"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H42"/>
  <sheetViews>
    <sheetView workbookViewId="0">
      <selection activeCell="F11" sqref="F11"/>
    </sheetView>
  </sheetViews>
  <sheetFormatPr baseColWidth="10" defaultRowHeight="13.2"/>
  <cols>
    <col min="1" max="2" width="3.33203125" customWidth="1"/>
    <col min="4" max="4" width="33.109375" customWidth="1"/>
    <col min="5" max="5" width="8.44140625" bestFit="1" customWidth="1"/>
    <col min="6" max="6" width="8.109375" customWidth="1"/>
    <col min="7" max="7" width="10.33203125" bestFit="1" customWidth="1"/>
    <col min="8" max="8" width="6.33203125" bestFit="1" customWidth="1"/>
  </cols>
  <sheetData>
    <row r="1" spans="1:8" ht="22.8">
      <c r="H1" s="221">
        <v>11</v>
      </c>
    </row>
    <row r="2" spans="1:8">
      <c r="A2" s="4" t="s">
        <v>95</v>
      </c>
      <c r="B2" s="5"/>
      <c r="C2" s="5"/>
      <c r="D2" s="175"/>
      <c r="E2" s="2"/>
      <c r="F2" s="2"/>
      <c r="G2" s="2"/>
    </row>
    <row r="3" spans="1:8">
      <c r="A3" s="46" t="str">
        <f>+Total!A3</f>
        <v>ESTADO DE OPERACIONES DE GOBIERNO  2017</v>
      </c>
      <c r="B3" s="2"/>
      <c r="C3" s="2"/>
      <c r="D3" s="174"/>
      <c r="E3" s="2"/>
      <c r="F3" s="2"/>
      <c r="G3" s="2"/>
    </row>
    <row r="4" spans="1:8">
      <c r="A4" s="1" t="s">
        <v>90</v>
      </c>
      <c r="B4" s="2"/>
      <c r="C4" s="2"/>
      <c r="D4" s="174"/>
      <c r="E4" s="2"/>
      <c r="F4" s="2"/>
      <c r="G4" s="2"/>
    </row>
    <row r="5" spans="1:8">
      <c r="A5" s="4" t="s">
        <v>2</v>
      </c>
      <c r="B5" s="1"/>
      <c r="C5" s="1"/>
      <c r="D5" s="1"/>
      <c r="E5" s="1"/>
      <c r="F5" s="2"/>
      <c r="G5" s="2"/>
    </row>
    <row r="6" spans="1:8">
      <c r="A6" s="1" t="s">
        <v>79</v>
      </c>
      <c r="B6" s="1"/>
      <c r="C6" s="1"/>
      <c r="D6" s="1"/>
      <c r="E6" s="1"/>
      <c r="F6" s="2"/>
      <c r="G6" s="2"/>
    </row>
    <row r="7" spans="1:8">
      <c r="A7" s="9"/>
      <c r="B7" s="10"/>
      <c r="C7" s="11"/>
      <c r="D7" s="177"/>
      <c r="E7" s="72" t="str">
        <f>+VarTotal!E7</f>
        <v>2017 / 2016</v>
      </c>
      <c r="F7" s="92"/>
      <c r="G7" s="93"/>
    </row>
    <row r="8" spans="1:8">
      <c r="A8" s="13"/>
      <c r="B8" s="14"/>
      <c r="C8" s="14"/>
      <c r="D8" s="117"/>
      <c r="E8" s="83" t="s">
        <v>5</v>
      </c>
      <c r="F8" s="114" t="s">
        <v>85</v>
      </c>
      <c r="G8" s="34" t="s">
        <v>86</v>
      </c>
    </row>
    <row r="9" spans="1:8">
      <c r="A9" s="16"/>
      <c r="B9" s="17"/>
      <c r="C9" s="17"/>
      <c r="D9" s="144"/>
      <c r="E9" s="20"/>
      <c r="F9" s="17"/>
      <c r="G9" s="48"/>
    </row>
    <row r="10" spans="1:8">
      <c r="A10" s="19" t="s">
        <v>6</v>
      </c>
      <c r="B10" s="17"/>
      <c r="C10" s="17"/>
      <c r="D10" s="144"/>
      <c r="E10" s="20"/>
      <c r="F10" s="17"/>
      <c r="G10" s="48"/>
    </row>
    <row r="11" spans="1:8">
      <c r="A11" s="20" t="s">
        <v>7</v>
      </c>
      <c r="B11" s="17"/>
      <c r="C11" s="17"/>
      <c r="D11" s="100"/>
      <c r="E11" s="89">
        <v>1229.4783667871395</v>
      </c>
      <c r="F11" s="118">
        <v>3254.189515981217</v>
      </c>
      <c r="G11" s="68">
        <v>2038.8054740404352</v>
      </c>
    </row>
    <row r="12" spans="1:8">
      <c r="A12" s="20"/>
      <c r="B12" s="17" t="s">
        <v>8</v>
      </c>
      <c r="C12" s="17"/>
      <c r="D12" s="100"/>
      <c r="E12" s="89">
        <v>0</v>
      </c>
      <c r="F12" s="118">
        <v>0</v>
      </c>
      <c r="G12" s="68">
        <v>0</v>
      </c>
    </row>
    <row r="13" spans="1:8">
      <c r="A13" s="80"/>
      <c r="B13" s="78"/>
      <c r="C13" s="78" t="s">
        <v>73</v>
      </c>
      <c r="D13" s="163"/>
      <c r="E13" s="89">
        <v>0</v>
      </c>
      <c r="F13" s="118">
        <v>0</v>
      </c>
      <c r="G13" s="68">
        <v>0</v>
      </c>
    </row>
    <row r="14" spans="1:8">
      <c r="A14" s="80"/>
      <c r="B14" s="78"/>
      <c r="C14" s="78" t="s">
        <v>59</v>
      </c>
      <c r="D14" s="163"/>
      <c r="E14" s="89">
        <v>0</v>
      </c>
      <c r="F14" s="118">
        <v>0</v>
      </c>
      <c r="G14" s="68">
        <v>0</v>
      </c>
    </row>
    <row r="15" spans="1:8">
      <c r="A15" s="20"/>
      <c r="B15" s="17" t="s">
        <v>91</v>
      </c>
      <c r="C15" s="17"/>
      <c r="D15" s="100"/>
      <c r="E15" s="89">
        <v>0</v>
      </c>
      <c r="F15" s="118">
        <v>0</v>
      </c>
      <c r="G15" s="68">
        <v>0</v>
      </c>
    </row>
    <row r="16" spans="1:8">
      <c r="A16" s="20"/>
      <c r="B16" s="17" t="s">
        <v>9</v>
      </c>
      <c r="C16" s="17"/>
      <c r="D16" s="100"/>
      <c r="E16" s="89">
        <v>0</v>
      </c>
      <c r="F16" s="118">
        <v>0</v>
      </c>
      <c r="G16" s="68">
        <v>0</v>
      </c>
    </row>
    <row r="17" spans="1:7">
      <c r="A17" s="20"/>
      <c r="B17" s="17" t="s">
        <v>56</v>
      </c>
      <c r="C17" s="17"/>
      <c r="D17" s="100"/>
      <c r="E17" s="89">
        <v>0</v>
      </c>
      <c r="F17" s="118">
        <v>0</v>
      </c>
      <c r="G17" s="68">
        <v>0</v>
      </c>
    </row>
    <row r="18" spans="1:7">
      <c r="A18" s="20"/>
      <c r="B18" s="78" t="s">
        <v>57</v>
      </c>
      <c r="C18" s="17"/>
      <c r="D18" s="100"/>
      <c r="E18" s="89">
        <v>-7.795357874547804</v>
      </c>
      <c r="F18" s="118">
        <v>6.1535963434001806</v>
      </c>
      <c r="G18" s="68">
        <v>-2.2159656315210441</v>
      </c>
    </row>
    <row r="19" spans="1:7">
      <c r="A19" s="20"/>
      <c r="B19" s="17" t="s">
        <v>10</v>
      </c>
      <c r="C19" s="17"/>
      <c r="D19" s="100"/>
      <c r="E19" s="89">
        <v>0</v>
      </c>
      <c r="F19" s="118">
        <v>0</v>
      </c>
      <c r="G19" s="68">
        <v>0</v>
      </c>
    </row>
    <row r="20" spans="1:7">
      <c r="A20" s="20"/>
      <c r="B20" s="17" t="s">
        <v>11</v>
      </c>
      <c r="C20" s="17"/>
      <c r="D20" s="100"/>
      <c r="E20" s="89">
        <v>0</v>
      </c>
      <c r="F20" s="118">
        <v>0</v>
      </c>
      <c r="G20" s="68">
        <v>0</v>
      </c>
    </row>
    <row r="21" spans="1:7">
      <c r="A21" s="20"/>
      <c r="B21" s="17"/>
      <c r="C21" s="17"/>
      <c r="D21" s="144"/>
      <c r="E21" s="94"/>
      <c r="F21" s="121"/>
      <c r="G21" s="69"/>
    </row>
    <row r="22" spans="1:7">
      <c r="A22" s="20" t="s">
        <v>12</v>
      </c>
      <c r="B22" s="17"/>
      <c r="C22" s="17"/>
      <c r="D22" s="100"/>
      <c r="E22" s="89">
        <v>8.0476713967166482</v>
      </c>
      <c r="F22" s="118">
        <v>173.57848419712369</v>
      </c>
      <c r="G22" s="68">
        <v>33.79287164611975</v>
      </c>
    </row>
    <row r="23" spans="1:7">
      <c r="A23" s="20"/>
      <c r="B23" s="17" t="s">
        <v>13</v>
      </c>
      <c r="C23" s="17"/>
      <c r="D23" s="100"/>
      <c r="E23" s="89">
        <v>0</v>
      </c>
      <c r="F23" s="118">
        <v>0</v>
      </c>
      <c r="G23" s="68">
        <v>0</v>
      </c>
    </row>
    <row r="24" spans="1:7">
      <c r="A24" s="20"/>
      <c r="B24" s="17" t="s">
        <v>14</v>
      </c>
      <c r="C24" s="17"/>
      <c r="D24" s="100"/>
      <c r="E24" s="89">
        <v>14.660182088408224</v>
      </c>
      <c r="F24" s="118">
        <v>0</v>
      </c>
      <c r="G24" s="68">
        <v>58.871870800199602</v>
      </c>
    </row>
    <row r="25" spans="1:7">
      <c r="A25" s="20"/>
      <c r="B25" s="17" t="s">
        <v>15</v>
      </c>
      <c r="C25" s="17"/>
      <c r="D25" s="100"/>
      <c r="E25" s="89">
        <v>-21.145288772399407</v>
      </c>
      <c r="F25" s="118">
        <v>-22.167673217300631</v>
      </c>
      <c r="G25" s="68">
        <v>-21.655408629931316</v>
      </c>
    </row>
    <row r="26" spans="1:7">
      <c r="A26" s="20"/>
      <c r="B26" s="17" t="s">
        <v>58</v>
      </c>
      <c r="C26" s="17"/>
      <c r="D26" s="100"/>
      <c r="E26" s="89">
        <v>0</v>
      </c>
      <c r="F26" s="118">
        <v>0</v>
      </c>
      <c r="G26" s="68">
        <v>0</v>
      </c>
    </row>
    <row r="27" spans="1:7">
      <c r="A27" s="20"/>
      <c r="B27" s="78" t="s">
        <v>74</v>
      </c>
      <c r="C27" s="17"/>
      <c r="D27" s="100"/>
      <c r="E27" s="89">
        <v>0</v>
      </c>
      <c r="F27" s="118">
        <v>0</v>
      </c>
      <c r="G27" s="68">
        <v>0</v>
      </c>
    </row>
    <row r="28" spans="1:7">
      <c r="A28" s="20"/>
      <c r="B28" s="17" t="s">
        <v>16</v>
      </c>
      <c r="C28" s="17"/>
      <c r="D28" s="100"/>
      <c r="E28" s="89">
        <v>0</v>
      </c>
      <c r="F28" s="118">
        <v>0</v>
      </c>
      <c r="G28" s="68">
        <v>0</v>
      </c>
    </row>
    <row r="29" spans="1:7">
      <c r="A29" s="20"/>
      <c r="B29" s="17"/>
      <c r="C29" s="17"/>
      <c r="D29" s="100"/>
      <c r="E29" s="86"/>
      <c r="F29" s="112"/>
      <c r="G29" s="54"/>
    </row>
    <row r="30" spans="1:7">
      <c r="A30" s="22" t="s">
        <v>17</v>
      </c>
      <c r="B30" s="23"/>
      <c r="C30" s="23"/>
      <c r="D30" s="100"/>
      <c r="E30" s="89">
        <v>56.05959681144067</v>
      </c>
      <c r="F30" s="118">
        <v>504.62523036539568</v>
      </c>
      <c r="G30" s="68">
        <v>117.50748940602922</v>
      </c>
    </row>
    <row r="31" spans="1:7">
      <c r="A31" s="20"/>
      <c r="B31" s="17"/>
      <c r="C31" s="17"/>
      <c r="D31" s="100"/>
      <c r="E31" s="86"/>
      <c r="F31" s="112"/>
      <c r="G31" s="54"/>
    </row>
    <row r="32" spans="1:7">
      <c r="A32" s="19" t="s">
        <v>18</v>
      </c>
      <c r="B32" s="17"/>
      <c r="C32" s="17"/>
      <c r="D32" s="100"/>
      <c r="E32" s="86"/>
      <c r="F32" s="112"/>
      <c r="G32" s="54"/>
    </row>
    <row r="33" spans="1:7">
      <c r="A33" s="20" t="s">
        <v>19</v>
      </c>
      <c r="B33" s="17"/>
      <c r="C33" s="17"/>
      <c r="D33" s="100"/>
      <c r="E33" s="89">
        <v>0</v>
      </c>
      <c r="F33" s="118">
        <v>0</v>
      </c>
      <c r="G33" s="68">
        <v>0</v>
      </c>
    </row>
    <row r="34" spans="1:7">
      <c r="A34" s="20"/>
      <c r="B34" s="17" t="s">
        <v>20</v>
      </c>
      <c r="C34" s="17"/>
      <c r="D34" s="100"/>
      <c r="E34" s="89">
        <v>0</v>
      </c>
      <c r="F34" s="118">
        <v>0</v>
      </c>
      <c r="G34" s="68">
        <v>0</v>
      </c>
    </row>
    <row r="35" spans="1:7">
      <c r="A35" s="20"/>
      <c r="B35" s="17" t="s">
        <v>21</v>
      </c>
      <c r="C35" s="17"/>
      <c r="D35" s="100"/>
      <c r="E35" s="89">
        <v>0</v>
      </c>
      <c r="F35" s="118">
        <v>0</v>
      </c>
      <c r="G35" s="68">
        <v>0</v>
      </c>
    </row>
    <row r="36" spans="1:7">
      <c r="A36" s="20"/>
      <c r="B36" s="17" t="s">
        <v>22</v>
      </c>
      <c r="C36" s="17"/>
      <c r="D36" s="100"/>
      <c r="E36" s="89">
        <v>0</v>
      </c>
      <c r="F36" s="118">
        <v>0</v>
      </c>
      <c r="G36" s="68">
        <v>0</v>
      </c>
    </row>
    <row r="37" spans="1:7">
      <c r="A37" s="20"/>
      <c r="B37" s="17"/>
      <c r="C37" s="17"/>
      <c r="D37" s="100"/>
      <c r="E37" s="94"/>
      <c r="F37" s="121"/>
      <c r="G37" s="69"/>
    </row>
    <row r="38" spans="1:7">
      <c r="A38" s="24" t="s">
        <v>99</v>
      </c>
      <c r="B38" s="25"/>
      <c r="C38" s="25"/>
      <c r="D38" s="102"/>
      <c r="E38" s="95">
        <v>1229.4783667871395</v>
      </c>
      <c r="F38" s="195">
        <v>3254.189515981217</v>
      </c>
      <c r="G38" s="209">
        <v>2038.8054740404352</v>
      </c>
    </row>
    <row r="39" spans="1:7">
      <c r="A39" s="24" t="s">
        <v>77</v>
      </c>
      <c r="B39" s="25"/>
      <c r="C39" s="25"/>
      <c r="D39" s="102"/>
      <c r="E39" s="95">
        <v>8.0476713967166482</v>
      </c>
      <c r="F39" s="195">
        <v>173.57848419712369</v>
      </c>
      <c r="G39" s="209">
        <v>33.79287164611975</v>
      </c>
    </row>
    <row r="40" spans="1:7">
      <c r="A40" s="27"/>
      <c r="B40" s="28"/>
      <c r="C40" s="28"/>
      <c r="D40" s="178"/>
      <c r="E40" s="96"/>
      <c r="F40" s="123"/>
      <c r="G40" s="74"/>
    </row>
    <row r="41" spans="1:7">
      <c r="A41" s="192"/>
      <c r="B41" s="193"/>
      <c r="C41" s="193"/>
      <c r="D41" s="194"/>
    </row>
    <row r="42" spans="1:7">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2015-03-24T13:49:11Z</cp:lastPrinted>
  <dcterms:created xsi:type="dcterms:W3CDTF">2005-03-30T13:24:33Z</dcterms:created>
  <dcterms:modified xsi:type="dcterms:W3CDTF">2017-03-29T18:56:15Z</dcterms:modified>
</cp:coreProperties>
</file>