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activeTab="21"/>
  </bookViews>
  <sheets>
    <sheet name="C.1a" sheetId="1" r:id="rId1"/>
    <sheet name="C.1b" sheetId="2" r:id="rId2"/>
    <sheet name="C.1c" sheetId="3" r:id="rId3"/>
    <sheet name="C.1d" sheetId="4" r:id="rId4"/>
    <sheet name="C.1e" sheetId="5" r:id="rId5"/>
    <sheet name="C.f" sheetId="6" r:id="rId6"/>
    <sheet name="C.g" sheetId="7" r:id="rId7"/>
    <sheet name="C.1h" sheetId="8" r:id="rId8"/>
    <sheet name="C.1i" sheetId="9" r:id="rId9"/>
    <sheet name="C.1j" sheetId="10" r:id="rId10"/>
    <sheet name="C.1k" sheetId="11" r:id="rId11"/>
    <sheet name="C.1l" sheetId="12" r:id="rId12"/>
    <sheet name="C.1m" sheetId="13" r:id="rId13"/>
    <sheet name="C.1n" sheetId="14" r:id="rId14"/>
    <sheet name="C.1o" sheetId="15" r:id="rId15"/>
    <sheet name="C.1p" sheetId="16" r:id="rId16"/>
    <sheet name="C.1q" sheetId="17" r:id="rId17"/>
    <sheet name="C.1r" sheetId="18" r:id="rId18"/>
    <sheet name="C.1s" sheetId="19" r:id="rId19"/>
    <sheet name="C.1t" sheetId="20" r:id="rId20"/>
    <sheet name="C.1u" sheetId="21" r:id="rId21"/>
    <sheet name="C.2a" sheetId="22" r:id="rId22"/>
    <sheet name="C.2b" sheetId="23" r:id="rId23"/>
    <sheet name="C.2c" sheetId="24" r:id="rId24"/>
    <sheet name="C.3" sheetId="25" r:id="rId25"/>
    <sheet name="C.3(cont)" sheetId="26" r:id="rId26"/>
    <sheet name="C.4a" sheetId="27" r:id="rId27"/>
    <sheet name="C.4b" sheetId="28" r:id="rId28"/>
    <sheet name="C.4c" sheetId="29" r:id="rId29"/>
    <sheet name="C.4d" sheetId="30" r:id="rId30"/>
    <sheet name="C.4e" sheetId="31" r:id="rId31"/>
    <sheet name="C.4f" sheetId="32" r:id="rId32"/>
    <sheet name="C.4g" sheetId="33" r:id="rId33"/>
    <sheet name="C.4h" sheetId="34" r:id="rId34"/>
    <sheet name="C.5a" sheetId="35" r:id="rId35"/>
    <sheet name="C.5b" sheetId="36" r:id="rId36"/>
    <sheet name="C.5c" sheetId="37" r:id="rId37"/>
    <sheet name="C.5d" sheetId="38" r:id="rId38"/>
    <sheet name="C.5e" sheetId="39" r:id="rId39"/>
    <sheet name="C.5f" sheetId="40" r:id="rId40"/>
    <sheet name="C.5g" sheetId="41" r:id="rId41"/>
    <sheet name="C.6a" sheetId="42" r:id="rId42"/>
    <sheet name="C.6b" sheetId="43" r:id="rId43"/>
    <sheet name="C.6c" sheetId="44" r:id="rId44"/>
    <sheet name="C.6d" sheetId="45" r:id="rId45"/>
    <sheet name="C.6e" sheetId="46" r:id="rId46"/>
    <sheet name="C.6f" sheetId="47" r:id="rId47"/>
    <sheet name="C.6g" sheetId="48" r:id="rId48"/>
    <sheet name="C.6h" sheetId="49" r:id="rId49"/>
    <sheet name="C.7" sheetId="50" r:id="rId50"/>
    <sheet name="C.8" sheetId="51" r:id="rId51"/>
    <sheet name="C.9yC.10" sheetId="52" r:id="rId52"/>
    <sheet name="C.11" sheetId="53" r:id="rId53"/>
  </sheets>
  <definedNames>
    <definedName name="_xlnm.Print_Area" localSheetId="52">'C.11'!$A$1:$G$14</definedName>
    <definedName name="_xlnm.Print_Area" localSheetId="0">'C.1a'!$A$1:$G$74</definedName>
    <definedName name="_xlnm.Print_Area" localSheetId="2">'C.1c'!$A$1:$G$74</definedName>
    <definedName name="_xlnm.Print_Area" localSheetId="3">'C.1d'!$A$1:$G$74</definedName>
    <definedName name="_xlnm.Print_Area" localSheetId="4">'C.1e'!$A$1:$G$74</definedName>
    <definedName name="_xlnm.Print_Area" localSheetId="7">'C.1h'!$A$1:$G$40</definedName>
    <definedName name="_xlnm.Print_Area" localSheetId="9">'C.1j'!$A$1:$G$40</definedName>
    <definedName name="_xlnm.Print_Area" localSheetId="14">'C.1o'!$A$1:$G$74</definedName>
    <definedName name="_xlnm.Print_Area" localSheetId="20">'C.1u'!$A$1:$G$74</definedName>
    <definedName name="_xlnm.Print_Area" localSheetId="23">'C.2c'!$A$1:$V$77</definedName>
    <definedName name="_xlnm.Print_Area" localSheetId="24">'C.3'!$A$1:$V$43</definedName>
    <definedName name="_xlnm.Print_Area" localSheetId="25">'C.3(cont)'!$A$1:$V$43</definedName>
    <definedName name="_xlnm.Print_Area" localSheetId="27">'C.4b'!$A$1:$I$40</definedName>
    <definedName name="_xlnm.Print_Area" localSheetId="29">'C.4d'!$A$1:$I$40</definedName>
    <definedName name="_xlnm.Print_Area" localSheetId="34">'C.5a'!$A$1:$I$74</definedName>
    <definedName name="_xlnm.Print_Area" localSheetId="36">'C.5c'!$A$1:$I$74</definedName>
    <definedName name="_xlnm.Print_Area" localSheetId="41">'C.6a'!$A$1:$U$34</definedName>
    <definedName name="_xlnm.Print_Area" localSheetId="42">'C.6b'!$A$1:$G$32</definedName>
    <definedName name="_xlnm.Print_Area" localSheetId="43">'C.6c'!$A$1:$G$32</definedName>
    <definedName name="_xlnm.Print_Area" localSheetId="44">'C.6d'!$A$1:$G$32</definedName>
    <definedName name="_xlnm.Print_Area" localSheetId="45">'C.6e'!$A$1:$G$32</definedName>
    <definedName name="_xlnm.Print_Area" localSheetId="46">'C.6f'!$A$1:$G$32</definedName>
    <definedName name="_xlnm.Print_Area" localSheetId="47">'C.6g'!$A$1:$G$32</definedName>
    <definedName name="_xlnm.Print_Area" localSheetId="48">'C.6h'!$A$1:$G$32</definedName>
    <definedName name="_xlnm.Print_Area" localSheetId="49">'C.7'!$A$1:$K$32</definedName>
    <definedName name="_xlnm.Print_Area" localSheetId="50">'C.8'!$A$1:$J$24</definedName>
    <definedName name="_xlnm.Print_Area" localSheetId="51">'C.9yC.10'!$A$1:$F$31</definedName>
    <definedName name="_xlnm.Print_Area" localSheetId="5">'C.f'!$A$1:$G$74</definedName>
    <definedName name="_xlnm.Print_Area" localSheetId="6">'C.g'!$A$1:$G$74</definedName>
  </definedNames>
  <calcPr fullCalcOnLoad="1"/>
</workbook>
</file>

<file path=xl/sharedStrings.xml><?xml version="1.0" encoding="utf-8"?>
<sst xmlns="http://schemas.openxmlformats.org/spreadsheetml/2006/main" count="2594" uniqueCount="272">
  <si>
    <t>GOBIERNO CENTRAL PRESUPUESTARIO</t>
  </si>
  <si>
    <t>Moneda Nacional + Moneda Extranjera</t>
  </si>
  <si>
    <t>Millones de Pesos</t>
  </si>
  <si>
    <t>Ley Aprobada</t>
  </si>
  <si>
    <t>Enero</t>
  </si>
  <si>
    <t>TRANSACCIONES QUE AFECTAN EL PATRIMONIO NETO</t>
  </si>
  <si>
    <t>INGRESOS</t>
  </si>
  <si>
    <t>Ingresos tributarios netos</t>
  </si>
  <si>
    <t>Cobre bruto</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</si>
  <si>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</si>
  <si>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</si>
  <si>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</si>
  <si>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</si>
  <si>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</si>
  <si>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</si>
  <si>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</si>
  <si>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</si>
  <si>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</si>
  <si>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</si>
  <si>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</si>
  <si>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</si>
  <si>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</si>
  <si>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</si>
  <si>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</si>
  <si>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</si>
  <si>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</si>
  <si>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</si>
  <si>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</si>
  <si>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</si>
  <si>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</si>
  <si>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</si>
  <si>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</si>
  <si>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</si>
  <si>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</si>
  <si>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</si>
  <si>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</si>
  <si>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</si>
  <si>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</si>
  <si>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</si>
  <si>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</si>
  <si>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</si>
  <si>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</si>
  <si>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</si>
  <si>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</si>
  <si>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</si>
  <si>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</si>
  <si>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</si>
  <si>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</si>
  <si>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</si>
  <si>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</si>
  <si>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</si>
  <si>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</si>
  <si>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</si>
  <si>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</si>
  <si>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</si>
  <si>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</si>
  <si>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</si>
  <si>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</si>
  <si>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</si>
  <si>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</si>
  <si>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</si>
  <si>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</si>
  <si>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</si>
  <si>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</si>
  <si>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</si>
  <si>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Tributación minería privada 4/</t>
  </si>
  <si>
    <t>Los pagos de impuestos en moneda extranjera se registran como ingresos en moneda nacional.</t>
  </si>
  <si>
    <t>Febrero</t>
  </si>
  <si>
    <t>CUADRO 1.a</t>
  </si>
  <si>
    <t>GOBIERNO CENTRAL TOTAL</t>
  </si>
  <si>
    <t>Primer Trimestre</t>
  </si>
  <si>
    <t>Gobierno Central Presupuestario</t>
  </si>
  <si>
    <t>Gobierno Central Extra-presupuestario</t>
  </si>
  <si>
    <t>Total</t>
  </si>
  <si>
    <t xml:space="preserve">Tributación minería privada </t>
  </si>
  <si>
    <t>Prestaciones previsionales</t>
  </si>
  <si>
    <t>TOTAL INGRESOS</t>
  </si>
  <si>
    <t>TOTAL GASTOS</t>
  </si>
  <si>
    <t>Ley N° 13.196</t>
  </si>
  <si>
    <t xml:space="preserve">Fondos Especiales </t>
  </si>
  <si>
    <t>Ajustes por rezagos Fondos Especiales</t>
  </si>
  <si>
    <t>CUADRO 1.b</t>
  </si>
  <si>
    <t>Tributación minería privada</t>
  </si>
  <si>
    <t>CUADRO 1.c</t>
  </si>
  <si>
    <t>Porcentaje del Producto Interno Bruto</t>
  </si>
  <si>
    <t>CUADRO 2.a</t>
  </si>
  <si>
    <t>Marzo</t>
  </si>
  <si>
    <t>CUADRO 2.b</t>
  </si>
  <si>
    <t>CUADRO 2.c</t>
  </si>
  <si>
    <t>Porcentaje de Avance sobre Ley Aprobada</t>
  </si>
  <si>
    <t>1erTrim</t>
  </si>
  <si>
    <t>Otros 1/</t>
  </si>
  <si>
    <t xml:space="preserve">1/ </t>
  </si>
  <si>
    <t>CUADRO 4.a</t>
  </si>
  <si>
    <t>Porcentaje de Variación Real Anual</t>
  </si>
  <si>
    <t>CUADRO 4.b</t>
  </si>
  <si>
    <t>PRIMER TRIMESTRE</t>
  </si>
  <si>
    <t>GOBIERNO CENTRAL EXTRAPRESUPUESTARIO</t>
  </si>
  <si>
    <t>Fondos administrados por Banco Central</t>
  </si>
  <si>
    <t>Intereses devengados Bonos Reconocimiento</t>
  </si>
  <si>
    <t>CUADRO 6.a</t>
  </si>
  <si>
    <t xml:space="preserve">    Otros</t>
  </si>
  <si>
    <t>CUADRO 6.b</t>
  </si>
  <si>
    <t>EJECUCION INGRESOS TRIBUTARIOS</t>
  </si>
  <si>
    <t>CUADRO 7</t>
  </si>
  <si>
    <t>Moneda Nacional + Moneda Extranjera  1/</t>
  </si>
  <si>
    <t>(millones de pesos de cada período)</t>
  </si>
  <si>
    <t>Externa</t>
  </si>
  <si>
    <t>Interna</t>
  </si>
  <si>
    <t>1/ Para convertir los saldos en moneda extranjera expresada en US$, se utilizan los tipos de cambio informados por el Banco Central el último día de cada período, en $/US$:</t>
  </si>
  <si>
    <t>Variación</t>
  </si>
  <si>
    <t>CUADRO 8</t>
  </si>
  <si>
    <t>Miles de US$</t>
  </si>
  <si>
    <t>Saldo Inicial</t>
  </si>
  <si>
    <t>Saldo Final</t>
  </si>
  <si>
    <t>CUADRO 9</t>
  </si>
  <si>
    <t>FONDO DE ESTABILIZACION DE PRECIOS DEL PETROLEO</t>
  </si>
  <si>
    <t>CUADRO 10</t>
  </si>
  <si>
    <t xml:space="preserve">Donaciones </t>
  </si>
  <si>
    <t xml:space="preserve">Rentas de la propiedad </t>
  </si>
  <si>
    <t xml:space="preserve">Subsidios y donaciones </t>
  </si>
  <si>
    <t>Ingresos tributarios netos 4/</t>
  </si>
  <si>
    <t>Tributación resto contribuyentes 4/</t>
  </si>
  <si>
    <t>2007/2006</t>
  </si>
  <si>
    <t>CUADRO 11</t>
  </si>
  <si>
    <t>Ley de Presupuestos Aprobada</t>
  </si>
  <si>
    <t>1. Impuestos a la Renta</t>
  </si>
  <si>
    <t xml:space="preserve">    Declaración Anual</t>
  </si>
  <si>
    <t xml:space="preserve">       Impuestos</t>
  </si>
  <si>
    <t xml:space="preserve">       Sistemas de Pago</t>
  </si>
  <si>
    <t xml:space="preserve">    Declaración y Pago Mensual</t>
  </si>
  <si>
    <t xml:space="preserve">    Pagos Provisionales Mensuales</t>
  </si>
  <si>
    <t>2. Impuesto al Valor Agregado</t>
  </si>
  <si>
    <t xml:space="preserve">    I.V.A. Declarado</t>
  </si>
  <si>
    <t xml:space="preserve">    Crédito Especial Empresas Constructoras</t>
  </si>
  <si>
    <t xml:space="preserve">    Devoluciones</t>
  </si>
  <si>
    <t>3. Impuestos a Productos Específicos</t>
  </si>
  <si>
    <t xml:space="preserve">    Tabacos, Cigarros y Cigarrillos</t>
  </si>
  <si>
    <t xml:space="preserve">    Combustibles</t>
  </si>
  <si>
    <t>4. Impuestos a los Actos Jurídicos</t>
  </si>
  <si>
    <t>5. Impuestos al Comercio Exterior</t>
  </si>
  <si>
    <t>6. Otros</t>
  </si>
  <si>
    <t xml:space="preserve">    Fluctuación Deudores más Diferencias Pendientes</t>
  </si>
  <si>
    <t>INGRESOS NETOS POR IMPUESTOS</t>
  </si>
  <si>
    <t>Saldo al 31 de</t>
  </si>
  <si>
    <t>2008/2007</t>
  </si>
  <si>
    <t xml:space="preserve"> 2007/2006</t>
  </si>
  <si>
    <t xml:space="preserve"> 2008/2007</t>
  </si>
  <si>
    <t>FONDO DE ESTABILIZACIÓN ECONÓMICA Y SOCIAL</t>
  </si>
  <si>
    <t>FONDO DE RESERVA DE PENSIONES</t>
  </si>
  <si>
    <t>2009/2008</t>
  </si>
  <si>
    <t>RESULTADO OPERATIVO BRUTO 1/</t>
  </si>
  <si>
    <t>TOTAL INGRESOS 1/</t>
  </si>
  <si>
    <t xml:space="preserve"> 2009/2008</t>
  </si>
  <si>
    <t>DEUDA DE GOBIERNO CENTRAL PRESUPUESTARIO</t>
  </si>
  <si>
    <t>Saldo al 30 de</t>
  </si>
  <si>
    <t>Año 2010</t>
  </si>
  <si>
    <t>2010/2009</t>
  </si>
  <si>
    <t>Fondos Especiales Precio Petróleo</t>
  </si>
  <si>
    <t>Primer Semestre</t>
  </si>
  <si>
    <t>Segundo Trimestre</t>
  </si>
  <si>
    <t>CUADRO 1.d</t>
  </si>
  <si>
    <t>CUADRO 1.e</t>
  </si>
  <si>
    <t>CUADRO 1.f</t>
  </si>
  <si>
    <t>CUADRO 1.g</t>
  </si>
  <si>
    <t>CUADRO 1.i</t>
  </si>
  <si>
    <t>Abril</t>
  </si>
  <si>
    <t>Mayo</t>
  </si>
  <si>
    <t>Junio</t>
  </si>
  <si>
    <t>2°Trim</t>
  </si>
  <si>
    <t>1erSem</t>
  </si>
  <si>
    <t>Fondos Especiales</t>
  </si>
  <si>
    <t>CUADRO 4.c</t>
  </si>
  <si>
    <t>CUADRO 4.d</t>
  </si>
  <si>
    <t>SEGUNDO TRIMESTRE</t>
  </si>
  <si>
    <t>CUADRO 5.a</t>
  </si>
  <si>
    <t>CUADRO 5.b</t>
  </si>
  <si>
    <t>CUADRO 5.c</t>
  </si>
  <si>
    <t>Tercer Trimestre</t>
  </si>
  <si>
    <t>Cuarto Trimestre</t>
  </si>
  <si>
    <t>Segundo Semestre</t>
  </si>
  <si>
    <t>Total Año</t>
  </si>
  <si>
    <t>Imposiciones Previsionales de Salud</t>
  </si>
  <si>
    <t>Impuesto a la Renta</t>
  </si>
  <si>
    <t>PPM del Año</t>
  </si>
  <si>
    <t>PPM del Año Anterior</t>
  </si>
  <si>
    <t>Impuesto Declarado</t>
  </si>
  <si>
    <t>Impuesto Específico a la Actividad Minera</t>
  </si>
  <si>
    <t>Impuesto Adicional Retenido</t>
  </si>
  <si>
    <t>Impuestos a la Renta</t>
  </si>
  <si>
    <t>Declaración Anual</t>
  </si>
  <si>
    <t>Declaración y Pago Mensual</t>
  </si>
  <si>
    <t>Pagos Provisionales Mensuales</t>
  </si>
  <si>
    <t>Porcentaje de Variación Real Primer Trimestre</t>
  </si>
  <si>
    <t>Porcentaje de Variación Real Primer Semestre</t>
  </si>
  <si>
    <t>Porcentaje de Variación Real Segundo Trimestre</t>
  </si>
  <si>
    <t>Ajustes por Rezagos Fondos Especiales</t>
  </si>
  <si>
    <t>CUADRO 6.c</t>
  </si>
  <si>
    <t>CUADRO 6.d</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</si>
  <si>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</si>
  <si>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Porcentaje de Variación Real Tercer Trimestre</t>
  </si>
  <si>
    <t>CUADRO 6.e</t>
  </si>
  <si>
    <t>CUADRO 1.j</t>
  </si>
  <si>
    <t>CUADRO 1.k</t>
  </si>
  <si>
    <t>Septiembre</t>
  </si>
  <si>
    <t>Julio</t>
  </si>
  <si>
    <t>Agosto</t>
  </si>
  <si>
    <t>CUADRO 3 (continuación)</t>
  </si>
  <si>
    <t>3erTrim</t>
  </si>
  <si>
    <t>TERCER TRIMESTRE</t>
  </si>
  <si>
    <t>CUADRO 4.e</t>
  </si>
  <si>
    <t>CUADRO 5.d</t>
  </si>
  <si>
    <t>30 de Diciembre de 2010</t>
  </si>
  <si>
    <t>CUADRO 1.h</t>
  </si>
  <si>
    <t>CUADRO 1.l</t>
  </si>
  <si>
    <t>CUADRO 1.m</t>
  </si>
  <si>
    <t>CUADRO 1.n</t>
  </si>
  <si>
    <t>CUADRO 1.o</t>
  </si>
  <si>
    <t>CUADRO 1.p</t>
  </si>
  <si>
    <t>CUADRO 1.q</t>
  </si>
  <si>
    <t>CUADRO 1.r</t>
  </si>
  <si>
    <t>CUADRO 1.t</t>
  </si>
  <si>
    <t>CUADRO 1.s</t>
  </si>
  <si>
    <t>CUADRO 1.u</t>
  </si>
  <si>
    <t>Octubre</t>
  </si>
  <si>
    <t>Noviembre</t>
  </si>
  <si>
    <t>Diciembre</t>
  </si>
  <si>
    <t>4°Trim</t>
  </si>
  <si>
    <t>2°Sem</t>
  </si>
  <si>
    <t>TOTAL AÑO</t>
  </si>
  <si>
    <t>PRIMER SEMESTRE</t>
  </si>
  <si>
    <t>CUADRO 4.f</t>
  </si>
  <si>
    <t>CUADRO 4.g</t>
  </si>
  <si>
    <t>CUARTO TRIMESTRE</t>
  </si>
  <si>
    <t>SEGUNDO SEMESTRE</t>
  </si>
  <si>
    <t>CUADRO 4.h</t>
  </si>
  <si>
    <t>CUADRO 5.e</t>
  </si>
  <si>
    <t>CUADRO 5.f</t>
  </si>
  <si>
    <t>CUADRO 5.g</t>
  </si>
  <si>
    <t>Tributación Minería Privada 1/</t>
  </si>
  <si>
    <t>1/</t>
  </si>
  <si>
    <t>Porcentaje de Variación Real Año</t>
  </si>
  <si>
    <t xml:space="preserve"> 2010/2009</t>
  </si>
  <si>
    <t>CUADRO 6.f</t>
  </si>
  <si>
    <t>CUADRO 6.g</t>
  </si>
  <si>
    <t>Porcentaje de Variación Real CuartoTrimestre</t>
  </si>
  <si>
    <t>CUADRO 6.h</t>
  </si>
  <si>
    <t>Porcentaje de Variación Real Segundo Semestre</t>
  </si>
  <si>
    <t>Medidas Tributarias Transitorias de Reversión Automática</t>
  </si>
  <si>
    <t>ESTADO DE OPERACIONES DE GOBIERNO  2011</t>
  </si>
  <si>
    <t>Porcentaje de Variación Real Anual 2011 - 2010</t>
  </si>
  <si>
    <t>Año 2011</t>
  </si>
  <si>
    <t>2011 / 2010</t>
  </si>
  <si>
    <t>2011/2010</t>
  </si>
  <si>
    <t>EJECUCION INGRESOS TRIBUTARIOS 2011</t>
  </si>
  <si>
    <t>Comprende los impuestos a la renta pagados por las diez mayores empresas</t>
  </si>
  <si>
    <t>INFORMACIÓN ADICIONAL DE INGRESOS  2011</t>
  </si>
  <si>
    <t>Dic de 2010</t>
  </si>
  <si>
    <t>Marzo de 2011</t>
  </si>
  <si>
    <t>Junio de 2011</t>
  </si>
  <si>
    <t>Septiembre de 2011</t>
  </si>
  <si>
    <t>31 de Marzo de 2011</t>
  </si>
  <si>
    <t>30 de Junio de 2011</t>
  </si>
  <si>
    <t>30 de Septiembre de 2011</t>
  </si>
  <si>
    <t>30 de Diciembre de 2011</t>
  </si>
  <si>
    <t xml:space="preserve"> Diciembre 2010</t>
  </si>
  <si>
    <t xml:space="preserve"> Primer Trimestre 2011</t>
  </si>
  <si>
    <t xml:space="preserve"> Segundo Trimestre 2011</t>
  </si>
  <si>
    <t xml:space="preserve"> Tercer Trimestre 2011</t>
  </si>
  <si>
    <t xml:space="preserve"> Cuarto Trimestre 2011</t>
  </si>
  <si>
    <t>Diciembre de 2011</t>
  </si>
  <si>
    <t xml:space="preserve"> 2011/2010</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</si>
</sst>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 numFmtId="166" formatCode="#,##0.0"/>
    <numFmt numFmtId="167" formatCode="0.0%"/>
    <numFmt numFmtId="168" formatCode="#,##0.0000_);\(#,##0.0000\)"/>
    <numFmt numFmtId="169" formatCode="_-* #,##0_-;\-* #,##0_-;_-* &quot;-&quot;??_-;_-@_-"/>
  </numFmts>
  <fonts count="60">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i/>
      <sz val="10"/>
      <name val="Arial"/>
      <family val="2"/>
    </font>
    <font>
      <sz val="9"/>
      <name val="Arial"/>
      <family val="2"/>
    </font>
    <font>
      <sz val="8"/>
      <name val="Arial"/>
      <family val="2"/>
    </font>
    <font>
      <b/>
      <sz val="12"/>
      <name val="Arial"/>
      <family val="2"/>
    </font>
    <font>
      <sz val="12"/>
      <name val="Arial"/>
      <family val="2"/>
    </font>
    <font>
      <sz val="12"/>
      <name val="Times New Roman"/>
      <family val="1"/>
    </font>
    <font>
      <b/>
      <sz val="16"/>
      <name val="Arial"/>
      <family val="2"/>
    </font>
    <font>
      <b/>
      <sz val="18"/>
      <name val="Arial"/>
      <family val="2"/>
    </font>
    <font>
      <b/>
      <sz val="20"/>
      <name val="Arial"/>
      <family val="2"/>
    </font>
    <font>
      <b/>
      <sz val="14"/>
      <name val="Arial"/>
      <family val="2"/>
    </font>
    <font>
      <b/>
      <sz val="12"/>
      <name val="Times New Roman"/>
      <family val="1"/>
    </font>
    <font>
      <b/>
      <sz val="22"/>
      <name val="Arial"/>
      <family val="2"/>
    </font>
    <font>
      <b/>
      <sz val="28"/>
      <name val="Arial"/>
      <family val="2"/>
    </font>
    <font>
      <b/>
      <sz val="30"/>
      <name val="Arial"/>
      <family val="2"/>
    </font>
    <font>
      <b/>
      <sz val="27"/>
      <name val="Arial"/>
      <family val="2"/>
    </font>
    <font>
      <b/>
      <sz val="19"/>
      <name val="Arial"/>
      <family val="2"/>
    </font>
    <font>
      <b/>
      <sz val="16"/>
      <name val="Verdana"/>
      <family val="2"/>
    </font>
    <font>
      <b/>
      <sz val="10"/>
      <name val="Verdana"/>
      <family val="2"/>
    </font>
    <font>
      <sz val="10"/>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right style="thin"/>
      <top/>
      <bottom/>
    </border>
    <border>
      <left style="thin"/>
      <right/>
      <top style="thin"/>
      <bottom/>
    </border>
    <border>
      <left/>
      <right/>
      <top style="thin"/>
      <bottom/>
    </border>
    <border>
      <left/>
      <right style="thin"/>
      <top style="thin"/>
      <bottom style="thin"/>
    </border>
    <border>
      <left/>
      <right style="thin"/>
      <top/>
      <bottom style="thin"/>
    </border>
    <border>
      <left/>
      <right style="thin"/>
      <top style="thin"/>
      <bottom/>
    </border>
    <border>
      <left/>
      <right style="thin">
        <color indexed="8"/>
      </right>
      <top style="thin">
        <color indexed="8"/>
      </top>
      <bottom style="thin">
        <color indexed="8"/>
      </bottom>
    </border>
    <border>
      <left/>
      <right style="thin">
        <color indexed="8"/>
      </right>
      <top style="thin"/>
      <bottom style="thin">
        <color indexed="8"/>
      </bottom>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
      <left style="thin"/>
      <right style="thin">
        <color indexed="8"/>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0" fillId="29" borderId="1" applyNumberFormat="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49" fillId="0" borderId="8" applyNumberFormat="0" applyFill="0" applyAlignment="0" applyProtection="0"/>
    <xf numFmtId="0" fontId="59" fillId="0" borderId="9" applyNumberFormat="0" applyFill="0" applyAlignment="0" applyProtection="0"/>
  </cellStyleXfs>
  <cellXfs count="416">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6" fillId="0" borderId="13" xfId="0" applyFont="1" applyBorder="1" applyAlignment="1">
      <alignment/>
    </xf>
    <xf numFmtId="0" fontId="0" fillId="0" borderId="0" xfId="0" applyBorder="1" applyAlignment="1">
      <alignment/>
    </xf>
    <xf numFmtId="0" fontId="0" fillId="0" borderId="14" xfId="0" applyFill="1" applyBorder="1" applyAlignment="1">
      <alignment/>
    </xf>
    <xf numFmtId="0" fontId="7" fillId="0" borderId="13" xfId="0" applyFont="1" applyBorder="1" applyAlignment="1">
      <alignment/>
    </xf>
    <xf numFmtId="0" fontId="0" fillId="0" borderId="13" xfId="0" applyBorder="1" applyAlignment="1">
      <alignment/>
    </xf>
    <xf numFmtId="164" fontId="0" fillId="0" borderId="14" xfId="0" applyNumberFormat="1" applyFill="1" applyBorder="1" applyAlignment="1">
      <alignment/>
    </xf>
    <xf numFmtId="164" fontId="0" fillId="0" borderId="14" xfId="0" applyNumberFormat="1" applyBorder="1" applyAlignment="1">
      <alignment/>
    </xf>
    <xf numFmtId="37" fontId="0" fillId="0" borderId="0" xfId="0" applyNumberFormat="1" applyBorder="1" applyAlignment="1">
      <alignment/>
    </xf>
    <xf numFmtId="0" fontId="0" fillId="0" borderId="13" xfId="0" applyFont="1" applyBorder="1" applyAlignment="1">
      <alignment/>
    </xf>
    <xf numFmtId="0" fontId="0" fillId="0" borderId="0" xfId="0" applyFont="1" applyBorder="1" applyAlignment="1">
      <alignment/>
    </xf>
    <xf numFmtId="0" fontId="2" fillId="0" borderId="13" xfId="0" applyFont="1" applyBorder="1" applyAlignment="1">
      <alignment/>
    </xf>
    <xf numFmtId="0" fontId="2" fillId="0" borderId="0" xfId="0" applyFont="1" applyBorder="1" applyAlignment="1">
      <alignment/>
    </xf>
    <xf numFmtId="164" fontId="2" fillId="0" borderId="14" xfId="0" applyNumberFormat="1" applyFont="1" applyFill="1" applyBorder="1" applyAlignment="1">
      <alignment/>
    </xf>
    <xf numFmtId="164" fontId="2" fillId="0" borderId="14" xfId="0" applyNumberFormat="1" applyFont="1" applyBorder="1" applyAlignment="1">
      <alignment/>
    </xf>
    <xf numFmtId="0" fontId="2" fillId="0" borderId="15" xfId="0" applyFont="1" applyFill="1" applyBorder="1" applyAlignment="1">
      <alignment/>
    </xf>
    <xf numFmtId="0" fontId="2" fillId="0" borderId="16" xfId="0" applyFont="1" applyBorder="1" applyAlignment="1">
      <alignment/>
    </xf>
    <xf numFmtId="0" fontId="2" fillId="0" borderId="17" xfId="0" applyFont="1" applyFill="1" applyBorder="1" applyAlignment="1">
      <alignment/>
    </xf>
    <xf numFmtId="0" fontId="0" fillId="0" borderId="15" xfId="0" applyBorder="1" applyAlignment="1">
      <alignment/>
    </xf>
    <xf numFmtId="0" fontId="0" fillId="0" borderId="16" xfId="0" applyBorder="1" applyAlignment="1">
      <alignment/>
    </xf>
    <xf numFmtId="0" fontId="0" fillId="0" borderId="17" xfId="0" applyFill="1" applyBorder="1" applyAlignment="1">
      <alignment/>
    </xf>
    <xf numFmtId="0" fontId="0" fillId="0" borderId="0" xfId="0" applyFill="1" applyBorder="1" applyAlignment="1">
      <alignment/>
    </xf>
    <xf numFmtId="37" fontId="0" fillId="0" borderId="0" xfId="0" applyNumberFormat="1" applyAlignment="1">
      <alignment/>
    </xf>
    <xf numFmtId="0" fontId="0" fillId="0" borderId="0" xfId="0" applyFill="1" applyAlignment="1">
      <alignment/>
    </xf>
    <xf numFmtId="0" fontId="8" fillId="0" borderId="0" xfId="0" applyFont="1" applyBorder="1" applyAlignment="1">
      <alignment/>
    </xf>
    <xf numFmtId="164" fontId="8" fillId="0" borderId="14" xfId="0" applyNumberFormat="1" applyFont="1" applyFill="1" applyBorder="1" applyAlignment="1">
      <alignment/>
    </xf>
    <xf numFmtId="0" fontId="0" fillId="0" borderId="13" xfId="0" applyFill="1" applyBorder="1" applyAlignment="1">
      <alignment/>
    </xf>
    <xf numFmtId="0" fontId="0" fillId="0" borderId="0" xfId="0" applyBorder="1" applyAlignment="1">
      <alignment vertical="top"/>
    </xf>
    <xf numFmtId="0" fontId="0" fillId="0" borderId="18" xfId="0" applyBorder="1" applyAlignment="1">
      <alignment/>
    </xf>
    <xf numFmtId="164" fontId="0" fillId="0" borderId="13" xfId="0" applyNumberFormat="1" applyBorder="1" applyAlignment="1">
      <alignment/>
    </xf>
    <xf numFmtId="164" fontId="0" fillId="0" borderId="0" xfId="0" applyNumberFormat="1" applyBorder="1" applyAlignment="1">
      <alignment/>
    </xf>
    <xf numFmtId="164" fontId="2" fillId="0" borderId="13" xfId="0" applyNumberFormat="1" applyFont="1" applyBorder="1" applyAlignment="1">
      <alignment/>
    </xf>
    <xf numFmtId="164" fontId="2" fillId="0" borderId="0" xfId="0" applyNumberFormat="1" applyFont="1" applyBorder="1" applyAlignment="1">
      <alignment/>
    </xf>
    <xf numFmtId="0" fontId="2" fillId="0" borderId="0" xfId="0" applyFont="1" applyFill="1" applyAlignment="1">
      <alignment horizontal="centerContinuous"/>
    </xf>
    <xf numFmtId="3" fontId="2" fillId="0" borderId="0" xfId="0" applyNumberFormat="1" applyFont="1" applyFill="1" applyAlignment="1">
      <alignment horizontal="centerContinuous" wrapText="1"/>
    </xf>
    <xf numFmtId="165" fontId="0" fillId="0" borderId="13" xfId="0" applyNumberFormat="1" applyFill="1" applyBorder="1" applyAlignment="1">
      <alignment/>
    </xf>
    <xf numFmtId="165" fontId="0" fillId="0" borderId="0" xfId="0" applyNumberFormat="1" applyFill="1" applyBorder="1" applyAlignment="1">
      <alignment/>
    </xf>
    <xf numFmtId="165" fontId="0" fillId="0" borderId="18" xfId="0" applyNumberFormat="1" applyFill="1" applyBorder="1" applyAlignment="1">
      <alignment/>
    </xf>
    <xf numFmtId="0" fontId="3" fillId="0" borderId="0" xfId="0" applyFont="1" applyBorder="1" applyAlignment="1">
      <alignment/>
    </xf>
    <xf numFmtId="165" fontId="3" fillId="0" borderId="13" xfId="0" applyNumberFormat="1" applyFont="1" applyFill="1" applyBorder="1" applyAlignment="1">
      <alignment/>
    </xf>
    <xf numFmtId="165" fontId="3" fillId="0" borderId="18" xfId="0" applyNumberFormat="1" applyFont="1" applyFill="1" applyBorder="1" applyAlignment="1">
      <alignment/>
    </xf>
    <xf numFmtId="165" fontId="3" fillId="0" borderId="0" xfId="0" applyNumberFormat="1" applyFont="1" applyFill="1" applyBorder="1" applyAlignment="1">
      <alignment/>
    </xf>
    <xf numFmtId="165" fontId="2" fillId="0" borderId="13" xfId="0" applyNumberFormat="1" applyFont="1" applyFill="1" applyBorder="1" applyAlignment="1">
      <alignment/>
    </xf>
    <xf numFmtId="165" fontId="2" fillId="0" borderId="0" xfId="0" applyNumberFormat="1" applyFont="1" applyFill="1" applyBorder="1" applyAlignment="1">
      <alignment/>
    </xf>
    <xf numFmtId="165" fontId="2" fillId="0" borderId="18" xfId="0" applyNumberFormat="1" applyFont="1" applyFill="1" applyBorder="1" applyAlignment="1">
      <alignment/>
    </xf>
    <xf numFmtId="0" fontId="4" fillId="0" borderId="0" xfId="0" applyFont="1" applyBorder="1" applyAlignment="1">
      <alignment/>
    </xf>
    <xf numFmtId="165" fontId="0" fillId="0" borderId="13" xfId="0" applyNumberFormat="1" applyBorder="1" applyAlignment="1">
      <alignment/>
    </xf>
    <xf numFmtId="165" fontId="0" fillId="0" borderId="0" xfId="0" applyNumberFormat="1" applyBorder="1" applyAlignment="1">
      <alignment/>
    </xf>
    <xf numFmtId="165" fontId="0" fillId="0" borderId="18" xfId="0" applyNumberFormat="1" applyBorder="1" applyAlignment="1">
      <alignment/>
    </xf>
    <xf numFmtId="0" fontId="8" fillId="0" borderId="13" xfId="0" applyFont="1" applyBorder="1" applyAlignment="1">
      <alignment/>
    </xf>
    <xf numFmtId="165" fontId="0" fillId="0" borderId="15" xfId="0" applyNumberFormat="1" applyBorder="1" applyAlignment="1">
      <alignment/>
    </xf>
    <xf numFmtId="165" fontId="0" fillId="0" borderId="16" xfId="0" applyNumberFormat="1" applyBorder="1" applyAlignment="1">
      <alignment/>
    </xf>
    <xf numFmtId="0" fontId="0" fillId="0" borderId="0" xfId="0" applyAlignment="1">
      <alignment/>
    </xf>
    <xf numFmtId="0" fontId="0" fillId="0" borderId="0" xfId="0" applyBorder="1" applyAlignment="1">
      <alignment/>
    </xf>
    <xf numFmtId="37" fontId="0" fillId="0" borderId="0" xfId="0" applyNumberFormat="1" applyAlignment="1">
      <alignment/>
    </xf>
    <xf numFmtId="37" fontId="0" fillId="0" borderId="0" xfId="0" applyNumberFormat="1" applyBorder="1" applyAlignment="1">
      <alignment/>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37" fontId="0" fillId="0" borderId="13" xfId="0" applyNumberFormat="1" applyBorder="1" applyAlignment="1">
      <alignment/>
    </xf>
    <xf numFmtId="0" fontId="0" fillId="0" borderId="14" xfId="0" applyBorder="1" applyAlignment="1">
      <alignment/>
    </xf>
    <xf numFmtId="164" fontId="0" fillId="0" borderId="13" xfId="0" applyNumberFormat="1" applyFill="1" applyBorder="1" applyAlignment="1">
      <alignment/>
    </xf>
    <xf numFmtId="164" fontId="0" fillId="0" borderId="0" xfId="0" applyNumberFormat="1" applyFill="1" applyBorder="1" applyAlignment="1">
      <alignment/>
    </xf>
    <xf numFmtId="164" fontId="2" fillId="0" borderId="13" xfId="0" applyNumberFormat="1" applyFont="1" applyFill="1" applyBorder="1" applyAlignment="1">
      <alignment/>
    </xf>
    <xf numFmtId="164" fontId="2" fillId="0" borderId="0" xfId="0" applyNumberFormat="1" applyFont="1" applyFill="1" applyBorder="1" applyAlignment="1">
      <alignment/>
    </xf>
    <xf numFmtId="37" fontId="0" fillId="0" borderId="15" xfId="0" applyNumberFormat="1" applyBorder="1" applyAlignment="1">
      <alignment/>
    </xf>
    <xf numFmtId="0" fontId="0" fillId="0" borderId="19" xfId="0" applyBorder="1" applyAlignment="1">
      <alignment/>
    </xf>
    <xf numFmtId="0" fontId="0" fillId="0" borderId="20" xfId="0" applyBorder="1" applyAlignment="1">
      <alignment/>
    </xf>
    <xf numFmtId="0" fontId="0" fillId="0" borderId="0" xfId="0" applyFill="1" applyAlignment="1">
      <alignment/>
    </xf>
    <xf numFmtId="0" fontId="0" fillId="0" borderId="0" xfId="0" applyNumberFormat="1" applyFill="1" applyAlignment="1">
      <alignment/>
    </xf>
    <xf numFmtId="0" fontId="0" fillId="0" borderId="0" xfId="0" applyFill="1" applyAlignment="1">
      <alignment horizontal="left"/>
    </xf>
    <xf numFmtId="0" fontId="0" fillId="0" borderId="11" xfId="0" applyFont="1" applyFill="1" applyBorder="1" applyAlignment="1">
      <alignment horizontal="center" vertical="center" wrapText="1"/>
    </xf>
    <xf numFmtId="37" fontId="0" fillId="0" borderId="19" xfId="0" applyNumberFormat="1" applyFill="1" applyBorder="1" applyAlignment="1">
      <alignment/>
    </xf>
    <xf numFmtId="37" fontId="0" fillId="0" borderId="13" xfId="0" applyNumberFormat="1" applyFill="1" applyBorder="1" applyAlignment="1">
      <alignment/>
    </xf>
    <xf numFmtId="37" fontId="0" fillId="0" borderId="15" xfId="0" applyNumberFormat="1" applyFill="1" applyBorder="1" applyAlignment="1">
      <alignment/>
    </xf>
    <xf numFmtId="0" fontId="0" fillId="0" borderId="0" xfId="0" applyBorder="1" applyAlignment="1">
      <alignment horizontal="centerContinuous"/>
    </xf>
    <xf numFmtId="0" fontId="2" fillId="0" borderId="10" xfId="0" applyFont="1" applyBorder="1" applyAlignment="1">
      <alignment horizontal="centerContinuous" vertical="center"/>
    </xf>
    <xf numFmtId="0" fontId="0" fillId="0" borderId="11" xfId="0" applyBorder="1" applyAlignment="1">
      <alignment horizontal="centerContinuous"/>
    </xf>
    <xf numFmtId="0" fontId="0" fillId="0" borderId="21" xfId="0" applyBorder="1" applyAlignment="1">
      <alignment horizontal="centerContinuous"/>
    </xf>
    <xf numFmtId="0" fontId="9" fillId="0" borderId="12" xfId="0" applyFont="1" applyBorder="1" applyAlignment="1">
      <alignment horizontal="center" vertical="center" wrapText="1"/>
    </xf>
    <xf numFmtId="165" fontId="0" fillId="0" borderId="13" xfId="0" applyNumberFormat="1" applyBorder="1" applyAlignment="1">
      <alignment/>
    </xf>
    <xf numFmtId="165" fontId="0" fillId="0" borderId="0" xfId="0" applyNumberFormat="1" applyBorder="1" applyAlignment="1">
      <alignment/>
    </xf>
    <xf numFmtId="0" fontId="8" fillId="0" borderId="0" xfId="0" applyFont="1" applyAlignment="1">
      <alignment/>
    </xf>
    <xf numFmtId="0" fontId="3" fillId="0" borderId="13" xfId="0" applyFont="1" applyBorder="1" applyAlignment="1">
      <alignment/>
    </xf>
    <xf numFmtId="165" fontId="3" fillId="0" borderId="13" xfId="0" applyNumberFormat="1" applyFont="1" applyBorder="1" applyAlignment="1">
      <alignment/>
    </xf>
    <xf numFmtId="165" fontId="3" fillId="0" borderId="0" xfId="0" applyNumberFormat="1" applyFont="1" applyBorder="1" applyAlignment="1">
      <alignment/>
    </xf>
    <xf numFmtId="165" fontId="3" fillId="0" borderId="14" xfId="0" applyNumberFormat="1" applyFont="1" applyBorder="1" applyAlignment="1">
      <alignment/>
    </xf>
    <xf numFmtId="0" fontId="3" fillId="0" borderId="0" xfId="0" applyFont="1" applyAlignment="1">
      <alignment/>
    </xf>
    <xf numFmtId="165" fontId="3" fillId="0" borderId="14" xfId="0" applyNumberFormat="1" applyFont="1" applyBorder="1" applyAlignment="1">
      <alignment/>
    </xf>
    <xf numFmtId="165" fontId="0" fillId="0" borderId="14" xfId="0" applyNumberFormat="1" applyBorder="1" applyAlignment="1">
      <alignment/>
    </xf>
    <xf numFmtId="0" fontId="3" fillId="0" borderId="14" xfId="0" applyFont="1" applyBorder="1" applyAlignment="1">
      <alignment/>
    </xf>
    <xf numFmtId="165" fontId="2" fillId="0" borderId="13" xfId="0" applyNumberFormat="1" applyFont="1" applyBorder="1" applyAlignment="1">
      <alignment/>
    </xf>
    <xf numFmtId="165" fontId="2" fillId="0" borderId="0" xfId="0" applyNumberFormat="1" applyFont="1" applyBorder="1" applyAlignment="1">
      <alignment/>
    </xf>
    <xf numFmtId="0" fontId="4" fillId="0" borderId="15" xfId="0" applyFont="1" applyBorder="1" applyAlignment="1">
      <alignment/>
    </xf>
    <xf numFmtId="0" fontId="4" fillId="0" borderId="16" xfId="0" applyFont="1" applyBorder="1" applyAlignment="1">
      <alignment/>
    </xf>
    <xf numFmtId="165" fontId="4" fillId="0" borderId="15" xfId="0" applyNumberFormat="1" applyFont="1" applyBorder="1" applyAlignment="1">
      <alignment/>
    </xf>
    <xf numFmtId="165" fontId="4" fillId="0" borderId="16" xfId="0" applyNumberFormat="1" applyFont="1" applyBorder="1" applyAlignment="1">
      <alignment/>
    </xf>
    <xf numFmtId="165" fontId="4" fillId="0" borderId="17" xfId="0" applyNumberFormat="1"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0" fontId="8" fillId="0" borderId="18" xfId="0" applyFont="1" applyBorder="1" applyAlignment="1">
      <alignment/>
    </xf>
    <xf numFmtId="0" fontId="0" fillId="0" borderId="22" xfId="0" applyBorder="1" applyAlignment="1">
      <alignment/>
    </xf>
    <xf numFmtId="37" fontId="0" fillId="0" borderId="14" xfId="0" applyNumberFormat="1" applyBorder="1" applyAlignment="1">
      <alignment/>
    </xf>
    <xf numFmtId="37" fontId="0" fillId="0" borderId="17" xfId="0" applyNumberFormat="1" applyBorder="1" applyAlignment="1">
      <alignment/>
    </xf>
    <xf numFmtId="0" fontId="0" fillId="0" borderId="0" xfId="0" applyFill="1" applyBorder="1" applyAlignment="1">
      <alignment/>
    </xf>
    <xf numFmtId="37" fontId="0" fillId="0" borderId="14" xfId="0" applyNumberFormat="1" applyFill="1" applyBorder="1" applyAlignment="1">
      <alignment/>
    </xf>
    <xf numFmtId="37" fontId="0" fillId="0" borderId="17" xfId="0" applyNumberFormat="1" applyFill="1" applyBorder="1" applyAlignment="1">
      <alignment/>
    </xf>
    <xf numFmtId="165" fontId="0" fillId="0" borderId="18" xfId="0" applyNumberFormat="1" applyBorder="1" applyAlignment="1">
      <alignment/>
    </xf>
    <xf numFmtId="165" fontId="3" fillId="0" borderId="18" xfId="0" applyNumberFormat="1" applyFont="1" applyBorder="1" applyAlignment="1">
      <alignment/>
    </xf>
    <xf numFmtId="165" fontId="2" fillId="0" borderId="18" xfId="0" applyNumberFormat="1" applyFont="1" applyBorder="1" applyAlignment="1">
      <alignment/>
    </xf>
    <xf numFmtId="165" fontId="4" fillId="0" borderId="22" xfId="0" applyNumberFormat="1" applyFont="1" applyBorder="1" applyAlignment="1">
      <alignment/>
    </xf>
    <xf numFmtId="0" fontId="0" fillId="0" borderId="21" xfId="0" applyFont="1" applyFill="1" applyBorder="1" applyAlignment="1">
      <alignment horizontal="center" vertical="center" wrapText="1"/>
    </xf>
    <xf numFmtId="37" fontId="0" fillId="0" borderId="0" xfId="0" applyNumberFormat="1" applyFill="1" applyBorder="1" applyAlignment="1">
      <alignment/>
    </xf>
    <xf numFmtId="0" fontId="0" fillId="0" borderId="18" xfId="0" applyFill="1" applyBorder="1" applyAlignment="1">
      <alignment/>
    </xf>
    <xf numFmtId="37" fontId="5" fillId="0" borderId="13" xfId="0" applyNumberFormat="1" applyFont="1" applyFill="1" applyBorder="1" applyAlignment="1">
      <alignment/>
    </xf>
    <xf numFmtId="37" fontId="5" fillId="0" borderId="0" xfId="0" applyNumberFormat="1" applyFont="1" applyFill="1" applyBorder="1" applyAlignment="1">
      <alignment/>
    </xf>
    <xf numFmtId="164" fontId="0" fillId="0" borderId="18" xfId="0" applyNumberFormat="1" applyFill="1" applyBorder="1" applyAlignment="1">
      <alignment/>
    </xf>
    <xf numFmtId="37" fontId="0" fillId="0" borderId="18" xfId="0" applyNumberFormat="1" applyFill="1" applyBorder="1" applyAlignment="1">
      <alignment/>
    </xf>
    <xf numFmtId="164" fontId="2" fillId="0" borderId="18" xfId="0" applyNumberFormat="1" applyFont="1" applyFill="1" applyBorder="1" applyAlignment="1">
      <alignment/>
    </xf>
    <xf numFmtId="37" fontId="0" fillId="0" borderId="16" xfId="0" applyNumberFormat="1" applyFill="1" applyBorder="1" applyAlignment="1">
      <alignment/>
    </xf>
    <xf numFmtId="37" fontId="0" fillId="0" borderId="22" xfId="0" applyNumberFormat="1" applyFill="1" applyBorder="1" applyAlignment="1">
      <alignment/>
    </xf>
    <xf numFmtId="37" fontId="0" fillId="0" borderId="20" xfId="0" applyNumberFormat="1" applyFill="1" applyBorder="1" applyAlignment="1">
      <alignment/>
    </xf>
    <xf numFmtId="37" fontId="0" fillId="0" borderId="19" xfId="0" applyNumberFormat="1" applyBorder="1" applyAlignment="1">
      <alignment/>
    </xf>
    <xf numFmtId="37" fontId="0" fillId="0" borderId="20" xfId="0" applyNumberFormat="1" applyBorder="1" applyAlignment="1">
      <alignment/>
    </xf>
    <xf numFmtId="37" fontId="0" fillId="0" borderId="16" xfId="0" applyNumberFormat="1" applyBorder="1" applyAlignment="1">
      <alignment/>
    </xf>
    <xf numFmtId="0" fontId="5" fillId="0" borderId="11" xfId="0" applyFont="1" applyBorder="1" applyAlignment="1">
      <alignment/>
    </xf>
    <xf numFmtId="164" fontId="8" fillId="0" borderId="13" xfId="0" applyNumberFormat="1" applyFont="1" applyBorder="1" applyAlignment="1">
      <alignment/>
    </xf>
    <xf numFmtId="164" fontId="8" fillId="0" borderId="0" xfId="0" applyNumberFormat="1" applyFont="1" applyBorder="1" applyAlignment="1">
      <alignment/>
    </xf>
    <xf numFmtId="164" fontId="8" fillId="0" borderId="14" xfId="0" applyNumberFormat="1" applyFont="1" applyBorder="1" applyAlignment="1">
      <alignment/>
    </xf>
    <xf numFmtId="164" fontId="8" fillId="0" borderId="13" xfId="0" applyNumberFormat="1" applyFont="1" applyFill="1" applyBorder="1" applyAlignment="1">
      <alignment/>
    </xf>
    <xf numFmtId="164" fontId="8" fillId="0" borderId="0" xfId="0" applyNumberFormat="1" applyFont="1" applyFill="1" applyBorder="1" applyAlignment="1">
      <alignment/>
    </xf>
    <xf numFmtId="164" fontId="8" fillId="0" borderId="18" xfId="0" applyNumberFormat="1" applyFont="1" applyFill="1" applyBorder="1" applyAlignment="1">
      <alignment/>
    </xf>
    <xf numFmtId="165" fontId="8" fillId="0" borderId="13" xfId="0" applyNumberFormat="1" applyFont="1" applyBorder="1" applyAlignment="1">
      <alignment/>
    </xf>
    <xf numFmtId="165" fontId="8" fillId="0" borderId="0" xfId="0" applyNumberFormat="1" applyFont="1" applyBorder="1" applyAlignment="1">
      <alignment/>
    </xf>
    <xf numFmtId="165" fontId="8" fillId="0" borderId="18" xfId="0" applyNumberFormat="1" applyFont="1" applyBorder="1" applyAlignment="1">
      <alignment/>
    </xf>
    <xf numFmtId="165" fontId="8" fillId="0" borderId="13" xfId="0" applyNumberFormat="1" applyFont="1" applyFill="1" applyBorder="1" applyAlignment="1">
      <alignment/>
    </xf>
    <xf numFmtId="165" fontId="8" fillId="0" borderId="0" xfId="0" applyNumberFormat="1" applyFont="1" applyFill="1" applyBorder="1" applyAlignment="1">
      <alignment/>
    </xf>
    <xf numFmtId="165" fontId="8" fillId="0" borderId="18" xfId="0" applyNumberFormat="1" applyFont="1" applyFill="1" applyBorder="1" applyAlignment="1">
      <alignment/>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1" xfId="0" applyFont="1" applyFill="1" applyBorder="1" applyAlignment="1">
      <alignment horizontal="center" vertical="center" wrapText="1"/>
    </xf>
    <xf numFmtId="37" fontId="0" fillId="0" borderId="13" xfId="0" applyNumberFormat="1" applyFill="1" applyBorder="1" applyAlignment="1">
      <alignment/>
    </xf>
    <xf numFmtId="37" fontId="0" fillId="0" borderId="0" xfId="0" applyNumberFormat="1" applyFill="1" applyBorder="1" applyAlignment="1">
      <alignment/>
    </xf>
    <xf numFmtId="37" fontId="0" fillId="0" borderId="18" xfId="0" applyNumberFormat="1" applyFill="1" applyBorder="1" applyAlignment="1">
      <alignment/>
    </xf>
    <xf numFmtId="37" fontId="0" fillId="0" borderId="15" xfId="0" applyNumberFormat="1" applyFill="1" applyBorder="1" applyAlignment="1">
      <alignment/>
    </xf>
    <xf numFmtId="37" fontId="0" fillId="0" borderId="16" xfId="0" applyNumberFormat="1" applyFill="1" applyBorder="1" applyAlignment="1">
      <alignment/>
    </xf>
    <xf numFmtId="37" fontId="0" fillId="0" borderId="22" xfId="0" applyNumberFormat="1" applyFill="1" applyBorder="1" applyAlignment="1">
      <alignment/>
    </xf>
    <xf numFmtId="3" fontId="0" fillId="0" borderId="15" xfId="0" applyNumberFormat="1" applyFill="1" applyBorder="1" applyAlignment="1">
      <alignment/>
    </xf>
    <xf numFmtId="3" fontId="0" fillId="0" borderId="16" xfId="0" applyNumberFormat="1" applyFill="1" applyBorder="1" applyAlignment="1">
      <alignment/>
    </xf>
    <xf numFmtId="3" fontId="0" fillId="0" borderId="22" xfId="0" applyNumberFormat="1" applyFill="1" applyBorder="1" applyAlignment="1">
      <alignment/>
    </xf>
    <xf numFmtId="165" fontId="0" fillId="0" borderId="10" xfId="0" applyNumberFormat="1" applyFont="1" applyFill="1" applyBorder="1" applyAlignment="1">
      <alignment horizontal="center" vertical="center" wrapText="1"/>
    </xf>
    <xf numFmtId="165" fontId="0" fillId="0" borderId="11" xfId="0" applyNumberFormat="1" applyFont="1" applyFill="1" applyBorder="1" applyAlignment="1">
      <alignment horizontal="center" vertical="center" wrapText="1"/>
    </xf>
    <xf numFmtId="165" fontId="0" fillId="0" borderId="21" xfId="0" applyNumberFormat="1" applyFont="1" applyFill="1" applyBorder="1" applyAlignment="1">
      <alignment horizontal="center" vertical="center" wrapText="1"/>
    </xf>
    <xf numFmtId="165" fontId="0" fillId="0" borderId="15" xfId="0" applyNumberFormat="1" applyFill="1" applyBorder="1" applyAlignment="1">
      <alignment/>
    </xf>
    <xf numFmtId="165" fontId="0" fillId="0" borderId="16" xfId="0" applyNumberFormat="1" applyFill="1" applyBorder="1" applyAlignment="1">
      <alignment/>
    </xf>
    <xf numFmtId="165" fontId="0" fillId="0" borderId="22" xfId="0" applyNumberFormat="1" applyFill="1" applyBorder="1" applyAlignment="1">
      <alignment/>
    </xf>
    <xf numFmtId="0" fontId="0" fillId="0" borderId="23" xfId="0" applyFill="1" applyBorder="1" applyAlignment="1">
      <alignment/>
    </xf>
    <xf numFmtId="0" fontId="0" fillId="0" borderId="19" xfId="0" applyFill="1" applyBorder="1" applyAlignment="1">
      <alignment/>
    </xf>
    <xf numFmtId="0" fontId="0" fillId="0" borderId="20" xfId="0" applyFill="1" applyBorder="1" applyAlignment="1">
      <alignment/>
    </xf>
    <xf numFmtId="3" fontId="2" fillId="0" borderId="15" xfId="0" applyNumberFormat="1" applyFont="1" applyFill="1" applyBorder="1" applyAlignment="1">
      <alignment/>
    </xf>
    <xf numFmtId="3" fontId="2" fillId="0" borderId="16" xfId="0" applyNumberFormat="1" applyFont="1" applyFill="1" applyBorder="1" applyAlignment="1">
      <alignment/>
    </xf>
    <xf numFmtId="3" fontId="2" fillId="0" borderId="22" xfId="0" applyNumberFormat="1" applyFont="1" applyFill="1" applyBorder="1" applyAlignment="1">
      <alignment/>
    </xf>
    <xf numFmtId="0" fontId="12" fillId="0" borderId="0" xfId="0" applyFont="1" applyFill="1" applyAlignment="1">
      <alignment/>
    </xf>
    <xf numFmtId="0" fontId="13" fillId="0" borderId="0" xfId="0" applyFont="1" applyFill="1" applyAlignment="1">
      <alignment/>
    </xf>
    <xf numFmtId="164" fontId="0" fillId="0" borderId="0" xfId="0" applyNumberFormat="1" applyAlignment="1">
      <alignment/>
    </xf>
    <xf numFmtId="165" fontId="3" fillId="0" borderId="18" xfId="0" applyNumberFormat="1" applyFont="1" applyBorder="1" applyAlignment="1">
      <alignment/>
    </xf>
    <xf numFmtId="0" fontId="3" fillId="0" borderId="18" xfId="0" applyFont="1" applyBorder="1" applyAlignment="1">
      <alignment/>
    </xf>
    <xf numFmtId="0" fontId="8" fillId="0" borderId="0" xfId="0" applyFont="1" applyAlignment="1">
      <alignment/>
    </xf>
    <xf numFmtId="0" fontId="0" fillId="0" borderId="0" xfId="0" applyFill="1" applyBorder="1" applyAlignment="1">
      <alignment horizontal="centerContinuous"/>
    </xf>
    <xf numFmtId="3" fontId="2" fillId="0" borderId="0" xfId="0" applyNumberFormat="1" applyFont="1" applyFill="1" applyAlignment="1">
      <alignment horizontal="centerContinuous"/>
    </xf>
    <xf numFmtId="0" fontId="8" fillId="0" borderId="0" xfId="0" applyFont="1" applyFill="1" applyAlignment="1">
      <alignment/>
    </xf>
    <xf numFmtId="0" fontId="0" fillId="0" borderId="0" xfId="0" applyFont="1" applyFill="1" applyAlignment="1">
      <alignment/>
    </xf>
    <xf numFmtId="0" fontId="0" fillId="0" borderId="0" xfId="0" applyFont="1" applyAlignment="1">
      <alignment vertical="top"/>
    </xf>
    <xf numFmtId="0" fontId="12" fillId="0" borderId="0" xfId="0" applyFont="1" applyFill="1" applyAlignment="1">
      <alignment horizontal="centerContinuous"/>
    </xf>
    <xf numFmtId="0" fontId="11" fillId="0" borderId="0" xfId="0" applyFont="1" applyFill="1" applyAlignment="1">
      <alignment horizontal="centerContinuous"/>
    </xf>
    <xf numFmtId="0" fontId="0" fillId="0" borderId="0" xfId="0" applyFont="1" applyFill="1" applyAlignment="1">
      <alignment horizontal="centerContinuous"/>
    </xf>
    <xf numFmtId="164" fontId="0" fillId="0" borderId="0" xfId="0" applyNumberFormat="1" applyFont="1" applyFill="1" applyBorder="1" applyAlignment="1">
      <alignment horizontal="right"/>
    </xf>
    <xf numFmtId="164" fontId="0" fillId="0" borderId="0" xfId="0" applyNumberFormat="1" applyFont="1" applyFill="1" applyBorder="1" applyAlignment="1">
      <alignment/>
    </xf>
    <xf numFmtId="0" fontId="15" fillId="0" borderId="0" xfId="0" applyFont="1" applyAlignment="1">
      <alignment/>
    </xf>
    <xf numFmtId="0" fontId="16" fillId="0" borderId="0" xfId="0" applyFont="1" applyAlignment="1">
      <alignment/>
    </xf>
    <xf numFmtId="0" fontId="17" fillId="0" borderId="0" xfId="0" applyFont="1" applyAlignment="1">
      <alignment/>
    </xf>
    <xf numFmtId="0" fontId="16" fillId="0" borderId="0" xfId="0" applyFont="1" applyAlignment="1">
      <alignment/>
    </xf>
    <xf numFmtId="0" fontId="17" fillId="0" borderId="0" xfId="0" applyFont="1" applyFill="1" applyAlignment="1">
      <alignment horizontal="right" textRotation="180"/>
    </xf>
    <xf numFmtId="0" fontId="17" fillId="0" borderId="0" xfId="0" applyFont="1" applyAlignment="1">
      <alignment textRotation="180"/>
    </xf>
    <xf numFmtId="0" fontId="17" fillId="0" borderId="0" xfId="0" applyFont="1" applyFill="1" applyAlignment="1">
      <alignment/>
    </xf>
    <xf numFmtId="0" fontId="3" fillId="0" borderId="0" xfId="0" applyFont="1" applyFill="1" applyAlignment="1">
      <alignment horizontal="centerContinuous"/>
    </xf>
    <xf numFmtId="0" fontId="2" fillId="0" borderId="0" xfId="0" applyFont="1" applyFill="1" applyAlignment="1">
      <alignment horizontal="right"/>
    </xf>
    <xf numFmtId="0" fontId="0" fillId="0" borderId="10" xfId="0" applyFill="1" applyBorder="1" applyAlignment="1">
      <alignment/>
    </xf>
    <xf numFmtId="0" fontId="0" fillId="0" borderId="11" xfId="0" applyFill="1" applyBorder="1" applyAlignment="1">
      <alignment/>
    </xf>
    <xf numFmtId="0" fontId="5" fillId="0" borderId="11" xfId="0" applyFont="1" applyFill="1" applyBorder="1" applyAlignment="1">
      <alignment/>
    </xf>
    <xf numFmtId="0" fontId="6" fillId="0" borderId="13" xfId="0" applyFont="1" applyFill="1" applyBorder="1" applyAlignment="1">
      <alignment/>
    </xf>
    <xf numFmtId="0" fontId="7" fillId="0" borderId="13" xfId="0" applyFont="1" applyFill="1" applyBorder="1" applyAlignment="1">
      <alignment/>
    </xf>
    <xf numFmtId="0" fontId="8" fillId="0" borderId="13" xfId="0" applyFont="1" applyFill="1" applyBorder="1" applyAlignment="1">
      <alignment/>
    </xf>
    <xf numFmtId="0" fontId="8" fillId="0" borderId="0" xfId="0" applyFont="1" applyFill="1" applyBorder="1" applyAlignment="1">
      <alignment/>
    </xf>
    <xf numFmtId="0" fontId="8" fillId="0" borderId="18" xfId="0" applyFont="1" applyFill="1" applyBorder="1" applyAlignment="1">
      <alignment/>
    </xf>
    <xf numFmtId="0" fontId="3" fillId="0" borderId="0" xfId="0" applyFont="1" applyFill="1" applyBorder="1" applyAlignment="1">
      <alignment/>
    </xf>
    <xf numFmtId="37" fontId="3" fillId="0" borderId="0" xfId="0" applyNumberFormat="1"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xf>
    <xf numFmtId="0" fontId="2" fillId="0" borderId="13" xfId="0" applyFont="1" applyFill="1" applyBorder="1" applyAlignment="1">
      <alignment/>
    </xf>
    <xf numFmtId="0" fontId="2" fillId="0" borderId="0" xfId="0" applyFont="1" applyFill="1" applyBorder="1" applyAlignment="1">
      <alignment/>
    </xf>
    <xf numFmtId="0" fontId="0" fillId="0" borderId="15" xfId="0" applyFill="1" applyBorder="1" applyAlignment="1">
      <alignment/>
    </xf>
    <xf numFmtId="0" fontId="0" fillId="0" borderId="16" xfId="0" applyFill="1" applyBorder="1" applyAlignment="1">
      <alignment/>
    </xf>
    <xf numFmtId="165" fontId="0" fillId="0" borderId="0" xfId="0" applyNumberFormat="1" applyFont="1" applyFill="1" applyBorder="1" applyAlignment="1">
      <alignment/>
    </xf>
    <xf numFmtId="165" fontId="0" fillId="0" borderId="18" xfId="0" applyNumberFormat="1" applyFont="1" applyFill="1" applyBorder="1" applyAlignment="1">
      <alignment/>
    </xf>
    <xf numFmtId="165" fontId="0" fillId="0" borderId="13" xfId="0" applyNumberFormat="1" applyFont="1" applyFill="1" applyBorder="1" applyAlignment="1">
      <alignment/>
    </xf>
    <xf numFmtId="165" fontId="0" fillId="0" borderId="14" xfId="0" applyNumberFormat="1" applyBorder="1" applyAlignment="1">
      <alignment/>
    </xf>
    <xf numFmtId="165" fontId="2" fillId="0" borderId="14" xfId="0" applyNumberFormat="1" applyFont="1" applyBorder="1" applyAlignment="1">
      <alignment/>
    </xf>
    <xf numFmtId="0" fontId="2" fillId="0" borderId="10" xfId="0" applyFont="1" applyFill="1" applyBorder="1" applyAlignment="1">
      <alignment horizontal="centerContinuous" vertical="center"/>
    </xf>
    <xf numFmtId="0" fontId="0" fillId="0" borderId="11" xfId="0" applyFill="1" applyBorder="1" applyAlignment="1">
      <alignment horizontal="centerContinuous" vertical="center"/>
    </xf>
    <xf numFmtId="0" fontId="0" fillId="0" borderId="21" xfId="0" applyFill="1" applyBorder="1" applyAlignment="1">
      <alignment horizontal="centerContinuous" vertical="center"/>
    </xf>
    <xf numFmtId="0" fontId="0" fillId="0" borderId="11" xfId="0" applyFill="1" applyBorder="1" applyAlignment="1">
      <alignment horizontal="centerContinuous"/>
    </xf>
    <xf numFmtId="0" fontId="0" fillId="0" borderId="21" xfId="0" applyFill="1" applyBorder="1" applyAlignment="1">
      <alignment horizontal="centerContinuous"/>
    </xf>
    <xf numFmtId="0" fontId="9" fillId="0" borderId="12" xfId="0" applyFont="1" applyFill="1" applyBorder="1" applyAlignment="1">
      <alignment horizontal="center" vertical="center" wrapText="1"/>
    </xf>
    <xf numFmtId="165" fontId="8" fillId="0" borderId="14" xfId="0" applyNumberFormat="1" applyFont="1" applyBorder="1" applyAlignment="1">
      <alignment/>
    </xf>
    <xf numFmtId="0" fontId="0" fillId="0" borderId="23" xfId="0" applyBorder="1" applyAlignment="1">
      <alignment/>
    </xf>
    <xf numFmtId="0" fontId="4" fillId="0" borderId="0" xfId="0" applyFont="1" applyFill="1" applyAlignment="1">
      <alignment horizontal="left"/>
    </xf>
    <xf numFmtId="0" fontId="5" fillId="0" borderId="0" xfId="0" applyFont="1" applyFill="1" applyAlignment="1">
      <alignment horizontal="centerContinuous"/>
    </xf>
    <xf numFmtId="0" fontId="2" fillId="0" borderId="10" xfId="0" applyFont="1" applyFill="1" applyBorder="1" applyAlignment="1">
      <alignment horizontal="centerContinuous"/>
    </xf>
    <xf numFmtId="2" fontId="0" fillId="0" borderId="11" xfId="0" applyNumberFormat="1" applyFill="1" applyBorder="1" applyAlignment="1">
      <alignment/>
    </xf>
    <xf numFmtId="2" fontId="0" fillId="0" borderId="11" xfId="0" applyNumberFormat="1" applyFont="1" applyFill="1" applyBorder="1" applyAlignment="1">
      <alignment horizontal="center" vertical="center" wrapText="1"/>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21" xfId="0" applyFont="1" applyFill="1" applyBorder="1" applyAlignment="1">
      <alignment horizontal="center"/>
    </xf>
    <xf numFmtId="0" fontId="0" fillId="0" borderId="22" xfId="0" applyFill="1" applyBorder="1" applyAlignment="1">
      <alignment/>
    </xf>
    <xf numFmtId="0" fontId="0" fillId="0" borderId="0" xfId="0" applyFill="1" applyBorder="1" applyAlignment="1">
      <alignment vertical="top"/>
    </xf>
    <xf numFmtId="37" fontId="0" fillId="0" borderId="0" xfId="0" applyNumberFormat="1" applyFont="1" applyFill="1" applyAlignment="1">
      <alignment/>
    </xf>
    <xf numFmtId="0" fontId="0" fillId="0" borderId="13" xfId="0" applyFont="1" applyFill="1" applyBorder="1" applyAlignment="1">
      <alignment/>
    </xf>
    <xf numFmtId="164" fontId="0" fillId="0" borderId="18" xfId="0" applyNumberFormat="1" applyBorder="1" applyAlignment="1">
      <alignment/>
    </xf>
    <xf numFmtId="164" fontId="8" fillId="0" borderId="18" xfId="0" applyNumberFormat="1" applyFont="1" applyBorder="1" applyAlignment="1">
      <alignment/>
    </xf>
    <xf numFmtId="37" fontId="0" fillId="0" borderId="18" xfId="0" applyNumberFormat="1" applyBorder="1" applyAlignment="1">
      <alignment/>
    </xf>
    <xf numFmtId="164" fontId="2" fillId="0" borderId="18" xfId="0" applyNumberFormat="1" applyFont="1" applyBorder="1" applyAlignment="1">
      <alignment/>
    </xf>
    <xf numFmtId="37" fontId="0" fillId="0" borderId="22" xfId="0" applyNumberFormat="1" applyBorder="1" applyAlignment="1">
      <alignment/>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0" fillId="0" borderId="17" xfId="0" applyBorder="1" applyAlignment="1">
      <alignment/>
    </xf>
    <xf numFmtId="165" fontId="3" fillId="0" borderId="13" xfId="0" applyNumberFormat="1" applyFont="1" applyBorder="1" applyAlignment="1">
      <alignment/>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9" fillId="0" borderId="17" xfId="0" applyFont="1" applyBorder="1" applyAlignment="1">
      <alignment horizontal="center" vertical="center" wrapText="1"/>
    </xf>
    <xf numFmtId="165" fontId="0" fillId="0" borderId="14" xfId="0" applyNumberFormat="1" applyFill="1" applyBorder="1" applyAlignment="1">
      <alignment/>
    </xf>
    <xf numFmtId="165" fontId="2" fillId="0" borderId="14" xfId="0" applyNumberFormat="1" applyFont="1" applyFill="1" applyBorder="1" applyAlignment="1">
      <alignment/>
    </xf>
    <xf numFmtId="0" fontId="9" fillId="0" borderId="1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0" xfId="0" applyFont="1" applyBorder="1" applyAlignment="1">
      <alignment/>
    </xf>
    <xf numFmtId="0" fontId="0" fillId="0" borderId="13" xfId="0" applyFont="1" applyBorder="1" applyAlignment="1">
      <alignment/>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0" fillId="0" borderId="21" xfId="0" applyFill="1" applyBorder="1" applyAlignment="1">
      <alignment horizontal="center" vertical="center" wrapText="1"/>
    </xf>
    <xf numFmtId="165" fontId="8" fillId="0" borderId="14" xfId="0" applyNumberFormat="1" applyFont="1" applyFill="1" applyBorder="1" applyAlignment="1">
      <alignment/>
    </xf>
    <xf numFmtId="0" fontId="5" fillId="0" borderId="0" xfId="0" applyFont="1" applyFill="1" applyAlignment="1">
      <alignment/>
    </xf>
    <xf numFmtId="0" fontId="5" fillId="0" borderId="0" xfId="0" applyNumberFormat="1" applyFont="1" applyFill="1" applyAlignment="1">
      <alignment/>
    </xf>
    <xf numFmtId="0" fontId="3" fillId="0" borderId="0" xfId="0" applyNumberFormat="1" applyFont="1" applyFill="1" applyAlignment="1">
      <alignment/>
    </xf>
    <xf numFmtId="0" fontId="14" fillId="0" borderId="0" xfId="0" applyFont="1" applyAlignment="1">
      <alignment horizontal="right" textRotation="180"/>
    </xf>
    <xf numFmtId="0" fontId="0" fillId="0" borderId="0" xfId="0" applyAlignment="1">
      <alignment horizontal="left"/>
    </xf>
    <xf numFmtId="0" fontId="13" fillId="0" borderId="0" xfId="0" applyFont="1" applyFill="1" applyAlignment="1">
      <alignment/>
    </xf>
    <xf numFmtId="4" fontId="11" fillId="0" borderId="0" xfId="0" applyNumberFormat="1" applyFont="1" applyFill="1" applyAlignment="1">
      <alignment horizontal="centerContinuous" vertical="center"/>
    </xf>
    <xf numFmtId="168" fontId="0" fillId="0" borderId="0" xfId="0" applyNumberFormat="1" applyFont="1" applyFill="1" applyBorder="1" applyAlignment="1">
      <alignment horizontal="right"/>
    </xf>
    <xf numFmtId="168" fontId="0" fillId="0" borderId="0" xfId="0" applyNumberFormat="1" applyAlignment="1">
      <alignment/>
    </xf>
    <xf numFmtId="0" fontId="14" fillId="0" borderId="0" xfId="0" applyFont="1" applyAlignment="1">
      <alignment/>
    </xf>
    <xf numFmtId="0" fontId="19" fillId="0" borderId="0" xfId="0" applyFont="1" applyAlignment="1">
      <alignment/>
    </xf>
    <xf numFmtId="0" fontId="21" fillId="0" borderId="0" xfId="0" applyFont="1" applyAlignment="1">
      <alignment horizontal="right" textRotation="180"/>
    </xf>
    <xf numFmtId="0" fontId="21" fillId="0" borderId="0" xfId="0" applyFont="1" applyAlignment="1">
      <alignment horizontal="right" vertical="top" textRotation="180"/>
    </xf>
    <xf numFmtId="0" fontId="20" fillId="0" borderId="0" xfId="0" applyFont="1" applyAlignment="1">
      <alignment horizontal="right" vertical="top" textRotation="180"/>
    </xf>
    <xf numFmtId="0" fontId="22" fillId="0" borderId="0" xfId="0" applyFont="1" applyAlignment="1">
      <alignment horizontal="right" textRotation="180"/>
    </xf>
    <xf numFmtId="0" fontId="16" fillId="0" borderId="0" xfId="0" applyFont="1" applyFill="1" applyAlignment="1">
      <alignment/>
    </xf>
    <xf numFmtId="0" fontId="23" fillId="0" borderId="0" xfId="0" applyFont="1" applyFill="1" applyAlignment="1">
      <alignment/>
    </xf>
    <xf numFmtId="0" fontId="23" fillId="0" borderId="0" xfId="0" applyFont="1" applyFill="1" applyAlignment="1">
      <alignment horizontal="right" textRotation="180"/>
    </xf>
    <xf numFmtId="0" fontId="14" fillId="0" borderId="0" xfId="0" applyFont="1" applyAlignment="1">
      <alignment vertical="top"/>
    </xf>
    <xf numFmtId="0" fontId="20" fillId="0" borderId="0" xfId="0" applyFont="1" applyFill="1" applyAlignment="1">
      <alignment horizontal="right" textRotation="180"/>
    </xf>
    <xf numFmtId="0" fontId="16" fillId="0" borderId="0" xfId="0" applyFont="1" applyFill="1" applyAlignment="1">
      <alignment textRotation="180"/>
    </xf>
    <xf numFmtId="0" fontId="0" fillId="0" borderId="0" xfId="0" applyFill="1" applyBorder="1" applyAlignment="1">
      <alignment wrapText="1"/>
    </xf>
    <xf numFmtId="0" fontId="0" fillId="0" borderId="19" xfId="0" applyFont="1" applyFill="1" applyBorder="1" applyAlignment="1">
      <alignment/>
    </xf>
    <xf numFmtId="0" fontId="0" fillId="0" borderId="20" xfId="0" applyFont="1" applyFill="1" applyBorder="1" applyAlignment="1">
      <alignment/>
    </xf>
    <xf numFmtId="0" fontId="0" fillId="0" borderId="23" xfId="0" applyFont="1" applyFill="1" applyBorder="1" applyAlignment="1">
      <alignment/>
    </xf>
    <xf numFmtId="0" fontId="2" fillId="0" borderId="24" xfId="0" applyFont="1" applyFill="1" applyBorder="1" applyAlignment="1">
      <alignment horizontal="center" vertical="center" wrapText="1"/>
    </xf>
    <xf numFmtId="0" fontId="0" fillId="0" borderId="0" xfId="0" applyFont="1" applyFill="1" applyBorder="1" applyAlignment="1">
      <alignment/>
    </xf>
    <xf numFmtId="0" fontId="0" fillId="0" borderId="18" xfId="0" applyFont="1" applyFill="1" applyBorder="1" applyAlignment="1">
      <alignment/>
    </xf>
    <xf numFmtId="0" fontId="0" fillId="0" borderId="18" xfId="0" applyFont="1" applyFill="1" applyBorder="1" applyAlignment="1">
      <alignment horizontal="center"/>
    </xf>
    <xf numFmtId="0" fontId="0" fillId="0" borderId="13" xfId="0" applyFill="1" applyBorder="1" applyAlignment="1">
      <alignment/>
    </xf>
    <xf numFmtId="0" fontId="0" fillId="0" borderId="18" xfId="0" applyFont="1" applyFill="1" applyBorder="1" applyAlignment="1">
      <alignment/>
    </xf>
    <xf numFmtId="3" fontId="0" fillId="0" borderId="18" xfId="0" applyNumberFormat="1" applyFont="1" applyFill="1" applyBorder="1" applyAlignment="1">
      <alignment horizontal="right"/>
    </xf>
    <xf numFmtId="0" fontId="0" fillId="0" borderId="13" xfId="0" applyFont="1" applyFill="1" applyBorder="1" applyAlignment="1">
      <alignment/>
    </xf>
    <xf numFmtId="0" fontId="0" fillId="0" borderId="0" xfId="0" applyFont="1" applyFill="1" applyBorder="1" applyAlignment="1">
      <alignment/>
    </xf>
    <xf numFmtId="0" fontId="0" fillId="0" borderId="18" xfId="0" applyFill="1" applyBorder="1" applyAlignment="1">
      <alignment/>
    </xf>
    <xf numFmtId="0" fontId="7" fillId="0" borderId="0" xfId="0" applyFont="1" applyFill="1" applyBorder="1" applyAlignment="1">
      <alignment/>
    </xf>
    <xf numFmtId="0" fontId="7" fillId="0" borderId="18" xfId="0" applyFont="1" applyFill="1" applyBorder="1" applyAlignment="1">
      <alignment/>
    </xf>
    <xf numFmtId="3" fontId="7" fillId="0" borderId="18" xfId="0" applyNumberFormat="1" applyFont="1" applyFill="1" applyBorder="1" applyAlignment="1">
      <alignment horizontal="right"/>
    </xf>
    <xf numFmtId="0" fontId="8" fillId="0" borderId="18" xfId="0" applyFont="1" applyFill="1" applyBorder="1" applyAlignment="1">
      <alignment/>
    </xf>
    <xf numFmtId="3" fontId="8" fillId="0" borderId="18" xfId="0" applyNumberFormat="1" applyFont="1" applyFill="1" applyBorder="1" applyAlignment="1">
      <alignment horizontal="right"/>
    </xf>
    <xf numFmtId="0" fontId="8" fillId="0" borderId="0" xfId="0" applyFont="1" applyFill="1" applyBorder="1" applyAlignment="1">
      <alignment/>
    </xf>
    <xf numFmtId="3" fontId="8" fillId="0" borderId="14" xfId="0" applyNumberFormat="1" applyFont="1" applyFill="1" applyBorder="1" applyAlignment="1">
      <alignment horizontal="right"/>
    </xf>
    <xf numFmtId="0" fontId="12" fillId="0" borderId="15" xfId="0" applyFont="1" applyFill="1" applyBorder="1" applyAlignment="1">
      <alignment/>
    </xf>
    <xf numFmtId="0" fontId="12" fillId="0" borderId="16" xfId="0" applyFont="1" applyFill="1" applyBorder="1" applyAlignment="1">
      <alignment/>
    </xf>
    <xf numFmtId="3" fontId="12" fillId="0" borderId="17" xfId="0" applyNumberFormat="1" applyFont="1" applyFill="1" applyBorder="1" applyAlignment="1">
      <alignment/>
    </xf>
    <xf numFmtId="0" fontId="0" fillId="0" borderId="0" xfId="0" applyFont="1" applyFill="1" applyAlignment="1">
      <alignment/>
    </xf>
    <xf numFmtId="0" fontId="2" fillId="0" borderId="25" xfId="0" applyFont="1" applyFill="1" applyBorder="1" applyAlignment="1">
      <alignment horizontal="center" vertical="center" wrapText="1"/>
    </xf>
    <xf numFmtId="3" fontId="0" fillId="0" borderId="22" xfId="0" applyNumberFormat="1" applyFont="1" applyFill="1" applyBorder="1" applyAlignment="1">
      <alignment horizontal="right"/>
    </xf>
    <xf numFmtId="3" fontId="0" fillId="0" borderId="0" xfId="0" applyNumberFormat="1" applyAlignment="1">
      <alignment/>
    </xf>
    <xf numFmtId="0" fontId="0" fillId="0" borderId="0" xfId="0" applyFont="1" applyFill="1" applyAlignment="1">
      <alignment vertical="top"/>
    </xf>
    <xf numFmtId="0" fontId="0" fillId="0" borderId="26" xfId="0" applyFont="1" applyFill="1" applyBorder="1" applyAlignment="1">
      <alignment horizontal="center" wrapText="1"/>
    </xf>
    <xf numFmtId="0" fontId="0" fillId="0" borderId="23" xfId="0" applyFont="1" applyFill="1" applyBorder="1" applyAlignment="1">
      <alignment horizontal="centerContinuous"/>
    </xf>
    <xf numFmtId="0" fontId="0" fillId="0" borderId="15" xfId="0" applyFont="1" applyFill="1" applyBorder="1" applyAlignment="1">
      <alignment vertical="center"/>
    </xf>
    <xf numFmtId="49" fontId="0" fillId="0" borderId="17"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top" wrapText="1"/>
    </xf>
    <xf numFmtId="0" fontId="0" fillId="0" borderId="14" xfId="0" applyFont="1" applyFill="1" applyBorder="1" applyAlignment="1">
      <alignment horizontal="center"/>
    </xf>
    <xf numFmtId="3" fontId="0" fillId="0" borderId="14" xfId="0" applyNumberFormat="1" applyFont="1" applyFill="1" applyBorder="1" applyAlignment="1">
      <alignment horizontal="center"/>
    </xf>
    <xf numFmtId="164" fontId="0" fillId="0" borderId="18" xfId="0" applyNumberFormat="1" applyFont="1" applyFill="1" applyBorder="1" applyAlignment="1">
      <alignment horizontal="center"/>
    </xf>
    <xf numFmtId="3" fontId="0" fillId="0" borderId="18" xfId="0" applyNumberFormat="1" applyFont="1" applyFill="1" applyBorder="1" applyAlignment="1">
      <alignment horizontal="center"/>
    </xf>
    <xf numFmtId="3" fontId="0" fillId="0" borderId="18" xfId="0" applyNumberFormat="1" applyFont="1" applyFill="1" applyBorder="1" applyAlignment="1">
      <alignment/>
    </xf>
    <xf numFmtId="3" fontId="0" fillId="0" borderId="22" xfId="0" applyNumberFormat="1" applyFont="1" applyFill="1" applyBorder="1" applyAlignment="1">
      <alignment/>
    </xf>
    <xf numFmtId="0" fontId="0" fillId="0" borderId="10" xfId="0" applyFont="1" applyFill="1" applyBorder="1" applyAlignment="1">
      <alignment vertical="center"/>
    </xf>
    <xf numFmtId="3" fontId="0" fillId="0" borderId="12" xfId="0" applyNumberFormat="1" applyFont="1" applyFill="1" applyBorder="1" applyAlignment="1">
      <alignment horizontal="center" vertical="center"/>
    </xf>
    <xf numFmtId="164" fontId="0" fillId="0" borderId="12" xfId="0" applyNumberFormat="1" applyFont="1" applyFill="1" applyBorder="1" applyAlignment="1">
      <alignment horizontal="center"/>
    </xf>
    <xf numFmtId="3" fontId="0" fillId="0" borderId="21" xfId="0" applyNumberFormat="1" applyFont="1" applyFill="1" applyBorder="1" applyAlignment="1">
      <alignment horizontal="center" vertical="center"/>
    </xf>
    <xf numFmtId="0" fontId="0" fillId="0" borderId="0" xfId="0" applyFont="1" applyFill="1" applyAlignment="1">
      <alignment/>
    </xf>
    <xf numFmtId="2" fontId="0" fillId="0" borderId="0" xfId="0" applyNumberFormat="1" applyFont="1" applyFill="1" applyAlignment="1">
      <alignment/>
    </xf>
    <xf numFmtId="0" fontId="0" fillId="0" borderId="12" xfId="0" applyFont="1" applyFill="1" applyBorder="1" applyAlignment="1">
      <alignment/>
    </xf>
    <xf numFmtId="0" fontId="0" fillId="0" borderId="1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9" xfId="0" applyFont="1" applyFill="1" applyBorder="1" applyAlignment="1">
      <alignment horizontal="center"/>
    </xf>
    <xf numFmtId="0" fontId="0" fillId="0" borderId="20" xfId="0" applyFont="1" applyFill="1" applyBorder="1" applyAlignment="1">
      <alignment horizontal="center"/>
    </xf>
    <xf numFmtId="17" fontId="0" fillId="0" borderId="13" xfId="0" applyNumberFormat="1" applyFont="1" applyFill="1" applyBorder="1" applyAlignment="1">
      <alignment/>
    </xf>
    <xf numFmtId="164" fontId="0" fillId="0" borderId="13" xfId="0" applyNumberFormat="1" applyFont="1" applyFill="1" applyBorder="1" applyAlignment="1">
      <alignment horizontal="center"/>
    </xf>
    <xf numFmtId="164" fontId="0" fillId="0" borderId="0" xfId="0" applyNumberFormat="1" applyFont="1" applyFill="1" applyBorder="1" applyAlignment="1">
      <alignment horizontal="right"/>
    </xf>
    <xf numFmtId="164" fontId="0" fillId="0" borderId="0" xfId="0" applyNumberFormat="1" applyFont="1" applyFill="1" applyBorder="1" applyAlignment="1">
      <alignment/>
    </xf>
    <xf numFmtId="0" fontId="0" fillId="0" borderId="15" xfId="0" applyFont="1" applyFill="1" applyBorder="1" applyAlignment="1">
      <alignment/>
    </xf>
    <xf numFmtId="37" fontId="0" fillId="0" borderId="15" xfId="0" applyNumberFormat="1" applyFont="1" applyFill="1" applyBorder="1" applyAlignment="1">
      <alignment horizontal="center"/>
    </xf>
    <xf numFmtId="37" fontId="0" fillId="0" borderId="16" xfId="0" applyNumberFormat="1" applyFont="1" applyFill="1" applyBorder="1" applyAlignment="1">
      <alignment horizontal="center"/>
    </xf>
    <xf numFmtId="37" fontId="0" fillId="0" borderId="16" xfId="0" applyNumberFormat="1" applyFont="1" applyFill="1" applyBorder="1" applyAlignment="1">
      <alignment/>
    </xf>
    <xf numFmtId="37" fontId="0" fillId="0" borderId="22" xfId="0" applyNumberFormat="1" applyFont="1" applyFill="1" applyBorder="1" applyAlignment="1">
      <alignment horizontal="center"/>
    </xf>
    <xf numFmtId="164" fontId="0" fillId="0" borderId="0" xfId="0" applyNumberFormat="1" applyFont="1" applyFill="1" applyBorder="1" applyAlignment="1">
      <alignment horizontal="center"/>
    </xf>
    <xf numFmtId="0" fontId="0" fillId="0" borderId="15" xfId="0" applyFont="1" applyFill="1" applyBorder="1" applyAlignment="1">
      <alignment horizontal="center"/>
    </xf>
    <xf numFmtId="0" fontId="0" fillId="0" borderId="16" xfId="0" applyFont="1" applyFill="1" applyBorder="1" applyAlignment="1">
      <alignment horizontal="centerContinuous"/>
    </xf>
    <xf numFmtId="0" fontId="0" fillId="0" borderId="22" xfId="0" applyFill="1" applyBorder="1" applyAlignment="1">
      <alignment horizontal="centerContinuous"/>
    </xf>
    <xf numFmtId="164" fontId="0" fillId="0" borderId="13" xfId="0" applyNumberFormat="1" applyFont="1" applyFill="1" applyBorder="1" applyAlignment="1">
      <alignment/>
    </xf>
    <xf numFmtId="37" fontId="0" fillId="0" borderId="0" xfId="0" applyNumberFormat="1" applyFont="1" applyFill="1" applyBorder="1" applyAlignment="1">
      <alignment/>
    </xf>
    <xf numFmtId="37" fontId="0" fillId="0" borderId="15" xfId="0" applyNumberFormat="1" applyFont="1" applyFill="1" applyBorder="1" applyAlignment="1">
      <alignment/>
    </xf>
    <xf numFmtId="0" fontId="0" fillId="0" borderId="0" xfId="0" applyFont="1" applyFill="1" applyAlignment="1">
      <alignment/>
    </xf>
    <xf numFmtId="4" fontId="11" fillId="0" borderId="0" xfId="0" applyNumberFormat="1" applyFont="1" applyFill="1" applyAlignment="1">
      <alignment horizontal="centerContinuous"/>
    </xf>
    <xf numFmtId="0" fontId="18" fillId="0" borderId="0" xfId="0" applyFont="1" applyFill="1" applyAlignment="1">
      <alignment horizontal="centerContinuous"/>
    </xf>
    <xf numFmtId="4" fontId="12" fillId="0" borderId="0" xfId="0" applyNumberFormat="1" applyFont="1" applyFill="1" applyAlignment="1">
      <alignment horizontal="center"/>
    </xf>
    <xf numFmtId="3" fontId="0" fillId="0" borderId="0" xfId="0" applyNumberFormat="1" applyFill="1" applyAlignment="1">
      <alignment/>
    </xf>
    <xf numFmtId="0" fontId="24" fillId="0" borderId="0" xfId="0" applyFont="1" applyBorder="1" applyAlignment="1">
      <alignment horizontal="centerContinuous"/>
    </xf>
    <xf numFmtId="166" fontId="25" fillId="0" borderId="13" xfId="0" applyNumberFormat="1" applyFont="1" applyBorder="1" applyAlignment="1">
      <alignment/>
    </xf>
    <xf numFmtId="166" fontId="26" fillId="0" borderId="13" xfId="0" applyNumberFormat="1" applyFont="1" applyFill="1" applyBorder="1" applyAlignment="1">
      <alignment/>
    </xf>
    <xf numFmtId="166" fontId="25" fillId="0" borderId="13" xfId="0" applyNumberFormat="1" applyFont="1" applyFill="1" applyBorder="1" applyAlignment="1" applyProtection="1">
      <alignment/>
      <protection locked="0"/>
    </xf>
    <xf numFmtId="0" fontId="26" fillId="0" borderId="13" xfId="0" applyFont="1" applyFill="1" applyBorder="1" applyAlignment="1">
      <alignment/>
    </xf>
    <xf numFmtId="166" fontId="26" fillId="0" borderId="13" xfId="0" applyNumberFormat="1" applyFont="1" applyFill="1" applyBorder="1" applyAlignment="1" applyProtection="1">
      <alignment/>
      <protection locked="0"/>
    </xf>
    <xf numFmtId="166" fontId="26" fillId="0" borderId="13" xfId="0" applyNumberFormat="1" applyFont="1" applyBorder="1" applyAlignment="1">
      <alignment/>
    </xf>
    <xf numFmtId="166" fontId="25" fillId="0" borderId="13" xfId="0" applyNumberFormat="1" applyFont="1" applyBorder="1" applyAlignment="1" applyProtection="1">
      <alignment/>
      <protection locked="0"/>
    </xf>
    <xf numFmtId="0" fontId="25" fillId="0" borderId="15" xfId="0" applyFont="1" applyFill="1" applyBorder="1" applyAlignment="1">
      <alignment/>
    </xf>
    <xf numFmtId="0" fontId="26" fillId="0" borderId="0" xfId="0" applyFont="1" applyBorder="1" applyAlignment="1">
      <alignment/>
    </xf>
    <xf numFmtId="0" fontId="25" fillId="0" borderId="27" xfId="0" applyFont="1" applyBorder="1" applyAlignment="1">
      <alignment horizontal="center"/>
    </xf>
    <xf numFmtId="166" fontId="25" fillId="0" borderId="19" xfId="0" applyNumberFormat="1" applyFont="1" applyBorder="1" applyAlignment="1" applyProtection="1">
      <alignment/>
      <protection locked="0"/>
    </xf>
    <xf numFmtId="167" fontId="25" fillId="0" borderId="28" xfId="52" applyNumberFormat="1" applyFont="1" applyBorder="1" applyAlignment="1">
      <alignment/>
    </xf>
    <xf numFmtId="167" fontId="26" fillId="0" borderId="28" xfId="52" applyNumberFormat="1" applyFont="1" applyBorder="1" applyAlignment="1">
      <alignment/>
    </xf>
    <xf numFmtId="0" fontId="26" fillId="0" borderId="28" xfId="0" applyFont="1" applyBorder="1" applyAlignment="1">
      <alignment/>
    </xf>
    <xf numFmtId="0" fontId="26" fillId="0" borderId="29" xfId="0" applyFont="1" applyBorder="1" applyAlignment="1">
      <alignment/>
    </xf>
    <xf numFmtId="0" fontId="26" fillId="0" borderId="30" xfId="0" applyFont="1" applyBorder="1" applyAlignment="1">
      <alignment/>
    </xf>
    <xf numFmtId="4" fontId="12" fillId="0" borderId="0" xfId="0" applyNumberFormat="1" applyFont="1" applyFill="1" applyAlignment="1">
      <alignment horizontal="centerContinuous"/>
    </xf>
    <xf numFmtId="0" fontId="12" fillId="0" borderId="0" xfId="0" applyFont="1" applyFill="1" applyAlignment="1">
      <alignment/>
    </xf>
    <xf numFmtId="169" fontId="0" fillId="0" borderId="0" xfId="46" applyNumberFormat="1" applyFont="1" applyAlignment="1">
      <alignment/>
    </xf>
    <xf numFmtId="0" fontId="14" fillId="0" borderId="0" xfId="0" applyFont="1" applyBorder="1" applyAlignment="1">
      <alignment horizontal="centerContinuous"/>
    </xf>
    <xf numFmtId="0" fontId="2" fillId="0" borderId="27" xfId="0" applyFont="1" applyBorder="1" applyAlignment="1">
      <alignment horizontal="center" vertical="center" wrapText="1"/>
    </xf>
    <xf numFmtId="166" fontId="2" fillId="0" borderId="26" xfId="0" applyNumberFormat="1" applyFont="1" applyBorder="1" applyAlignment="1" applyProtection="1">
      <alignment/>
      <protection locked="0"/>
    </xf>
    <xf numFmtId="3" fontId="2" fillId="0" borderId="14" xfId="0" applyNumberFormat="1" applyFont="1" applyBorder="1" applyAlignment="1">
      <alignment/>
    </xf>
    <xf numFmtId="166" fontId="2" fillId="0" borderId="13" xfId="0" applyNumberFormat="1" applyFont="1" applyBorder="1" applyAlignment="1">
      <alignment/>
    </xf>
    <xf numFmtId="166" fontId="0" fillId="0" borderId="13" xfId="0" applyNumberFormat="1" applyFont="1" applyFill="1" applyBorder="1" applyAlignment="1">
      <alignment/>
    </xf>
    <xf numFmtId="3" fontId="0" fillId="0" borderId="14" xfId="0" applyNumberFormat="1" applyFont="1" applyBorder="1" applyAlignment="1">
      <alignment/>
    </xf>
    <xf numFmtId="166" fontId="2" fillId="0" borderId="13" xfId="0" applyNumberFormat="1" applyFont="1" applyFill="1" applyBorder="1" applyAlignment="1" applyProtection="1">
      <alignment/>
      <protection locked="0"/>
    </xf>
    <xf numFmtId="166" fontId="0" fillId="0" borderId="13" xfId="0" applyNumberFormat="1" applyFont="1" applyFill="1" applyBorder="1" applyAlignment="1" applyProtection="1">
      <alignment/>
      <protection locked="0"/>
    </xf>
    <xf numFmtId="166" fontId="0" fillId="0" borderId="13" xfId="0" applyNumberFormat="1" applyFont="1" applyBorder="1" applyAlignment="1">
      <alignment/>
    </xf>
    <xf numFmtId="166" fontId="2" fillId="0" borderId="13" xfId="0" applyNumberFormat="1" applyFont="1" applyBorder="1" applyAlignment="1" applyProtection="1">
      <alignment/>
      <protection locked="0"/>
    </xf>
    <xf numFmtId="3" fontId="0" fillId="0" borderId="17" xfId="0" applyNumberFormat="1" applyFont="1" applyBorder="1" applyAlignment="1">
      <alignment/>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wrapText="1"/>
    </xf>
    <xf numFmtId="0" fontId="0" fillId="0" borderId="0" xfId="0" applyAlignment="1">
      <alignment vertical="top" wrapText="1"/>
    </xf>
    <xf numFmtId="0" fontId="0" fillId="0" borderId="20" xfId="0" applyBorder="1" applyAlignment="1">
      <alignment wrapText="1"/>
    </xf>
    <xf numFmtId="0" fontId="0" fillId="0" borderId="0" xfId="0" applyBorder="1" applyAlignment="1">
      <alignment wrapText="1"/>
    </xf>
    <xf numFmtId="0" fontId="0" fillId="0" borderId="0" xfId="0" applyBorder="1" applyAlignment="1">
      <alignment vertical="top" wrapText="1"/>
    </xf>
    <xf numFmtId="0" fontId="0" fillId="0" borderId="0" xfId="0" applyFont="1" applyAlignment="1">
      <alignment wrapText="1"/>
    </xf>
    <xf numFmtId="0" fontId="0" fillId="0" borderId="0" xfId="0" applyFill="1" applyBorder="1" applyAlignment="1">
      <alignment wrapText="1"/>
    </xf>
    <xf numFmtId="0" fontId="0" fillId="0" borderId="0" xfId="0" applyFont="1" applyFill="1" applyAlignment="1">
      <alignment wrapText="1" readingOrder="1"/>
    </xf>
    <xf numFmtId="0" fontId="0" fillId="0" borderId="0" xfId="0" applyAlignment="1">
      <alignment wrapText="1" readingOrder="1"/>
    </xf>
    <xf numFmtId="0" fontId="0" fillId="0" borderId="0" xfId="0" applyFont="1" applyFill="1" applyAlignment="1">
      <alignment wrapText="1"/>
    </xf>
    <xf numFmtId="0" fontId="0" fillId="0" borderId="0" xfId="0" applyFill="1" applyAlignment="1">
      <alignment wrapText="1"/>
    </xf>
    <xf numFmtId="0" fontId="0" fillId="0" borderId="0" xfId="0" applyFill="1" applyAlignment="1">
      <alignment horizontal="left" wrapText="1"/>
    </xf>
    <xf numFmtId="0" fontId="0" fillId="0" borderId="0" xfId="0" applyFont="1" applyFill="1" applyAlignment="1">
      <alignment horizontal="justify" wrapText="1"/>
    </xf>
    <xf numFmtId="0" fontId="0" fillId="0" borderId="0" xfId="0" applyFill="1" applyAlignment="1">
      <alignment horizontal="justify"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1">
      <selection activeCell="H40" sqref="H40"/>
    </sheetView>
  </sheetViews>
  <sheetFormatPr defaultColWidth="11.421875" defaultRowHeight="12.75"/>
  <cols>
    <col min="1" max="2" width="4.00390625" style="0" customWidth="1"/>
    <col min="3" max="3" width="49.8515625" style="0" customWidth="1"/>
    <col min="4" max="5" width="13.57421875" style="0" customWidth="1"/>
    <col min="6" max="6" width="11.7109375" style="0" customWidth="1"/>
    <col min="7" max="7" width="5.7109375" style="0" customWidth="1"/>
  </cols>
  <sheetData>
    <row r="1" ht="24.75" customHeight="1">
      <c r="G1" s="199">
        <v>1</v>
      </c>
    </row>
    <row r="2" spans="1:6" ht="12.75">
      <c r="A2" s="50" t="s">
        <v>68</v>
      </c>
      <c r="B2" s="3"/>
      <c r="C2" s="3"/>
      <c r="D2" s="3"/>
      <c r="E2" s="3"/>
      <c r="F2" s="3"/>
    </row>
    <row r="3" spans="1:6" ht="12.75">
      <c r="A3" s="51" t="s">
        <v>249</v>
      </c>
      <c r="B3" s="6"/>
      <c r="C3" s="6"/>
      <c r="D3" s="3"/>
      <c r="E3" s="3"/>
      <c r="F3" s="3"/>
    </row>
    <row r="4" spans="1:6" ht="12.75">
      <c r="A4" s="50" t="s">
        <v>69</v>
      </c>
      <c r="B4" s="3"/>
      <c r="C4" s="3"/>
      <c r="D4" s="3"/>
      <c r="E4" s="3"/>
      <c r="F4" s="3"/>
    </row>
    <row r="5" spans="1:6" ht="12.75">
      <c r="A5" s="50" t="s">
        <v>181</v>
      </c>
      <c r="B5" s="3"/>
      <c r="C5" s="205"/>
      <c r="D5" s="3"/>
      <c r="E5" s="3"/>
      <c r="F5" s="3"/>
    </row>
    <row r="6" spans="1:6" ht="12.75">
      <c r="A6" s="50" t="s">
        <v>1</v>
      </c>
      <c r="B6" s="3"/>
      <c r="C6" s="205"/>
      <c r="D6" s="3"/>
      <c r="E6" s="3"/>
      <c r="F6" s="3"/>
    </row>
    <row r="7" spans="1:6" ht="12.75">
      <c r="A7" s="50" t="s">
        <v>2</v>
      </c>
      <c r="B7" s="3"/>
      <c r="C7" s="205"/>
      <c r="D7" s="3"/>
      <c r="E7" s="3"/>
      <c r="F7" s="3"/>
    </row>
    <row r="8" spans="1:6" ht="52.5" customHeight="1">
      <c r="A8" s="14"/>
      <c r="B8" s="15"/>
      <c r="C8" s="145"/>
      <c r="D8" s="158" t="s">
        <v>71</v>
      </c>
      <c r="E8" s="159" t="s">
        <v>72</v>
      </c>
      <c r="F8" s="160" t="s">
        <v>73</v>
      </c>
    </row>
    <row r="9" spans="1:6" ht="12.75">
      <c r="A9" s="18"/>
      <c r="B9" s="19"/>
      <c r="C9" s="19"/>
      <c r="D9" s="43"/>
      <c r="E9" s="38"/>
      <c r="F9" s="133"/>
    </row>
    <row r="10" spans="1:6" ht="12.75">
      <c r="A10" s="21" t="s">
        <v>5</v>
      </c>
      <c r="B10" s="19"/>
      <c r="C10" s="19"/>
      <c r="D10" s="43"/>
      <c r="E10" s="38"/>
      <c r="F10" s="133"/>
    </row>
    <row r="11" spans="1:6" ht="12.75">
      <c r="A11" s="22" t="s">
        <v>6</v>
      </c>
      <c r="B11" s="19"/>
      <c r="C11" s="19"/>
      <c r="D11" s="77">
        <v>26836008.287040003</v>
      </c>
      <c r="E11" s="78">
        <v>598904.70815</v>
      </c>
      <c r="F11" s="136">
        <v>27434912.995189995</v>
      </c>
    </row>
    <row r="12" spans="1:6" ht="12.75">
      <c r="A12" s="22"/>
      <c r="B12" s="19" t="s">
        <v>7</v>
      </c>
      <c r="C12" s="19"/>
      <c r="D12" s="149">
        <v>21101201.507</v>
      </c>
      <c r="E12" s="150">
        <v>0</v>
      </c>
      <c r="F12" s="151">
        <v>21101201.507</v>
      </c>
    </row>
    <row r="13" spans="1:6" ht="12.75">
      <c r="A13" s="66"/>
      <c r="B13" s="41"/>
      <c r="C13" s="41" t="s">
        <v>74</v>
      </c>
      <c r="D13" s="149">
        <v>2289754.339</v>
      </c>
      <c r="E13" s="150">
        <v>0</v>
      </c>
      <c r="F13" s="151">
        <v>2289754.339</v>
      </c>
    </row>
    <row r="14" spans="1:6" ht="12.75">
      <c r="A14" s="66"/>
      <c r="B14" s="41"/>
      <c r="C14" s="41" t="s">
        <v>58</v>
      </c>
      <c r="D14" s="77">
        <v>18811447.167999998</v>
      </c>
      <c r="E14" s="78">
        <v>0</v>
      </c>
      <c r="F14" s="136">
        <v>18811447.167999998</v>
      </c>
    </row>
    <row r="15" spans="1:6" ht="12.75">
      <c r="A15" s="22"/>
      <c r="B15" s="19" t="s">
        <v>8</v>
      </c>
      <c r="C15" s="19"/>
      <c r="D15" s="77">
        <v>2187261.85929</v>
      </c>
      <c r="E15" s="78">
        <v>577931.4179</v>
      </c>
      <c r="F15" s="136">
        <v>2765193.27719</v>
      </c>
    </row>
    <row r="16" spans="1:6" ht="12.75">
      <c r="A16" s="22"/>
      <c r="B16" s="19" t="s">
        <v>9</v>
      </c>
      <c r="C16" s="19"/>
      <c r="D16" s="77">
        <v>1623816.879</v>
      </c>
      <c r="E16" s="78">
        <v>0</v>
      </c>
      <c r="F16" s="136">
        <v>1623816.879</v>
      </c>
    </row>
    <row r="17" spans="1:6" ht="12.75">
      <c r="A17" s="22"/>
      <c r="B17" s="19" t="s">
        <v>55</v>
      </c>
      <c r="C17" s="19"/>
      <c r="D17" s="77">
        <v>93296.63966</v>
      </c>
      <c r="E17" s="78">
        <v>0</v>
      </c>
      <c r="F17" s="136">
        <v>93296.63966</v>
      </c>
    </row>
    <row r="18" spans="1:6" ht="12.75">
      <c r="A18" s="22"/>
      <c r="B18" s="19" t="s">
        <v>56</v>
      </c>
      <c r="C18" s="19"/>
      <c r="D18" s="77">
        <v>524482.99707</v>
      </c>
      <c r="E18" s="78">
        <v>21877.33225</v>
      </c>
      <c r="F18" s="136">
        <v>546360.32932</v>
      </c>
    </row>
    <row r="19" spans="1:6" ht="12.75">
      <c r="A19" s="22"/>
      <c r="B19" s="19" t="s">
        <v>10</v>
      </c>
      <c r="C19" s="19"/>
      <c r="D19" s="77">
        <v>603119.52061</v>
      </c>
      <c r="E19" s="78">
        <v>0</v>
      </c>
      <c r="F19" s="136">
        <v>603119.52061</v>
      </c>
    </row>
    <row r="20" spans="1:6" ht="12.75">
      <c r="A20" s="22"/>
      <c r="B20" s="19" t="s">
        <v>11</v>
      </c>
      <c r="C20" s="19"/>
      <c r="D20" s="77">
        <v>702828.88441</v>
      </c>
      <c r="E20" s="78">
        <v>-904.0420000000001</v>
      </c>
      <c r="F20" s="136">
        <v>701924.84241</v>
      </c>
    </row>
    <row r="21" spans="1:6" ht="12.75">
      <c r="A21" s="22"/>
      <c r="B21" s="19"/>
      <c r="C21" s="19"/>
      <c r="D21" s="161"/>
      <c r="E21" s="162"/>
      <c r="F21" s="163"/>
    </row>
    <row r="22" spans="1:6" ht="12.75">
      <c r="A22" s="22" t="s">
        <v>12</v>
      </c>
      <c r="B22" s="19"/>
      <c r="C22" s="19"/>
      <c r="D22" s="77">
        <v>20103648.43907</v>
      </c>
      <c r="E22" s="78">
        <v>830426.94126</v>
      </c>
      <c r="F22" s="136">
        <v>20934075.38033</v>
      </c>
    </row>
    <row r="23" spans="1:6" ht="12.75">
      <c r="A23" s="22"/>
      <c r="B23" s="19" t="s">
        <v>13</v>
      </c>
      <c r="C23" s="19"/>
      <c r="D23" s="77">
        <v>4946909.79057</v>
      </c>
      <c r="E23" s="78">
        <v>0</v>
      </c>
      <c r="F23" s="136">
        <v>4946909.79057</v>
      </c>
    </row>
    <row r="24" spans="1:6" ht="12.75">
      <c r="A24" s="22"/>
      <c r="B24" s="19" t="s">
        <v>14</v>
      </c>
      <c r="C24" s="19"/>
      <c r="D24" s="77">
        <v>2016791.63447</v>
      </c>
      <c r="E24" s="78">
        <v>607793.90426</v>
      </c>
      <c r="F24" s="136">
        <v>2624585.53873</v>
      </c>
    </row>
    <row r="25" spans="1:6" ht="12.75">
      <c r="A25" s="22"/>
      <c r="B25" s="19" t="s">
        <v>15</v>
      </c>
      <c r="C25" s="19"/>
      <c r="D25" s="77">
        <v>452870.33293000003</v>
      </c>
      <c r="E25" s="78">
        <v>222633.037</v>
      </c>
      <c r="F25" s="136">
        <v>675503.36993</v>
      </c>
    </row>
    <row r="26" spans="1:6" ht="12.75">
      <c r="A26" s="22"/>
      <c r="B26" s="19" t="s">
        <v>57</v>
      </c>
      <c r="C26" s="19"/>
      <c r="D26" s="77">
        <v>7601218.46211</v>
      </c>
      <c r="E26" s="78">
        <v>0</v>
      </c>
      <c r="F26" s="136">
        <v>7601218.46211</v>
      </c>
    </row>
    <row r="27" spans="1:6" ht="12.75">
      <c r="A27" s="22"/>
      <c r="B27" s="19" t="s">
        <v>75</v>
      </c>
      <c r="C27" s="19"/>
      <c r="D27" s="77">
        <v>5045275.01415</v>
      </c>
      <c r="E27" s="78">
        <v>0</v>
      </c>
      <c r="F27" s="136">
        <v>5045275.01415</v>
      </c>
    </row>
    <row r="28" spans="1:6" ht="12.75">
      <c r="A28" s="22"/>
      <c r="B28" s="19" t="s">
        <v>16</v>
      </c>
      <c r="C28" s="19"/>
      <c r="D28" s="77">
        <v>40583.204840000006</v>
      </c>
      <c r="E28" s="78">
        <v>0</v>
      </c>
      <c r="F28" s="136">
        <v>40583.204840000006</v>
      </c>
    </row>
    <row r="29" spans="1:6" ht="12.75">
      <c r="A29" s="22"/>
      <c r="B29" s="19"/>
      <c r="C29" s="19"/>
      <c r="D29" s="161"/>
      <c r="E29" s="162"/>
      <c r="F29" s="163"/>
    </row>
    <row r="30" spans="1:6" ht="12.75">
      <c r="A30" s="26" t="s">
        <v>17</v>
      </c>
      <c r="B30" s="27"/>
      <c r="C30" s="27"/>
      <c r="D30" s="77">
        <v>6732359.847970001</v>
      </c>
      <c r="E30" s="78">
        <v>-231522.23311000003</v>
      </c>
      <c r="F30" s="136">
        <v>6500837.6148599945</v>
      </c>
    </row>
    <row r="31" spans="1:6" ht="12.75">
      <c r="A31" s="22"/>
      <c r="B31" s="19"/>
      <c r="C31" s="19"/>
      <c r="D31" s="77"/>
      <c r="E31" s="78"/>
      <c r="F31" s="136"/>
    </row>
    <row r="32" spans="1:6" ht="12.75">
      <c r="A32" s="21" t="s">
        <v>18</v>
      </c>
      <c r="B32" s="19"/>
      <c r="C32" s="19"/>
      <c r="D32" s="77"/>
      <c r="E32" s="78"/>
      <c r="F32" s="136"/>
    </row>
    <row r="33" spans="1:6" ht="12.75">
      <c r="A33" s="22" t="s">
        <v>19</v>
      </c>
      <c r="B33" s="19"/>
      <c r="C33" s="19"/>
      <c r="D33" s="77">
        <v>4939263.22803</v>
      </c>
      <c r="E33" s="78">
        <v>0</v>
      </c>
      <c r="F33" s="136">
        <v>4939263.22803</v>
      </c>
    </row>
    <row r="34" spans="1:6" ht="12.75">
      <c r="A34" s="22"/>
      <c r="B34" s="19" t="s">
        <v>20</v>
      </c>
      <c r="C34" s="19"/>
      <c r="D34" s="77">
        <v>21415.286</v>
      </c>
      <c r="E34" s="78">
        <v>0</v>
      </c>
      <c r="F34" s="136">
        <v>21415.286</v>
      </c>
    </row>
    <row r="35" spans="1:6" ht="12.75">
      <c r="A35" s="22"/>
      <c r="B35" s="19" t="s">
        <v>21</v>
      </c>
      <c r="C35" s="19"/>
      <c r="D35" s="77">
        <v>2604501.3522300003</v>
      </c>
      <c r="E35" s="78">
        <v>0</v>
      </c>
      <c r="F35" s="136">
        <v>2604501.3522300003</v>
      </c>
    </row>
    <row r="36" spans="1:6" ht="12.75">
      <c r="A36" s="22"/>
      <c r="B36" s="19" t="s">
        <v>22</v>
      </c>
      <c r="C36" s="19"/>
      <c r="D36" s="77">
        <v>2356177.1618</v>
      </c>
      <c r="E36" s="78">
        <v>0</v>
      </c>
      <c r="F36" s="136">
        <v>2356177.1618</v>
      </c>
    </row>
    <row r="37" spans="1:6" ht="12.75">
      <c r="A37" s="22"/>
      <c r="B37" s="19"/>
      <c r="C37" s="19"/>
      <c r="D37" s="77"/>
      <c r="E37" s="78"/>
      <c r="F37" s="136"/>
    </row>
    <row r="38" spans="1:6" ht="12.75">
      <c r="A38" s="28" t="s">
        <v>76</v>
      </c>
      <c r="B38" s="29"/>
      <c r="C38" s="29"/>
      <c r="D38" s="79">
        <v>26857423.57304</v>
      </c>
      <c r="E38" s="80">
        <v>598904.70815</v>
      </c>
      <c r="F38" s="138">
        <v>27456328.281189993</v>
      </c>
    </row>
    <row r="39" spans="1:6" ht="12.75">
      <c r="A39" s="28" t="s">
        <v>77</v>
      </c>
      <c r="B39" s="29"/>
      <c r="C39" s="29"/>
      <c r="D39" s="79">
        <v>25064326.953100003</v>
      </c>
      <c r="E39" s="80">
        <v>830426.94126</v>
      </c>
      <c r="F39" s="138">
        <v>25894753.894360002</v>
      </c>
    </row>
    <row r="40" spans="1:6" ht="12.75">
      <c r="A40" s="28" t="s">
        <v>23</v>
      </c>
      <c r="B40" s="29"/>
      <c r="C40" s="29"/>
      <c r="D40" s="79">
        <v>1793096.6199399978</v>
      </c>
      <c r="E40" s="80">
        <v>-231522.23311000003</v>
      </c>
      <c r="F40" s="138">
        <v>1561574.386829991</v>
      </c>
    </row>
    <row r="41" spans="1:6" ht="12.75">
      <c r="A41" s="32"/>
      <c r="B41" s="33"/>
      <c r="C41" s="33"/>
      <c r="D41" s="164"/>
      <c r="E41" s="165"/>
      <c r="F41" s="166"/>
    </row>
    <row r="42" spans="1:6" ht="12.75">
      <c r="A42" s="22"/>
      <c r="B42" s="19"/>
      <c r="C42" s="19"/>
      <c r="D42" s="161"/>
      <c r="E42" s="162"/>
      <c r="F42" s="163"/>
    </row>
    <row r="43" spans="1:6" ht="12.75">
      <c r="A43" s="21" t="s">
        <v>24</v>
      </c>
      <c r="B43" s="19"/>
      <c r="C43" s="19"/>
      <c r="D43" s="161"/>
      <c r="E43" s="162"/>
      <c r="F43" s="163"/>
    </row>
    <row r="44" spans="1:6" ht="12.75">
      <c r="A44" s="21"/>
      <c r="B44" s="19"/>
      <c r="C44" s="19"/>
      <c r="D44" s="161"/>
      <c r="E44" s="162"/>
      <c r="F44" s="163"/>
    </row>
    <row r="45" spans="1:6" ht="12.75">
      <c r="A45" s="22" t="s">
        <v>25</v>
      </c>
      <c r="B45" s="19"/>
      <c r="C45" s="19"/>
      <c r="D45" s="77">
        <v>3763117.4441400003</v>
      </c>
      <c r="E45" s="78">
        <v>-8889.196109999995</v>
      </c>
      <c r="F45" s="136">
        <v>3754228.24803</v>
      </c>
    </row>
    <row r="46" spans="1:6" ht="12.75">
      <c r="A46" s="22" t="s">
        <v>26</v>
      </c>
      <c r="B46" s="19"/>
      <c r="C46" s="19"/>
      <c r="D46" s="77">
        <v>-88925.76600000003</v>
      </c>
      <c r="E46" s="78">
        <v>0</v>
      </c>
      <c r="F46" s="136">
        <v>-88925.76600000003</v>
      </c>
    </row>
    <row r="47" spans="1:6" ht="12.75">
      <c r="A47" s="22"/>
      <c r="B47" s="19" t="s">
        <v>27</v>
      </c>
      <c r="C47" s="19"/>
      <c r="D47" s="77">
        <v>208298.53201</v>
      </c>
      <c r="E47" s="78">
        <v>0</v>
      </c>
      <c r="F47" s="136">
        <v>208298.53201</v>
      </c>
    </row>
    <row r="48" spans="1:6" ht="12.75">
      <c r="A48" s="22"/>
      <c r="B48" s="19" t="s">
        <v>28</v>
      </c>
      <c r="C48" s="19"/>
      <c r="D48" s="77">
        <v>297224.29801</v>
      </c>
      <c r="E48" s="78">
        <v>0</v>
      </c>
      <c r="F48" s="136">
        <v>297224.29801</v>
      </c>
    </row>
    <row r="49" spans="1:6" ht="12.75">
      <c r="A49" s="22" t="s">
        <v>29</v>
      </c>
      <c r="B49" s="19"/>
      <c r="C49" s="19"/>
      <c r="D49" s="77">
        <v>4084768.5030600005</v>
      </c>
      <c r="E49" s="78">
        <v>0</v>
      </c>
      <c r="F49" s="136">
        <v>4084768.5030600005</v>
      </c>
    </row>
    <row r="50" spans="1:6" ht="12.75">
      <c r="A50" s="22"/>
      <c r="B50" s="19" t="s">
        <v>30</v>
      </c>
      <c r="C50" s="19"/>
      <c r="D50" s="77">
        <v>7426875.833120001</v>
      </c>
      <c r="E50" s="78">
        <v>0</v>
      </c>
      <c r="F50" s="136">
        <v>7426875.833120001</v>
      </c>
    </row>
    <row r="51" spans="1:6" ht="12.75">
      <c r="A51" s="22"/>
      <c r="B51" s="19" t="s">
        <v>31</v>
      </c>
      <c r="C51" s="19"/>
      <c r="D51" s="77">
        <v>3342107.33006</v>
      </c>
      <c r="E51" s="78">
        <v>0</v>
      </c>
      <c r="F51" s="136">
        <v>3342107.33006</v>
      </c>
    </row>
    <row r="52" spans="1:6" ht="12.75">
      <c r="A52" s="22" t="s">
        <v>32</v>
      </c>
      <c r="B52" s="19"/>
      <c r="C52" s="19"/>
      <c r="D52" s="77">
        <v>-35641.16655000004</v>
      </c>
      <c r="E52" s="78">
        <v>0</v>
      </c>
      <c r="F52" s="136">
        <v>-35641.16655000004</v>
      </c>
    </row>
    <row r="53" spans="1:6" ht="12.75">
      <c r="A53" s="22" t="s">
        <v>33</v>
      </c>
      <c r="B53" s="19"/>
      <c r="C53" s="19"/>
      <c r="D53" s="77">
        <v>-197084.12637</v>
      </c>
      <c r="E53" s="78">
        <v>-7985.154109999996</v>
      </c>
      <c r="F53" s="136">
        <v>-205069.28048000002</v>
      </c>
    </row>
    <row r="54" spans="1:6" ht="12.75">
      <c r="A54" s="22" t="s">
        <v>79</v>
      </c>
      <c r="B54" s="19"/>
      <c r="C54" s="19"/>
      <c r="D54" s="77">
        <v>0</v>
      </c>
      <c r="E54" s="78">
        <v>-899.4454100000002</v>
      </c>
      <c r="F54" s="136">
        <v>-899.4454100000002</v>
      </c>
    </row>
    <row r="55" spans="1:6" ht="12.75">
      <c r="A55" s="22"/>
      <c r="B55" s="19" t="s">
        <v>34</v>
      </c>
      <c r="C55" s="19"/>
      <c r="D55" s="77">
        <v>0</v>
      </c>
      <c r="E55" s="78">
        <v>-899.4454100000002</v>
      </c>
      <c r="F55" s="136">
        <v>-899.4454100000002</v>
      </c>
    </row>
    <row r="56" spans="1:6" ht="12.75">
      <c r="A56" s="22"/>
      <c r="B56" s="19" t="s">
        <v>35</v>
      </c>
      <c r="C56" s="19"/>
      <c r="D56" s="77">
        <v>0</v>
      </c>
      <c r="E56" s="78">
        <v>0</v>
      </c>
      <c r="F56" s="136">
        <v>0</v>
      </c>
    </row>
    <row r="57" spans="1:6" ht="12.75">
      <c r="A57" s="22" t="s">
        <v>80</v>
      </c>
      <c r="B57" s="19"/>
      <c r="C57" s="19"/>
      <c r="D57" s="77">
        <v>0</v>
      </c>
      <c r="E57" s="78">
        <v>-4.596589999999976</v>
      </c>
      <c r="F57" s="136">
        <v>-4.596589999999976</v>
      </c>
    </row>
    <row r="58" spans="1:6" ht="12.75">
      <c r="A58" s="22" t="s">
        <v>36</v>
      </c>
      <c r="B58" s="19"/>
      <c r="C58" s="19"/>
      <c r="D58" s="77">
        <v>0</v>
      </c>
      <c r="E58" s="78">
        <v>0</v>
      </c>
      <c r="F58" s="136">
        <v>0</v>
      </c>
    </row>
    <row r="59" spans="1:6" ht="12.75">
      <c r="A59" s="22"/>
      <c r="B59" s="19"/>
      <c r="C59" s="19"/>
      <c r="D59" s="77"/>
      <c r="E59" s="78"/>
      <c r="F59" s="136"/>
    </row>
    <row r="60" spans="1:6" ht="12.75">
      <c r="A60" s="22" t="s">
        <v>37</v>
      </c>
      <c r="B60" s="19"/>
      <c r="C60" s="19"/>
      <c r="D60" s="77">
        <v>1970020.8242000001</v>
      </c>
      <c r="E60" s="78">
        <v>222633.037</v>
      </c>
      <c r="F60" s="136">
        <v>2192653.8612</v>
      </c>
    </row>
    <row r="61" spans="1:6" ht="12.75">
      <c r="A61" s="22" t="s">
        <v>38</v>
      </c>
      <c r="B61" s="19"/>
      <c r="C61" s="19"/>
      <c r="D61" s="77">
        <v>621204.7072000001</v>
      </c>
      <c r="E61" s="78">
        <v>0</v>
      </c>
      <c r="F61" s="136">
        <v>621204.7072000001</v>
      </c>
    </row>
    <row r="62" spans="1:6" ht="12.75">
      <c r="A62" s="22"/>
      <c r="B62" s="19" t="s">
        <v>39</v>
      </c>
      <c r="C62" s="19"/>
      <c r="D62" s="77">
        <v>697867.04841</v>
      </c>
      <c r="E62" s="78">
        <v>0</v>
      </c>
      <c r="F62" s="136">
        <v>697867.04841</v>
      </c>
    </row>
    <row r="63" spans="1:6" ht="12.75">
      <c r="A63" s="22"/>
      <c r="B63" s="19"/>
      <c r="C63" s="19" t="s">
        <v>40</v>
      </c>
      <c r="D63" s="77">
        <v>659518.89644</v>
      </c>
      <c r="E63" s="78">
        <v>0</v>
      </c>
      <c r="F63" s="136">
        <v>659518.89644</v>
      </c>
    </row>
    <row r="64" spans="1:6" ht="12.75">
      <c r="A64" s="22"/>
      <c r="B64" s="19"/>
      <c r="C64" s="19" t="s">
        <v>41</v>
      </c>
      <c r="D64" s="77">
        <v>38348.151970000006</v>
      </c>
      <c r="E64" s="78">
        <v>0</v>
      </c>
      <c r="F64" s="136">
        <v>38348.151970000006</v>
      </c>
    </row>
    <row r="65" spans="1:6" ht="12.75">
      <c r="A65" s="22"/>
      <c r="B65" s="19" t="s">
        <v>42</v>
      </c>
      <c r="C65" s="19"/>
      <c r="D65" s="77">
        <v>76662.34121</v>
      </c>
      <c r="E65" s="78">
        <v>0</v>
      </c>
      <c r="F65" s="136">
        <v>76662.34121</v>
      </c>
    </row>
    <row r="66" spans="1:6" ht="12.75">
      <c r="A66" s="22" t="s">
        <v>43</v>
      </c>
      <c r="B66" s="19"/>
      <c r="C66" s="19"/>
      <c r="D66" s="77">
        <v>2372059.68</v>
      </c>
      <c r="E66" s="78">
        <v>0</v>
      </c>
      <c r="F66" s="136">
        <v>2372059.68</v>
      </c>
    </row>
    <row r="67" spans="1:6" ht="12.75">
      <c r="A67" s="22"/>
      <c r="B67" s="19" t="s">
        <v>39</v>
      </c>
      <c r="C67" s="19"/>
      <c r="D67" s="77">
        <v>2908566.509</v>
      </c>
      <c r="E67" s="78">
        <v>0</v>
      </c>
      <c r="F67" s="136">
        <v>2908566.509</v>
      </c>
    </row>
    <row r="68" spans="1:6" ht="12.75">
      <c r="A68" s="22"/>
      <c r="B68" s="19"/>
      <c r="C68" s="19" t="s">
        <v>40</v>
      </c>
      <c r="D68" s="77">
        <v>2908566.509</v>
      </c>
      <c r="E68" s="78">
        <v>0</v>
      </c>
      <c r="F68" s="136">
        <v>2908566.509</v>
      </c>
    </row>
    <row r="69" spans="1:6" ht="12.75">
      <c r="A69" s="22"/>
      <c r="B69" s="19"/>
      <c r="C69" s="19" t="s">
        <v>41</v>
      </c>
      <c r="D69" s="77">
        <v>0</v>
      </c>
      <c r="E69" s="78">
        <v>0</v>
      </c>
      <c r="F69" s="136">
        <v>0</v>
      </c>
    </row>
    <row r="70" spans="1:6" ht="12.75">
      <c r="A70" s="22"/>
      <c r="B70" s="19" t="s">
        <v>42</v>
      </c>
      <c r="C70" s="19"/>
      <c r="D70" s="77">
        <v>536506.8289999999</v>
      </c>
      <c r="E70" s="78">
        <v>0</v>
      </c>
      <c r="F70" s="136">
        <v>536506.8289999999</v>
      </c>
    </row>
    <row r="71" spans="1:6" ht="12.75">
      <c r="A71" s="22" t="s">
        <v>44</v>
      </c>
      <c r="B71" s="19"/>
      <c r="C71" s="19"/>
      <c r="D71" s="77">
        <v>-1023243.563</v>
      </c>
      <c r="E71" s="78">
        <v>222633.037</v>
      </c>
      <c r="F71" s="136">
        <v>-800610.526</v>
      </c>
    </row>
    <row r="72" spans="1:6" ht="12.75">
      <c r="A72" s="22"/>
      <c r="B72" s="19"/>
      <c r="C72" s="19"/>
      <c r="D72" s="77"/>
      <c r="E72" s="78"/>
      <c r="F72" s="136"/>
    </row>
    <row r="73" spans="1:6" ht="12.75">
      <c r="A73" s="28" t="s">
        <v>45</v>
      </c>
      <c r="B73" s="29"/>
      <c r="C73" s="29"/>
      <c r="D73" s="79">
        <v>1793096.6199400001</v>
      </c>
      <c r="E73" s="80">
        <v>-231522.23311</v>
      </c>
      <c r="F73" s="138">
        <v>1561574.3868299997</v>
      </c>
    </row>
    <row r="74" spans="1:6" ht="12.75">
      <c r="A74" s="35"/>
      <c r="B74" s="36"/>
      <c r="C74" s="36"/>
      <c r="D74" s="167"/>
      <c r="E74" s="168"/>
      <c r="F74" s="169"/>
    </row>
  </sheetData>
  <sheetProtection/>
  <printOptions horizontalCentered="1"/>
  <pageMargins left="0.984251968503937" right="0" top="0" bottom="0.3937007874015748" header="0" footer="0"/>
  <pageSetup fitToHeight="1" fitToWidth="1" horizontalDpi="600" verticalDpi="600" orientation="portrait" scale="77" r:id="rId1"/>
</worksheet>
</file>

<file path=xl/worksheets/sheet10.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12">
      <selection activeCell="H40" sqref="H40"/>
    </sheetView>
  </sheetViews>
  <sheetFormatPr defaultColWidth="11.421875" defaultRowHeight="12.75"/>
  <cols>
    <col min="1" max="2" width="4.00390625" style="0" customWidth="1"/>
    <col min="3" max="3" width="43.00390625" style="0" customWidth="1"/>
    <col min="4" max="5" width="13.57421875" style="0" customWidth="1"/>
    <col min="6" max="6" width="11.7109375" style="0" customWidth="1"/>
    <col min="7" max="7" width="5.7109375" style="0" customWidth="1"/>
  </cols>
  <sheetData>
    <row r="1" ht="20.25">
      <c r="G1" s="284">
        <v>10</v>
      </c>
    </row>
    <row r="2" spans="1:6" ht="12.75">
      <c r="A2" s="50" t="s">
        <v>202</v>
      </c>
      <c r="B2" s="3"/>
      <c r="C2" s="3"/>
      <c r="D2" s="3"/>
      <c r="E2" s="3"/>
      <c r="F2" s="3"/>
    </row>
    <row r="3" spans="1:6" ht="12.75">
      <c r="A3" s="51" t="s">
        <v>249</v>
      </c>
      <c r="B3" s="6"/>
      <c r="C3" s="6"/>
      <c r="D3" s="3"/>
      <c r="E3" s="3"/>
      <c r="F3" s="3"/>
    </row>
    <row r="4" spans="1:6" ht="12.75">
      <c r="A4" s="50" t="s">
        <v>69</v>
      </c>
      <c r="B4" s="3"/>
      <c r="C4" s="3"/>
      <c r="D4" s="3"/>
      <c r="E4" s="3"/>
      <c r="F4" s="3"/>
    </row>
    <row r="5" spans="1:6" ht="12.75">
      <c r="A5" s="50" t="s">
        <v>160</v>
      </c>
      <c r="B5" s="3"/>
      <c r="C5" s="205"/>
      <c r="D5" s="3"/>
      <c r="E5" s="3"/>
      <c r="F5" s="3"/>
    </row>
    <row r="6" spans="1:6" ht="12.75">
      <c r="A6" s="50" t="s">
        <v>250</v>
      </c>
      <c r="B6" s="3"/>
      <c r="C6" s="205"/>
      <c r="D6" s="3"/>
      <c r="E6" s="3"/>
      <c r="F6" s="3"/>
    </row>
    <row r="7" spans="1:6" ht="12.75">
      <c r="A7" s="50"/>
      <c r="B7" s="3"/>
      <c r="C7" s="206"/>
      <c r="D7" s="206"/>
      <c r="E7" s="40"/>
      <c r="F7" s="40"/>
    </row>
    <row r="8" spans="1:6" ht="50.25" customHeight="1">
      <c r="A8" s="207"/>
      <c r="B8" s="208"/>
      <c r="C8" s="209"/>
      <c r="D8" s="158" t="s">
        <v>71</v>
      </c>
      <c r="E8" s="159" t="s">
        <v>72</v>
      </c>
      <c r="F8" s="160" t="s">
        <v>73</v>
      </c>
    </row>
    <row r="9" spans="1:6" ht="12.75">
      <c r="A9" s="210"/>
      <c r="B9" s="38"/>
      <c r="C9" s="38"/>
      <c r="D9" s="43"/>
      <c r="E9" s="38"/>
      <c r="F9" s="133"/>
    </row>
    <row r="10" spans="1:6" ht="12.75">
      <c r="A10" s="211" t="s">
        <v>5</v>
      </c>
      <c r="B10" s="38"/>
      <c r="C10" s="38"/>
      <c r="D10" s="43"/>
      <c r="E10" s="38"/>
      <c r="F10" s="133"/>
    </row>
    <row r="11" spans="1:6" ht="12.75">
      <c r="A11" s="43" t="s">
        <v>6</v>
      </c>
      <c r="B11" s="38"/>
      <c r="C11" s="38"/>
      <c r="D11" s="225">
        <v>8.420358108482917</v>
      </c>
      <c r="E11" s="223">
        <v>-21.78124409269393</v>
      </c>
      <c r="F11" s="224">
        <v>7.776928396133087</v>
      </c>
    </row>
    <row r="12" spans="1:6" ht="12.75">
      <c r="A12" s="43"/>
      <c r="B12" s="38" t="s">
        <v>7</v>
      </c>
      <c r="C12" s="38"/>
      <c r="D12" s="225">
        <v>12.025170938928342</v>
      </c>
      <c r="E12" s="223">
        <v>0</v>
      </c>
      <c r="F12" s="224">
        <v>12.025170938928342</v>
      </c>
    </row>
    <row r="13" spans="1:6" ht="12.75">
      <c r="A13" s="212"/>
      <c r="B13" s="213"/>
      <c r="C13" s="213" t="s">
        <v>82</v>
      </c>
      <c r="D13" s="155">
        <v>48.46702399679601</v>
      </c>
      <c r="E13" s="156">
        <v>0</v>
      </c>
      <c r="F13" s="157">
        <v>48.46702399679601</v>
      </c>
    </row>
    <row r="14" spans="1:6" ht="12.75">
      <c r="A14" s="212"/>
      <c r="B14" s="213"/>
      <c r="C14" s="214" t="s">
        <v>58</v>
      </c>
      <c r="D14" s="155">
        <v>5.988141372071087</v>
      </c>
      <c r="E14" s="156">
        <v>0</v>
      </c>
      <c r="F14" s="157">
        <v>5.988141372071087</v>
      </c>
    </row>
    <row r="15" spans="1:6" ht="12.75">
      <c r="A15" s="43"/>
      <c r="B15" s="38" t="s">
        <v>8</v>
      </c>
      <c r="C15" s="38"/>
      <c r="D15" s="225">
        <v>-6.40490051119309</v>
      </c>
      <c r="E15" s="223">
        <v>-29.386469077801138</v>
      </c>
      <c r="F15" s="224">
        <v>-10.09706790071222</v>
      </c>
    </row>
    <row r="16" spans="1:6" ht="12.75">
      <c r="A16" s="43"/>
      <c r="B16" s="38" t="s">
        <v>9</v>
      </c>
      <c r="C16" s="38"/>
      <c r="D16" s="225">
        <v>1.843886644989201</v>
      </c>
      <c r="E16" s="223">
        <v>0</v>
      </c>
      <c r="F16" s="224">
        <v>1.843886644989201</v>
      </c>
    </row>
    <row r="17" spans="1:6" ht="12.75">
      <c r="A17" s="43"/>
      <c r="B17" s="38" t="s">
        <v>55</v>
      </c>
      <c r="C17" s="38"/>
      <c r="D17" s="225">
        <v>143.80118925511854</v>
      </c>
      <c r="E17" s="223">
        <v>0</v>
      </c>
      <c r="F17" s="224">
        <v>143.80118925511854</v>
      </c>
    </row>
    <row r="18" spans="1:6" ht="12.75">
      <c r="A18" s="43"/>
      <c r="B18" s="38" t="s">
        <v>56</v>
      </c>
      <c r="C18" s="38"/>
      <c r="D18" s="225">
        <v>-12.427270382921385</v>
      </c>
      <c r="E18" s="223">
        <v>-73.31411748676493</v>
      </c>
      <c r="F18" s="224">
        <v>-17.427599444111564</v>
      </c>
    </row>
    <row r="19" spans="1:6" ht="12.75">
      <c r="A19" s="43"/>
      <c r="B19" s="38" t="s">
        <v>10</v>
      </c>
      <c r="C19" s="38"/>
      <c r="D19" s="225">
        <v>9.781573397829035</v>
      </c>
      <c r="E19" s="223">
        <v>0</v>
      </c>
      <c r="F19" s="224">
        <v>9.781573397829035</v>
      </c>
    </row>
    <row r="20" spans="1:6" ht="12.75">
      <c r="A20" s="43"/>
      <c r="B20" s="38" t="s">
        <v>11</v>
      </c>
      <c r="C20" s="38"/>
      <c r="D20" s="225">
        <v>-1.7357852048532019</v>
      </c>
      <c r="E20" s="223">
        <v>97.29003815415564</v>
      </c>
      <c r="F20" s="224">
        <v>18.572083019535903</v>
      </c>
    </row>
    <row r="21" spans="1:6" ht="12.75">
      <c r="A21" s="43"/>
      <c r="B21" s="38"/>
      <c r="C21" s="215"/>
      <c r="D21" s="56"/>
      <c r="E21" s="216"/>
      <c r="F21" s="57"/>
    </row>
    <row r="22" spans="1:6" ht="12.75">
      <c r="A22" s="43" t="s">
        <v>12</v>
      </c>
      <c r="B22" s="38"/>
      <c r="C22" s="38"/>
      <c r="D22" s="225">
        <v>0.3437003034047592</v>
      </c>
      <c r="E22" s="223">
        <v>46.27375481854148</v>
      </c>
      <c r="F22" s="224">
        <v>1.3504105825679957</v>
      </c>
    </row>
    <row r="23" spans="1:6" ht="12.75">
      <c r="A23" s="43"/>
      <c r="B23" s="38" t="s">
        <v>13</v>
      </c>
      <c r="C23" s="38"/>
      <c r="D23" s="225">
        <v>3.077122504096663</v>
      </c>
      <c r="E23" s="223">
        <v>0</v>
      </c>
      <c r="F23" s="224">
        <v>3.077122504096663</v>
      </c>
    </row>
    <row r="24" spans="1:6" ht="12.75">
      <c r="A24" s="43"/>
      <c r="B24" s="38" t="s">
        <v>14</v>
      </c>
      <c r="C24" s="38"/>
      <c r="D24" s="225">
        <v>1.0098295319807216</v>
      </c>
      <c r="E24" s="223">
        <v>135.5394938192824</v>
      </c>
      <c r="F24" s="224">
        <v>12.667462519254503</v>
      </c>
    </row>
    <row r="25" spans="1:6" ht="12.75">
      <c r="A25" s="43"/>
      <c r="B25" s="38" t="s">
        <v>15</v>
      </c>
      <c r="C25" s="38"/>
      <c r="D25" s="225">
        <v>59.624732581800274</v>
      </c>
      <c r="E25" s="223">
        <v>-11.959264345478049</v>
      </c>
      <c r="F25" s="224">
        <v>2.1303093962631747</v>
      </c>
    </row>
    <row r="26" spans="1:6" ht="12.75">
      <c r="A26" s="43"/>
      <c r="B26" s="38" t="s">
        <v>57</v>
      </c>
      <c r="C26" s="38"/>
      <c r="D26" s="225">
        <v>-3.7347712804998934</v>
      </c>
      <c r="E26" s="223">
        <v>0</v>
      </c>
      <c r="F26" s="224">
        <v>-3.7347712804998934</v>
      </c>
    </row>
    <row r="27" spans="1:6" ht="12.75">
      <c r="A27" s="43"/>
      <c r="B27" s="38" t="s">
        <v>75</v>
      </c>
      <c r="C27" s="38"/>
      <c r="D27" s="225">
        <v>2.80682122083733</v>
      </c>
      <c r="E27" s="223">
        <v>0</v>
      </c>
      <c r="F27" s="224">
        <v>2.80682122083733</v>
      </c>
    </row>
    <row r="28" spans="1:6" ht="12.75">
      <c r="A28" s="43"/>
      <c r="B28" s="38" t="s">
        <v>16</v>
      </c>
      <c r="C28" s="38"/>
      <c r="D28" s="225">
        <v>71.53638264160722</v>
      </c>
      <c r="E28" s="223">
        <v>0</v>
      </c>
      <c r="F28" s="224">
        <v>71.53638264160722</v>
      </c>
    </row>
    <row r="29" spans="1:6" ht="12.75">
      <c r="A29" s="43"/>
      <c r="B29" s="38"/>
      <c r="C29" s="38"/>
      <c r="D29" s="161"/>
      <c r="E29" s="162"/>
      <c r="F29" s="163"/>
    </row>
    <row r="30" spans="1:6" ht="12.75">
      <c r="A30" s="217" t="s">
        <v>17</v>
      </c>
      <c r="B30" s="218"/>
      <c r="C30" s="218"/>
      <c r="D30" s="225">
        <v>27.80041834118052</v>
      </c>
      <c r="E30" s="223">
        <v>-202.6777002316043</v>
      </c>
      <c r="F30" s="224">
        <v>23.230403131116397</v>
      </c>
    </row>
    <row r="31" spans="1:6" ht="12.75">
      <c r="A31" s="43"/>
      <c r="B31" s="38"/>
      <c r="C31" s="38"/>
      <c r="D31" s="161"/>
      <c r="E31" s="162"/>
      <c r="F31" s="163"/>
    </row>
    <row r="32" spans="1:6" ht="12.75">
      <c r="A32" s="211" t="s">
        <v>18</v>
      </c>
      <c r="B32" s="38"/>
      <c r="C32" s="38"/>
      <c r="D32" s="161"/>
      <c r="E32" s="162"/>
      <c r="F32" s="163"/>
    </row>
    <row r="33" spans="1:6" ht="12.75">
      <c r="A33" s="43" t="s">
        <v>19</v>
      </c>
      <c r="B33" s="38"/>
      <c r="C33" s="38"/>
      <c r="D33" s="225">
        <v>-1.4272471714783852</v>
      </c>
      <c r="E33" s="223">
        <v>0</v>
      </c>
      <c r="F33" s="224">
        <v>-1.4272471714783852</v>
      </c>
    </row>
    <row r="34" spans="1:6" ht="12.75">
      <c r="A34" s="43"/>
      <c r="B34" s="38" t="s">
        <v>20</v>
      </c>
      <c r="C34" s="38"/>
      <c r="D34" s="225">
        <v>-7.6010005342076585</v>
      </c>
      <c r="E34" s="223">
        <v>0</v>
      </c>
      <c r="F34" s="224">
        <v>-7.6010005342076585</v>
      </c>
    </row>
    <row r="35" spans="1:6" ht="12.75">
      <c r="A35" s="43"/>
      <c r="B35" s="38" t="s">
        <v>21</v>
      </c>
      <c r="C35" s="38"/>
      <c r="D35" s="225">
        <v>-10.86169160468976</v>
      </c>
      <c r="E35" s="223">
        <v>0</v>
      </c>
      <c r="F35" s="224">
        <v>-10.86169160468976</v>
      </c>
    </row>
    <row r="36" spans="1:6" ht="12.75">
      <c r="A36" s="43"/>
      <c r="B36" s="38" t="s">
        <v>22</v>
      </c>
      <c r="C36" s="38"/>
      <c r="D36" s="225">
        <v>9.301235758919436</v>
      </c>
      <c r="E36" s="223">
        <v>0</v>
      </c>
      <c r="F36" s="224">
        <v>9.301235758919436</v>
      </c>
    </row>
    <row r="37" spans="1:6" ht="12.75">
      <c r="A37" s="43"/>
      <c r="B37" s="38"/>
      <c r="C37" s="215"/>
      <c r="D37" s="56"/>
      <c r="E37" s="216"/>
      <c r="F37" s="57"/>
    </row>
    <row r="38" spans="1:6" ht="12.75">
      <c r="A38" s="219" t="s">
        <v>76</v>
      </c>
      <c r="B38" s="220"/>
      <c r="C38" s="220"/>
      <c r="D38" s="59">
        <v>8.410868796751124</v>
      </c>
      <c r="E38" s="60">
        <v>-21.78124409269393</v>
      </c>
      <c r="F38" s="61">
        <v>7.768014115599264</v>
      </c>
    </row>
    <row r="39" spans="1:6" ht="12.75">
      <c r="A39" s="219" t="s">
        <v>77</v>
      </c>
      <c r="B39" s="220"/>
      <c r="C39" s="220"/>
      <c r="D39" s="59">
        <v>0.010238368783510587</v>
      </c>
      <c r="E39" s="60">
        <v>46.27375481854148</v>
      </c>
      <c r="F39" s="61">
        <v>0.8391159126442727</v>
      </c>
    </row>
    <row r="40" spans="1:6" ht="12.75">
      <c r="A40" s="221"/>
      <c r="B40" s="222"/>
      <c r="C40" s="222"/>
      <c r="D40" s="164"/>
      <c r="E40" s="165"/>
      <c r="F40" s="166"/>
    </row>
  </sheetData>
  <sheetProtection/>
  <printOptions horizontalCentered="1"/>
  <pageMargins left="0.984251968503937" right="0" top="0.984251968503937" bottom="0.3937007874015748" header="0" footer="0"/>
  <pageSetup fitToHeight="1" fitToWidth="1" horizontalDpi="600" verticalDpi="600" orientation="portrait" scale="98" r:id="rId1"/>
</worksheet>
</file>

<file path=xl/worksheets/sheet11.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13">
      <selection activeCell="H40" sqref="H40"/>
    </sheetView>
  </sheetViews>
  <sheetFormatPr defaultColWidth="11.421875" defaultRowHeight="12.75"/>
  <cols>
    <col min="1" max="2" width="4.00390625" style="0" customWidth="1"/>
    <col min="3" max="3" width="43.00390625" style="0" customWidth="1"/>
    <col min="4" max="5" width="13.57421875" style="0" customWidth="1"/>
    <col min="6" max="6" width="11.7109375" style="0" customWidth="1"/>
    <col min="7" max="7" width="5.7109375" style="0" customWidth="1"/>
  </cols>
  <sheetData>
    <row r="1" spans="1:7" ht="20.25">
      <c r="A1" s="40"/>
      <c r="B1" s="40"/>
      <c r="C1" s="40"/>
      <c r="D1" s="40"/>
      <c r="E1" s="40"/>
      <c r="F1" s="40"/>
      <c r="G1" s="284">
        <v>11</v>
      </c>
    </row>
    <row r="2" spans="1:6" ht="12.75">
      <c r="A2" s="50" t="s">
        <v>203</v>
      </c>
      <c r="B2" s="3"/>
      <c r="C2" s="3"/>
      <c r="D2" s="3"/>
      <c r="E2" s="3"/>
      <c r="F2" s="3"/>
    </row>
    <row r="3" spans="1:6" ht="12.75">
      <c r="A3" s="51" t="s">
        <v>249</v>
      </c>
      <c r="B3" s="6"/>
      <c r="C3" s="6"/>
      <c r="D3" s="3"/>
      <c r="E3" s="3"/>
      <c r="F3" s="3"/>
    </row>
    <row r="4" spans="1:6" ht="12.75">
      <c r="A4" s="50" t="s">
        <v>69</v>
      </c>
      <c r="B4" s="3"/>
      <c r="C4" s="3"/>
      <c r="D4" s="3"/>
      <c r="E4" s="3"/>
      <c r="F4" s="3"/>
    </row>
    <row r="5" spans="1:6" ht="12.75">
      <c r="A5" s="50" t="s">
        <v>159</v>
      </c>
      <c r="B5" s="3"/>
      <c r="C5" s="205"/>
      <c r="D5" s="3"/>
      <c r="E5" s="3"/>
      <c r="F5" s="3"/>
    </row>
    <row r="6" spans="1:6" ht="12.75">
      <c r="A6" s="50" t="s">
        <v>250</v>
      </c>
      <c r="B6" s="3"/>
      <c r="C6" s="205"/>
      <c r="D6" s="3"/>
      <c r="E6" s="3"/>
      <c r="F6" s="3"/>
    </row>
    <row r="7" spans="1:6" ht="12.75">
      <c r="A7" s="50"/>
      <c r="B7" s="3"/>
      <c r="C7" s="206"/>
      <c r="D7" s="206"/>
      <c r="E7" s="40"/>
      <c r="F7" s="40"/>
    </row>
    <row r="8" spans="1:6" ht="47.25" customHeight="1">
      <c r="A8" s="207"/>
      <c r="B8" s="208"/>
      <c r="C8" s="209"/>
      <c r="D8" s="158" t="s">
        <v>71</v>
      </c>
      <c r="E8" s="159" t="s">
        <v>72</v>
      </c>
      <c r="F8" s="160" t="s">
        <v>73</v>
      </c>
    </row>
    <row r="9" spans="1:6" ht="12.75">
      <c r="A9" s="210"/>
      <c r="B9" s="38"/>
      <c r="C9" s="38"/>
      <c r="D9" s="43"/>
      <c r="E9" s="38"/>
      <c r="F9" s="133"/>
    </row>
    <row r="10" spans="1:6" ht="12.75">
      <c r="A10" s="211" t="s">
        <v>5</v>
      </c>
      <c r="B10" s="38"/>
      <c r="C10" s="38"/>
      <c r="D10" s="43"/>
      <c r="E10" s="38"/>
      <c r="F10" s="133"/>
    </row>
    <row r="11" spans="1:6" ht="12.75">
      <c r="A11" s="43" t="s">
        <v>6</v>
      </c>
      <c r="B11" s="38"/>
      <c r="C11" s="38"/>
      <c r="D11" s="225">
        <v>14.436562376064831</v>
      </c>
      <c r="E11" s="223">
        <v>3.5927013117724504</v>
      </c>
      <c r="F11" s="224">
        <v>14.180968825339235</v>
      </c>
    </row>
    <row r="12" spans="1:6" ht="12.75">
      <c r="A12" s="43"/>
      <c r="B12" s="38" t="s">
        <v>7</v>
      </c>
      <c r="C12" s="38"/>
      <c r="D12" s="225">
        <v>16.27182898113737</v>
      </c>
      <c r="E12" s="223">
        <v>0</v>
      </c>
      <c r="F12" s="224">
        <v>16.27182898113737</v>
      </c>
    </row>
    <row r="13" spans="1:7" ht="12.75">
      <c r="A13" s="212"/>
      <c r="B13" s="213"/>
      <c r="C13" s="213" t="s">
        <v>82</v>
      </c>
      <c r="D13" s="225">
        <v>33.97358189071144</v>
      </c>
      <c r="E13" s="223">
        <v>0</v>
      </c>
      <c r="F13" s="224">
        <v>33.97358189071144</v>
      </c>
      <c r="G13" s="98"/>
    </row>
    <row r="14" spans="1:7" ht="12.75">
      <c r="A14" s="212"/>
      <c r="B14" s="213"/>
      <c r="C14" s="214" t="s">
        <v>58</v>
      </c>
      <c r="D14" s="225">
        <v>13.942141806721974</v>
      </c>
      <c r="E14" s="223">
        <v>0</v>
      </c>
      <c r="F14" s="224">
        <v>13.942141806721974</v>
      </c>
      <c r="G14" s="98"/>
    </row>
    <row r="15" spans="1:6" ht="12.75">
      <c r="A15" s="43"/>
      <c r="B15" s="38" t="s">
        <v>8</v>
      </c>
      <c r="C15" s="38"/>
      <c r="D15" s="225">
        <v>12.327574010522335</v>
      </c>
      <c r="E15" s="223">
        <v>-2.0402268056628925</v>
      </c>
      <c r="F15" s="224">
        <v>9.466923530487637</v>
      </c>
    </row>
    <row r="16" spans="1:6" ht="12.75">
      <c r="A16" s="43"/>
      <c r="B16" s="38" t="s">
        <v>9</v>
      </c>
      <c r="C16" s="38"/>
      <c r="D16" s="225">
        <v>5.131520604326201</v>
      </c>
      <c r="E16" s="223">
        <v>0</v>
      </c>
      <c r="F16" s="224">
        <v>5.131520604326201</v>
      </c>
    </row>
    <row r="17" spans="1:6" ht="12.75">
      <c r="A17" s="43"/>
      <c r="B17" s="38" t="s">
        <v>55</v>
      </c>
      <c r="C17" s="38"/>
      <c r="D17" s="225">
        <v>161.70867168856606</v>
      </c>
      <c r="E17" s="223">
        <v>0</v>
      </c>
      <c r="F17" s="224">
        <v>161.70867168856606</v>
      </c>
    </row>
    <row r="18" spans="1:6" ht="12.75">
      <c r="A18" s="43"/>
      <c r="B18" s="38" t="s">
        <v>56</v>
      </c>
      <c r="C18" s="38"/>
      <c r="D18" s="225">
        <v>-1.0739747678749079</v>
      </c>
      <c r="E18" s="223">
        <v>-44.09293475443917</v>
      </c>
      <c r="F18" s="224">
        <v>-4.981388273111886</v>
      </c>
    </row>
    <row r="19" spans="1:6" ht="12.75">
      <c r="A19" s="43"/>
      <c r="B19" s="38" t="s">
        <v>10</v>
      </c>
      <c r="C19" s="38"/>
      <c r="D19" s="225">
        <v>8.126444624161365</v>
      </c>
      <c r="E19" s="223">
        <v>0</v>
      </c>
      <c r="F19" s="224">
        <v>8.126444624161365</v>
      </c>
    </row>
    <row r="20" spans="1:6" ht="12.75">
      <c r="A20" s="43"/>
      <c r="B20" s="38" t="s">
        <v>11</v>
      </c>
      <c r="C20" s="38"/>
      <c r="D20" s="225">
        <v>-1.9365729058153924</v>
      </c>
      <c r="E20" s="223">
        <v>97.37480008438291</v>
      </c>
      <c r="F20" s="224">
        <v>7.872795978766445</v>
      </c>
    </row>
    <row r="21" spans="1:6" ht="12.75">
      <c r="A21" s="43"/>
      <c r="B21" s="38"/>
      <c r="C21" s="215"/>
      <c r="D21" s="56"/>
      <c r="E21" s="216"/>
      <c r="F21" s="57"/>
    </row>
    <row r="22" spans="1:6" ht="12.75">
      <c r="A22" s="43" t="s">
        <v>12</v>
      </c>
      <c r="B22" s="38"/>
      <c r="C22" s="38"/>
      <c r="D22" s="225">
        <v>-0.2834841306663116</v>
      </c>
      <c r="E22" s="223">
        <v>66.6363554812166</v>
      </c>
      <c r="F22" s="224">
        <v>1.4111262182277429</v>
      </c>
    </row>
    <row r="23" spans="1:6" ht="12.75">
      <c r="A23" s="43"/>
      <c r="B23" s="38" t="s">
        <v>13</v>
      </c>
      <c r="C23" s="38"/>
      <c r="D23" s="225">
        <v>1.341797166448977</v>
      </c>
      <c r="E23" s="223">
        <v>0</v>
      </c>
      <c r="F23" s="224">
        <v>1.341797166448977</v>
      </c>
    </row>
    <row r="24" spans="1:6" ht="12.75">
      <c r="A24" s="43"/>
      <c r="B24" s="38" t="s">
        <v>14</v>
      </c>
      <c r="C24" s="38"/>
      <c r="D24" s="225">
        <v>-1.6551913707637866</v>
      </c>
      <c r="E24" s="223">
        <v>159.99583220857434</v>
      </c>
      <c r="F24" s="224">
        <v>16.870895851755453</v>
      </c>
    </row>
    <row r="25" spans="1:6" ht="12.75">
      <c r="A25" s="43"/>
      <c r="B25" s="38" t="s">
        <v>15</v>
      </c>
      <c r="C25" s="38"/>
      <c r="D25" s="225">
        <v>53.621200372120946</v>
      </c>
      <c r="E25" s="223">
        <v>-11.707232672542867</v>
      </c>
      <c r="F25" s="224">
        <v>21.521223356696574</v>
      </c>
    </row>
    <row r="26" spans="1:6" ht="12.75">
      <c r="A26" s="43"/>
      <c r="B26" s="38" t="s">
        <v>57</v>
      </c>
      <c r="C26" s="38"/>
      <c r="D26" s="225">
        <v>-4.649416657459349</v>
      </c>
      <c r="E26" s="223">
        <v>0</v>
      </c>
      <c r="F26" s="224">
        <v>-4.649416657459349</v>
      </c>
    </row>
    <row r="27" spans="1:6" ht="12.75">
      <c r="A27" s="43"/>
      <c r="B27" s="38" t="s">
        <v>75</v>
      </c>
      <c r="C27" s="38"/>
      <c r="D27" s="225">
        <v>1.6118763418518478</v>
      </c>
      <c r="E27" s="223">
        <v>0</v>
      </c>
      <c r="F27" s="224">
        <v>1.6118763418518478</v>
      </c>
    </row>
    <row r="28" spans="1:6" ht="12.75">
      <c r="A28" s="43"/>
      <c r="B28" s="38" t="s">
        <v>16</v>
      </c>
      <c r="C28" s="38"/>
      <c r="D28" s="225">
        <v>62.395140030263676</v>
      </c>
      <c r="E28" s="223">
        <v>0</v>
      </c>
      <c r="F28" s="224">
        <v>62.395140030263676</v>
      </c>
    </row>
    <row r="29" spans="1:6" ht="12.75">
      <c r="A29" s="43"/>
      <c r="B29" s="38"/>
      <c r="C29" s="38"/>
      <c r="D29" s="161"/>
      <c r="E29" s="162"/>
      <c r="F29" s="163"/>
    </row>
    <row r="30" spans="1:6" ht="12.75">
      <c r="A30" s="217" t="s">
        <v>17</v>
      </c>
      <c r="B30" s="218"/>
      <c r="C30" s="218"/>
      <c r="D30" s="225">
        <v>62.68197005228841</v>
      </c>
      <c r="E30" s="223">
        <v>-292.9455557335635</v>
      </c>
      <c r="F30" s="224">
        <v>56.35835915819629</v>
      </c>
    </row>
    <row r="31" spans="1:6" ht="12.75">
      <c r="A31" s="43"/>
      <c r="B31" s="38"/>
      <c r="C31" s="38"/>
      <c r="D31" s="161"/>
      <c r="E31" s="162"/>
      <c r="F31" s="163"/>
    </row>
    <row r="32" spans="1:6" ht="12.75">
      <c r="A32" s="211" t="s">
        <v>18</v>
      </c>
      <c r="B32" s="38"/>
      <c r="C32" s="38"/>
      <c r="D32" s="161"/>
      <c r="E32" s="162"/>
      <c r="F32" s="163"/>
    </row>
    <row r="33" spans="1:6" ht="12.75">
      <c r="A33" s="43" t="s">
        <v>19</v>
      </c>
      <c r="B33" s="38"/>
      <c r="C33" s="38"/>
      <c r="D33" s="225">
        <v>-11.00853406117549</v>
      </c>
      <c r="E33" s="223">
        <v>0</v>
      </c>
      <c r="F33" s="224">
        <v>-11.00853406117549</v>
      </c>
    </row>
    <row r="34" spans="1:6" ht="12.75">
      <c r="A34" s="43"/>
      <c r="B34" s="38" t="s">
        <v>20</v>
      </c>
      <c r="C34" s="38"/>
      <c r="D34" s="225">
        <v>17.400491462515923</v>
      </c>
      <c r="E34" s="223">
        <v>0</v>
      </c>
      <c r="F34" s="224">
        <v>17.400491462515923</v>
      </c>
    </row>
    <row r="35" spans="1:6" ht="12.75">
      <c r="A35" s="43"/>
      <c r="B35" s="38" t="s">
        <v>21</v>
      </c>
      <c r="C35" s="38"/>
      <c r="D35" s="225">
        <v>-18.19161482336139</v>
      </c>
      <c r="E35" s="223">
        <v>0</v>
      </c>
      <c r="F35" s="224">
        <v>-18.19161482336139</v>
      </c>
    </row>
    <row r="36" spans="1:6" ht="12.75">
      <c r="A36" s="43"/>
      <c r="B36" s="38" t="s">
        <v>22</v>
      </c>
      <c r="C36" s="38"/>
      <c r="D36" s="225">
        <v>-3.4692836972112673</v>
      </c>
      <c r="E36" s="223">
        <v>0</v>
      </c>
      <c r="F36" s="224">
        <v>-3.4692836972112673</v>
      </c>
    </row>
    <row r="37" spans="1:6" ht="12.75">
      <c r="A37" s="43"/>
      <c r="B37" s="38"/>
      <c r="C37" s="215"/>
      <c r="D37" s="56"/>
      <c r="E37" s="216"/>
      <c r="F37" s="57"/>
    </row>
    <row r="38" spans="1:6" ht="12.75">
      <c r="A38" s="219" t="s">
        <v>76</v>
      </c>
      <c r="B38" s="220"/>
      <c r="C38" s="220"/>
      <c r="D38" s="59">
        <v>14.438416488816008</v>
      </c>
      <c r="E38" s="60">
        <v>3.5927013117724504</v>
      </c>
      <c r="F38" s="61">
        <v>14.182935385239226</v>
      </c>
    </row>
    <row r="39" spans="1:6" ht="12.75">
      <c r="A39" s="219" t="s">
        <v>77</v>
      </c>
      <c r="B39" s="220"/>
      <c r="C39" s="220"/>
      <c r="D39" s="59">
        <v>-2.159113719799599</v>
      </c>
      <c r="E39" s="60">
        <v>66.6363554812166</v>
      </c>
      <c r="F39" s="61">
        <v>-0.7183300211936472</v>
      </c>
    </row>
    <row r="40" spans="1:6" ht="12.75">
      <c r="A40" s="221"/>
      <c r="B40" s="222"/>
      <c r="C40" s="222"/>
      <c r="D40" s="164"/>
      <c r="E40" s="165"/>
      <c r="F40" s="166"/>
    </row>
  </sheetData>
  <sheetProtection/>
  <printOptions horizontalCentered="1"/>
  <pageMargins left="0.984251968503937" right="0" top="0.984251968503937" bottom="0.3937007874015748" header="0" footer="0"/>
  <pageSetup fitToHeight="1" fitToWidth="1" horizontalDpi="600" verticalDpi="600" orientation="portrait" scale="98" r:id="rId1"/>
</worksheet>
</file>

<file path=xl/worksheets/sheet12.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22">
      <selection activeCell="H40" sqref="H40"/>
    </sheetView>
  </sheetViews>
  <sheetFormatPr defaultColWidth="11.421875" defaultRowHeight="12.75"/>
  <cols>
    <col min="1" max="2" width="4.00390625" style="0" customWidth="1"/>
    <col min="3" max="3" width="43.00390625" style="0" customWidth="1"/>
    <col min="4" max="5" width="13.57421875" style="0" customWidth="1"/>
    <col min="6" max="6" width="11.7109375" style="0" customWidth="1"/>
    <col min="7" max="7" width="5.7109375" style="0" customWidth="1"/>
  </cols>
  <sheetData>
    <row r="1" ht="20.25">
      <c r="G1" s="284">
        <v>12</v>
      </c>
    </row>
    <row r="2" spans="1:6" ht="12.75">
      <c r="A2" s="50" t="s">
        <v>214</v>
      </c>
      <c r="B2" s="3"/>
      <c r="C2" s="3"/>
      <c r="D2" s="3"/>
      <c r="E2" s="3"/>
      <c r="F2" s="3"/>
    </row>
    <row r="3" spans="1:6" ht="12.75">
      <c r="A3" s="51" t="s">
        <v>249</v>
      </c>
      <c r="B3" s="6"/>
      <c r="C3" s="6"/>
      <c r="D3" s="3"/>
      <c r="E3" s="3"/>
      <c r="F3" s="3"/>
    </row>
    <row r="4" spans="1:6" ht="12.75">
      <c r="A4" s="50" t="s">
        <v>69</v>
      </c>
      <c r="B4" s="3"/>
      <c r="C4" s="3"/>
      <c r="D4" s="3"/>
      <c r="E4" s="3"/>
      <c r="F4" s="3"/>
    </row>
    <row r="5" spans="1:6" ht="12.75">
      <c r="A5" s="50" t="s">
        <v>178</v>
      </c>
      <c r="B5" s="3"/>
      <c r="C5" s="205"/>
      <c r="D5" s="3"/>
      <c r="E5" s="3"/>
      <c r="F5" s="3"/>
    </row>
    <row r="6" spans="1:6" ht="12.75">
      <c r="A6" s="50" t="s">
        <v>250</v>
      </c>
      <c r="B6" s="3"/>
      <c r="C6" s="205"/>
      <c r="D6" s="3"/>
      <c r="E6" s="3"/>
      <c r="F6" s="3"/>
    </row>
    <row r="7" spans="1:6" ht="12.75">
      <c r="A7" s="50"/>
      <c r="B7" s="3"/>
      <c r="C7" s="206"/>
      <c r="D7" s="206"/>
      <c r="E7" s="40"/>
      <c r="F7" s="40"/>
    </row>
    <row r="8" spans="1:6" ht="49.5" customHeight="1">
      <c r="A8" s="207"/>
      <c r="B8" s="208"/>
      <c r="C8" s="209"/>
      <c r="D8" s="158" t="s">
        <v>71</v>
      </c>
      <c r="E8" s="159" t="s">
        <v>72</v>
      </c>
      <c r="F8" s="160" t="s">
        <v>73</v>
      </c>
    </row>
    <row r="9" spans="1:6" ht="12.75">
      <c r="A9" s="210"/>
      <c r="B9" s="38"/>
      <c r="C9" s="38"/>
      <c r="D9" s="43"/>
      <c r="E9" s="38"/>
      <c r="F9" s="133"/>
    </row>
    <row r="10" spans="1:6" ht="12.75">
      <c r="A10" s="211" t="s">
        <v>5</v>
      </c>
      <c r="B10" s="38"/>
      <c r="C10" s="38"/>
      <c r="D10" s="43"/>
      <c r="E10" s="38"/>
      <c r="F10" s="133"/>
    </row>
    <row r="11" spans="1:6" ht="12.75">
      <c r="A11" s="43" t="s">
        <v>6</v>
      </c>
      <c r="B11" s="38"/>
      <c r="C11" s="38"/>
      <c r="D11" s="225">
        <v>19.889634886501952</v>
      </c>
      <c r="E11" s="223">
        <v>-37.26425735210416</v>
      </c>
      <c r="F11" s="224">
        <v>18.125273924682972</v>
      </c>
    </row>
    <row r="12" spans="1:6" ht="12.75">
      <c r="A12" s="43"/>
      <c r="B12" s="38" t="s">
        <v>7</v>
      </c>
      <c r="C12" s="38"/>
      <c r="D12" s="225">
        <v>18.552242536556097</v>
      </c>
      <c r="E12" s="223">
        <v>0</v>
      </c>
      <c r="F12" s="224">
        <v>18.552242536556097</v>
      </c>
    </row>
    <row r="13" spans="1:6" ht="12.75">
      <c r="A13" s="212"/>
      <c r="B13" s="213"/>
      <c r="C13" s="213" t="s">
        <v>82</v>
      </c>
      <c r="D13" s="155">
        <v>43.740346861815006</v>
      </c>
      <c r="E13" s="156">
        <v>0</v>
      </c>
      <c r="F13" s="157">
        <v>43.740346861815006</v>
      </c>
    </row>
    <row r="14" spans="1:6" ht="12.75">
      <c r="A14" s="212"/>
      <c r="B14" s="213"/>
      <c r="C14" s="214" t="s">
        <v>58</v>
      </c>
      <c r="D14" s="155">
        <v>16.422140204661574</v>
      </c>
      <c r="E14" s="156">
        <v>0</v>
      </c>
      <c r="F14" s="157">
        <v>16.422140204661574</v>
      </c>
    </row>
    <row r="15" spans="1:6" ht="12.75">
      <c r="A15" s="43"/>
      <c r="B15" s="38" t="s">
        <v>8</v>
      </c>
      <c r="C15" s="38"/>
      <c r="D15" s="225">
        <v>55.398332453757384</v>
      </c>
      <c r="E15" s="223">
        <v>-35.736526740957345</v>
      </c>
      <c r="F15" s="224">
        <v>28.21537851491085</v>
      </c>
    </row>
    <row r="16" spans="1:6" ht="12.75">
      <c r="A16" s="43"/>
      <c r="B16" s="38" t="s">
        <v>9</v>
      </c>
      <c r="C16" s="38"/>
      <c r="D16" s="225">
        <v>4.438664124746072</v>
      </c>
      <c r="E16" s="223">
        <v>0</v>
      </c>
      <c r="F16" s="224">
        <v>4.438664124746072</v>
      </c>
    </row>
    <row r="17" spans="1:6" ht="12.75">
      <c r="A17" s="43"/>
      <c r="B17" s="38" t="s">
        <v>55</v>
      </c>
      <c r="C17" s="38"/>
      <c r="D17" s="225">
        <v>-37.72071673775581</v>
      </c>
      <c r="E17" s="223">
        <v>0</v>
      </c>
      <c r="F17" s="224">
        <v>-37.72071673775581</v>
      </c>
    </row>
    <row r="18" spans="1:6" ht="12.75">
      <c r="A18" s="43"/>
      <c r="B18" s="38" t="s">
        <v>56</v>
      </c>
      <c r="C18" s="38"/>
      <c r="D18" s="225">
        <v>49.24111951475227</v>
      </c>
      <c r="E18" s="223">
        <v>-57.211460840648044</v>
      </c>
      <c r="F18" s="224">
        <v>40.79998795593207</v>
      </c>
    </row>
    <row r="19" spans="1:6" ht="12.75">
      <c r="A19" s="43"/>
      <c r="B19" s="38" t="s">
        <v>10</v>
      </c>
      <c r="C19" s="38"/>
      <c r="D19" s="225">
        <v>3.959218588999902</v>
      </c>
      <c r="E19" s="223">
        <v>0</v>
      </c>
      <c r="F19" s="224">
        <v>3.959218588999902</v>
      </c>
    </row>
    <row r="20" spans="1:6" ht="12.75">
      <c r="A20" s="43"/>
      <c r="B20" s="38" t="s">
        <v>11</v>
      </c>
      <c r="C20" s="38"/>
      <c r="D20" s="225">
        <v>11.496811607003089</v>
      </c>
      <c r="E20" s="223">
        <v>-111.33253856945787</v>
      </c>
      <c r="F20" s="224">
        <v>10.662157868214784</v>
      </c>
    </row>
    <row r="21" spans="1:6" ht="12.75">
      <c r="A21" s="43"/>
      <c r="B21" s="38"/>
      <c r="C21" s="215"/>
      <c r="D21" s="56"/>
      <c r="E21" s="216"/>
      <c r="F21" s="57"/>
    </row>
    <row r="22" spans="1:6" ht="12.75">
      <c r="A22" s="43" t="s">
        <v>12</v>
      </c>
      <c r="B22" s="38"/>
      <c r="C22" s="38"/>
      <c r="D22" s="225">
        <v>4.248950213419511</v>
      </c>
      <c r="E22" s="223">
        <v>-15.66893058724398</v>
      </c>
      <c r="F22" s="224">
        <v>3.68096399709541</v>
      </c>
    </row>
    <row r="23" spans="1:6" ht="12.75">
      <c r="A23" s="43"/>
      <c r="B23" s="38" t="s">
        <v>13</v>
      </c>
      <c r="C23" s="38"/>
      <c r="D23" s="225">
        <v>3.826868721850296</v>
      </c>
      <c r="E23" s="223">
        <v>0</v>
      </c>
      <c r="F23" s="224">
        <v>3.826868721850296</v>
      </c>
    </row>
    <row r="24" spans="1:6" ht="12.75">
      <c r="A24" s="43"/>
      <c r="B24" s="38" t="s">
        <v>14</v>
      </c>
      <c r="C24" s="38"/>
      <c r="D24" s="225">
        <v>5.10455759368158</v>
      </c>
      <c r="E24" s="223">
        <v>-18.646710383019727</v>
      </c>
      <c r="F24" s="224">
        <v>1.5613036505953026</v>
      </c>
    </row>
    <row r="25" spans="1:6" ht="12.75">
      <c r="A25" s="43"/>
      <c r="B25" s="38" t="s">
        <v>15</v>
      </c>
      <c r="C25" s="38"/>
      <c r="D25" s="225">
        <v>44.44454877565158</v>
      </c>
      <c r="E25" s="223">
        <v>-11.789967769778764</v>
      </c>
      <c r="F25" s="224">
        <v>27.42196563156474</v>
      </c>
    </row>
    <row r="26" spans="1:6" ht="12.75">
      <c r="A26" s="43"/>
      <c r="B26" s="38" t="s">
        <v>57</v>
      </c>
      <c r="C26" s="38"/>
      <c r="D26" s="225">
        <v>4.902746808743008</v>
      </c>
      <c r="E26" s="223">
        <v>0</v>
      </c>
      <c r="F26" s="224">
        <v>4.902746808743008</v>
      </c>
    </row>
    <row r="27" spans="1:6" ht="12.75">
      <c r="A27" s="43"/>
      <c r="B27" s="38" t="s">
        <v>75</v>
      </c>
      <c r="C27" s="38"/>
      <c r="D27" s="225">
        <v>-1.4706413848760147</v>
      </c>
      <c r="E27" s="223">
        <v>0</v>
      </c>
      <c r="F27" s="224">
        <v>-1.4706413848760147</v>
      </c>
    </row>
    <row r="28" spans="1:6" ht="12.75">
      <c r="A28" s="43"/>
      <c r="B28" s="38" t="s">
        <v>16</v>
      </c>
      <c r="C28" s="38"/>
      <c r="D28" s="225">
        <v>86.4303234321448</v>
      </c>
      <c r="E28" s="223">
        <v>0</v>
      </c>
      <c r="F28" s="224">
        <v>86.4303234321448</v>
      </c>
    </row>
    <row r="29" spans="1:6" ht="12.75">
      <c r="A29" s="43"/>
      <c r="B29" s="38"/>
      <c r="C29" s="38"/>
      <c r="D29" s="161"/>
      <c r="E29" s="162"/>
      <c r="F29" s="163"/>
    </row>
    <row r="30" spans="1:6" ht="12.75">
      <c r="A30" s="217" t="s">
        <v>17</v>
      </c>
      <c r="B30" s="218"/>
      <c r="C30" s="218"/>
      <c r="D30" s="225">
        <v>146.99429702602825</v>
      </c>
      <c r="E30" s="223">
        <v>-136.00296811673374</v>
      </c>
      <c r="F30" s="224">
        <v>132.9618713313215</v>
      </c>
    </row>
    <row r="31" spans="1:6" ht="12.75">
      <c r="A31" s="43"/>
      <c r="B31" s="38"/>
      <c r="C31" s="38"/>
      <c r="D31" s="161"/>
      <c r="E31" s="162"/>
      <c r="F31" s="163"/>
    </row>
    <row r="32" spans="1:6" ht="12.75">
      <c r="A32" s="211" t="s">
        <v>18</v>
      </c>
      <c r="B32" s="38"/>
      <c r="C32" s="38"/>
      <c r="D32" s="161"/>
      <c r="E32" s="162"/>
      <c r="F32" s="163"/>
    </row>
    <row r="33" spans="1:6" ht="12.75">
      <c r="A33" s="43" t="s">
        <v>19</v>
      </c>
      <c r="B33" s="38"/>
      <c r="C33" s="38"/>
      <c r="D33" s="225">
        <v>16.803512979221825</v>
      </c>
      <c r="E33" s="223">
        <v>0</v>
      </c>
      <c r="F33" s="224">
        <v>16.803512979221825</v>
      </c>
    </row>
    <row r="34" spans="1:6" ht="12.75">
      <c r="A34" s="43"/>
      <c r="B34" s="38" t="s">
        <v>20</v>
      </c>
      <c r="C34" s="38"/>
      <c r="D34" s="225">
        <v>-71.5467665043789</v>
      </c>
      <c r="E34" s="223">
        <v>0</v>
      </c>
      <c r="F34" s="224">
        <v>-71.5467665043789</v>
      </c>
    </row>
    <row r="35" spans="1:6" ht="12.75">
      <c r="A35" s="43"/>
      <c r="B35" s="38" t="s">
        <v>21</v>
      </c>
      <c r="C35" s="38"/>
      <c r="D35" s="225">
        <v>7.446588045820479</v>
      </c>
      <c r="E35" s="223">
        <v>0</v>
      </c>
      <c r="F35" s="224">
        <v>7.446588045820479</v>
      </c>
    </row>
    <row r="36" spans="1:6" ht="12.75">
      <c r="A36" s="43"/>
      <c r="B36" s="38" t="s">
        <v>22</v>
      </c>
      <c r="C36" s="38"/>
      <c r="D36" s="225">
        <v>24.138949086703242</v>
      </c>
      <c r="E36" s="223">
        <v>0</v>
      </c>
      <c r="F36" s="224">
        <v>24.138949086703242</v>
      </c>
    </row>
    <row r="37" spans="1:6" ht="12.75">
      <c r="A37" s="43"/>
      <c r="B37" s="38"/>
      <c r="C37" s="215"/>
      <c r="D37" s="56"/>
      <c r="E37" s="216"/>
      <c r="F37" s="57"/>
    </row>
    <row r="38" spans="1:6" ht="12.75">
      <c r="A38" s="219" t="s">
        <v>76</v>
      </c>
      <c r="B38" s="220"/>
      <c r="C38" s="220"/>
      <c r="D38" s="59">
        <v>19.762728954175945</v>
      </c>
      <c r="E38" s="60">
        <v>-37.26425735210416</v>
      </c>
      <c r="F38" s="61">
        <v>18.00465364340862</v>
      </c>
    </row>
    <row r="39" spans="1:6" ht="12.75">
      <c r="A39" s="219" t="s">
        <v>77</v>
      </c>
      <c r="B39" s="220"/>
      <c r="C39" s="220"/>
      <c r="D39" s="59">
        <v>5.95559807325583</v>
      </c>
      <c r="E39" s="60">
        <v>-15.66893058724398</v>
      </c>
      <c r="F39" s="61">
        <v>5.42636726651875</v>
      </c>
    </row>
    <row r="40" spans="1:6" ht="12.75">
      <c r="A40" s="221"/>
      <c r="B40" s="222"/>
      <c r="C40" s="222"/>
      <c r="D40" s="164"/>
      <c r="E40" s="165"/>
      <c r="F40" s="166"/>
    </row>
  </sheetData>
  <sheetProtection/>
  <printOptions horizontalCentered="1"/>
  <pageMargins left="0.984251968503937" right="0" top="0.984251968503937" bottom="0.3937007874015748" header="0" footer="0"/>
  <pageSetup fitToHeight="1" fitToWidth="1" horizontalDpi="600" verticalDpi="600" orientation="portrait" scale="98" r:id="rId1"/>
</worksheet>
</file>

<file path=xl/worksheets/sheet13.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17">
      <selection activeCell="H40" sqref="H40"/>
    </sheetView>
  </sheetViews>
  <sheetFormatPr defaultColWidth="11.421875" defaultRowHeight="12.75"/>
  <cols>
    <col min="1" max="2" width="4.00390625" style="0" customWidth="1"/>
    <col min="3" max="3" width="43.00390625" style="0" customWidth="1"/>
    <col min="4" max="5" width="13.57421875" style="0" customWidth="1"/>
    <col min="6" max="6" width="11.7109375" style="0" customWidth="1"/>
    <col min="7" max="7" width="5.7109375" style="0" customWidth="1"/>
  </cols>
  <sheetData>
    <row r="1" ht="20.25">
      <c r="G1" s="284">
        <v>13</v>
      </c>
    </row>
    <row r="2" spans="1:6" ht="12.75">
      <c r="A2" s="50" t="s">
        <v>215</v>
      </c>
      <c r="B2" s="3"/>
      <c r="C2" s="3"/>
      <c r="D2" s="3"/>
      <c r="E2" s="3"/>
      <c r="F2" s="3"/>
    </row>
    <row r="3" spans="1:6" ht="12.75">
      <c r="A3" s="51" t="s">
        <v>249</v>
      </c>
      <c r="B3" s="6"/>
      <c r="C3" s="6"/>
      <c r="D3" s="3"/>
      <c r="E3" s="3"/>
      <c r="F3" s="3"/>
    </row>
    <row r="4" spans="1:6" ht="12.75">
      <c r="A4" s="50" t="s">
        <v>69</v>
      </c>
      <c r="B4" s="3"/>
      <c r="C4" s="3"/>
      <c r="D4" s="3"/>
      <c r="E4" s="3"/>
      <c r="F4" s="3"/>
    </row>
    <row r="5" spans="1:6" ht="12.75">
      <c r="A5" s="50" t="s">
        <v>179</v>
      </c>
      <c r="B5" s="3"/>
      <c r="C5" s="205"/>
      <c r="D5" s="3"/>
      <c r="E5" s="3"/>
      <c r="F5" s="3"/>
    </row>
    <row r="6" spans="1:6" ht="12.75">
      <c r="A6" s="50" t="s">
        <v>250</v>
      </c>
      <c r="B6" s="3"/>
      <c r="C6" s="205"/>
      <c r="D6" s="3"/>
      <c r="E6" s="3"/>
      <c r="F6" s="3"/>
    </row>
    <row r="7" spans="1:6" ht="12.75">
      <c r="A7" s="50"/>
      <c r="B7" s="3"/>
      <c r="C7" s="206"/>
      <c r="D7" s="206"/>
      <c r="E7" s="40"/>
      <c r="F7" s="40"/>
    </row>
    <row r="8" spans="1:6" ht="44.25" customHeight="1">
      <c r="A8" s="207"/>
      <c r="B8" s="208"/>
      <c r="C8" s="209"/>
      <c r="D8" s="158" t="s">
        <v>71</v>
      </c>
      <c r="E8" s="159" t="s">
        <v>72</v>
      </c>
      <c r="F8" s="160" t="s">
        <v>73</v>
      </c>
    </row>
    <row r="9" spans="1:6" ht="12.75">
      <c r="A9" s="210"/>
      <c r="B9" s="38"/>
      <c r="C9" s="38"/>
      <c r="D9" s="43"/>
      <c r="E9" s="38"/>
      <c r="F9" s="133"/>
    </row>
    <row r="10" spans="1:6" ht="12.75">
      <c r="A10" s="211" t="s">
        <v>5</v>
      </c>
      <c r="B10" s="38"/>
      <c r="C10" s="38"/>
      <c r="D10" s="43"/>
      <c r="E10" s="38"/>
      <c r="F10" s="133"/>
    </row>
    <row r="11" spans="1:6" ht="12.75">
      <c r="A11" s="43" t="s">
        <v>6</v>
      </c>
      <c r="B11" s="38"/>
      <c r="C11" s="38"/>
      <c r="D11" s="225">
        <v>-0.5424922574634894</v>
      </c>
      <c r="E11" s="223">
        <v>134.07878320831296</v>
      </c>
      <c r="F11" s="224">
        <v>1.096564870468364</v>
      </c>
    </row>
    <row r="12" spans="1:6" ht="12.75">
      <c r="A12" s="43"/>
      <c r="B12" s="38" t="s">
        <v>7</v>
      </c>
      <c r="C12" s="38"/>
      <c r="D12" s="225">
        <v>13.732734030691574</v>
      </c>
      <c r="E12" s="223">
        <v>0</v>
      </c>
      <c r="F12" s="224">
        <v>13.732734030691574</v>
      </c>
    </row>
    <row r="13" spans="1:6" ht="12.75">
      <c r="A13" s="212"/>
      <c r="B13" s="213"/>
      <c r="C13" s="213" t="s">
        <v>82</v>
      </c>
      <c r="D13" s="225">
        <v>-29.25911857957475</v>
      </c>
      <c r="E13" s="223">
        <v>0</v>
      </c>
      <c r="F13" s="224">
        <v>-29.25911857957475</v>
      </c>
    </row>
    <row r="14" spans="1:6" ht="12.75">
      <c r="A14" s="212"/>
      <c r="B14" s="213"/>
      <c r="C14" s="214" t="s">
        <v>58</v>
      </c>
      <c r="D14" s="225">
        <v>19.176825057744807</v>
      </c>
      <c r="E14" s="223">
        <v>0</v>
      </c>
      <c r="F14" s="224">
        <v>19.176825057744807</v>
      </c>
    </row>
    <row r="15" spans="1:6" ht="12.75">
      <c r="A15" s="43"/>
      <c r="B15" s="38" t="s">
        <v>8</v>
      </c>
      <c r="C15" s="38"/>
      <c r="D15" s="225">
        <v>-75.63530849560634</v>
      </c>
      <c r="E15" s="223">
        <v>165.54880138929158</v>
      </c>
      <c r="F15" s="224">
        <v>-60.69267995428221</v>
      </c>
    </row>
    <row r="16" spans="1:6" ht="12.75">
      <c r="A16" s="43"/>
      <c r="B16" s="38" t="s">
        <v>9</v>
      </c>
      <c r="C16" s="38"/>
      <c r="D16" s="225">
        <v>5.973968246166672</v>
      </c>
      <c r="E16" s="223">
        <v>0</v>
      </c>
      <c r="F16" s="224">
        <v>5.973968246166672</v>
      </c>
    </row>
    <row r="17" spans="1:6" ht="12.75">
      <c r="A17" s="43"/>
      <c r="B17" s="38" t="s">
        <v>55</v>
      </c>
      <c r="C17" s="38"/>
      <c r="D17" s="225">
        <v>-13.399395237532307</v>
      </c>
      <c r="E17" s="223">
        <v>0</v>
      </c>
      <c r="F17" s="224">
        <v>-13.399395237532307</v>
      </c>
    </row>
    <row r="18" spans="1:6" ht="12.75">
      <c r="A18" s="43"/>
      <c r="B18" s="38" t="s">
        <v>56</v>
      </c>
      <c r="C18" s="38"/>
      <c r="D18" s="225">
        <v>30.414768996127894</v>
      </c>
      <c r="E18" s="223">
        <v>-56.47112971339264</v>
      </c>
      <c r="F18" s="224">
        <v>22.08724453805968</v>
      </c>
    </row>
    <row r="19" spans="1:6" ht="12.75">
      <c r="A19" s="43"/>
      <c r="B19" s="38" t="s">
        <v>10</v>
      </c>
      <c r="C19" s="38"/>
      <c r="D19" s="225">
        <v>1.9239662945596425</v>
      </c>
      <c r="E19" s="223">
        <v>0</v>
      </c>
      <c r="F19" s="224">
        <v>1.9239662945596425</v>
      </c>
    </row>
    <row r="20" spans="1:6" ht="12.75">
      <c r="A20" s="43"/>
      <c r="B20" s="38" t="s">
        <v>11</v>
      </c>
      <c r="C20" s="38"/>
      <c r="D20" s="225">
        <v>38.198044870796124</v>
      </c>
      <c r="E20" s="223">
        <v>-160239.08012690075</v>
      </c>
      <c r="F20" s="224">
        <v>38.16340997557959</v>
      </c>
    </row>
    <row r="21" spans="1:6" ht="12.75">
      <c r="A21" s="43"/>
      <c r="B21" s="38"/>
      <c r="C21" s="215"/>
      <c r="D21" s="56"/>
      <c r="E21" s="216"/>
      <c r="F21" s="57"/>
    </row>
    <row r="22" spans="1:6" ht="12.75">
      <c r="A22" s="43" t="s">
        <v>12</v>
      </c>
      <c r="B22" s="38"/>
      <c r="C22" s="38"/>
      <c r="D22" s="225">
        <v>0.7724404582775346</v>
      </c>
      <c r="E22" s="223">
        <v>0.30354524994271603</v>
      </c>
      <c r="F22" s="224">
        <v>0.7486000557552996</v>
      </c>
    </row>
    <row r="23" spans="1:6" ht="12.75">
      <c r="A23" s="43"/>
      <c r="B23" s="38" t="s">
        <v>13</v>
      </c>
      <c r="C23" s="38"/>
      <c r="D23" s="225">
        <v>4.268847016362787</v>
      </c>
      <c r="E23" s="223">
        <v>0</v>
      </c>
      <c r="F23" s="224">
        <v>4.268847016362787</v>
      </c>
    </row>
    <row r="24" spans="1:6" ht="12.75">
      <c r="A24" s="43"/>
      <c r="B24" s="38" t="s">
        <v>14</v>
      </c>
      <c r="C24" s="38"/>
      <c r="D24" s="225">
        <v>5.9616779399324304</v>
      </c>
      <c r="E24" s="223">
        <v>3.628623282152943</v>
      </c>
      <c r="F24" s="224">
        <v>5.32397488700338</v>
      </c>
    </row>
    <row r="25" spans="1:6" ht="12.75">
      <c r="A25" s="43"/>
      <c r="B25" s="38" t="s">
        <v>15</v>
      </c>
      <c r="C25" s="38"/>
      <c r="D25" s="225">
        <v>67.19615056499173</v>
      </c>
      <c r="E25" s="223">
        <v>-13.277771787458725</v>
      </c>
      <c r="F25" s="224">
        <v>8.944450258098158</v>
      </c>
    </row>
    <row r="26" spans="1:6" ht="12.75">
      <c r="A26" s="43"/>
      <c r="B26" s="38" t="s">
        <v>57</v>
      </c>
      <c r="C26" s="38"/>
      <c r="D26" s="225">
        <v>-1.2688151030339712</v>
      </c>
      <c r="E26" s="223">
        <v>0</v>
      </c>
      <c r="F26" s="224">
        <v>-1.2688151030339712</v>
      </c>
    </row>
    <row r="27" spans="1:6" ht="12.75">
      <c r="A27" s="43"/>
      <c r="B27" s="38" t="s">
        <v>75</v>
      </c>
      <c r="C27" s="38"/>
      <c r="D27" s="225">
        <v>-1.9176072684285672</v>
      </c>
      <c r="E27" s="223">
        <v>0</v>
      </c>
      <c r="F27" s="224">
        <v>-1.9176072684285672</v>
      </c>
    </row>
    <row r="28" spans="1:6" ht="12.75">
      <c r="A28" s="43"/>
      <c r="B28" s="38" t="s">
        <v>16</v>
      </c>
      <c r="C28" s="38"/>
      <c r="D28" s="225">
        <v>-33.99731142316129</v>
      </c>
      <c r="E28" s="223">
        <v>0</v>
      </c>
      <c r="F28" s="224">
        <v>-33.99731142316129</v>
      </c>
    </row>
    <row r="29" spans="1:6" ht="12.75">
      <c r="A29" s="43"/>
      <c r="B29" s="38"/>
      <c r="C29" s="38"/>
      <c r="D29" s="161"/>
      <c r="E29" s="162"/>
      <c r="F29" s="163"/>
    </row>
    <row r="30" spans="1:6" ht="12.75">
      <c r="A30" s="217" t="s">
        <v>17</v>
      </c>
      <c r="B30" s="218"/>
      <c r="C30" s="218"/>
      <c r="D30" s="225">
        <v>-10.591048372580747</v>
      </c>
      <c r="E30" s="223">
        <v>46.74760776160106</v>
      </c>
      <c r="F30" s="224">
        <v>5.115080781532466</v>
      </c>
    </row>
    <row r="31" spans="1:6" ht="12.75">
      <c r="A31" s="43"/>
      <c r="B31" s="38"/>
      <c r="C31" s="38"/>
      <c r="D31" s="161"/>
      <c r="E31" s="162"/>
      <c r="F31" s="163"/>
    </row>
    <row r="32" spans="1:6" ht="12.75">
      <c r="A32" s="211" t="s">
        <v>18</v>
      </c>
      <c r="B32" s="38"/>
      <c r="C32" s="38"/>
      <c r="D32" s="161"/>
      <c r="E32" s="162"/>
      <c r="F32" s="163"/>
    </row>
    <row r="33" spans="1:6" ht="12.75">
      <c r="A33" s="43" t="s">
        <v>19</v>
      </c>
      <c r="B33" s="38"/>
      <c r="C33" s="38"/>
      <c r="D33" s="225">
        <v>30.448414606857945</v>
      </c>
      <c r="E33" s="223">
        <v>0</v>
      </c>
      <c r="F33" s="224">
        <v>30.448414606857945</v>
      </c>
    </row>
    <row r="34" spans="1:6" ht="12.75">
      <c r="A34" s="43"/>
      <c r="B34" s="38" t="s">
        <v>20</v>
      </c>
      <c r="C34" s="38"/>
      <c r="D34" s="225">
        <v>-23.690099982425338</v>
      </c>
      <c r="E34" s="223">
        <v>0</v>
      </c>
      <c r="F34" s="224">
        <v>-23.690099982425338</v>
      </c>
    </row>
    <row r="35" spans="1:6" ht="12.75">
      <c r="A35" s="43"/>
      <c r="B35" s="38" t="s">
        <v>21</v>
      </c>
      <c r="C35" s="38"/>
      <c r="D35" s="225">
        <v>32.05143328838693</v>
      </c>
      <c r="E35" s="223">
        <v>0</v>
      </c>
      <c r="F35" s="224">
        <v>32.05143328838693</v>
      </c>
    </row>
    <row r="36" spans="1:6" ht="12.75">
      <c r="A36" s="43"/>
      <c r="B36" s="38" t="s">
        <v>22</v>
      </c>
      <c r="C36" s="38"/>
      <c r="D36" s="225">
        <v>27.025548484955642</v>
      </c>
      <c r="E36" s="223">
        <v>0</v>
      </c>
      <c r="F36" s="224">
        <v>27.025548484955642</v>
      </c>
    </row>
    <row r="37" spans="1:6" ht="12.75">
      <c r="A37" s="43"/>
      <c r="B37" s="38"/>
      <c r="C37" s="215"/>
      <c r="D37" s="56"/>
      <c r="E37" s="216"/>
      <c r="F37" s="57"/>
    </row>
    <row r="38" spans="1:6" ht="12.75">
      <c r="A38" s="219" t="s">
        <v>76</v>
      </c>
      <c r="B38" s="220"/>
      <c r="C38" s="220"/>
      <c r="D38" s="59">
        <v>-0.5906777908125993</v>
      </c>
      <c r="E38" s="60">
        <v>134.07878320831296</v>
      </c>
      <c r="F38" s="61">
        <v>1.0455942957163122</v>
      </c>
    </row>
    <row r="39" spans="1:6" ht="12.75">
      <c r="A39" s="219" t="s">
        <v>77</v>
      </c>
      <c r="B39" s="220"/>
      <c r="C39" s="220"/>
      <c r="D39" s="59">
        <v>7.476548181891185</v>
      </c>
      <c r="E39" s="60">
        <v>0.30354524994271603</v>
      </c>
      <c r="F39" s="61">
        <v>7.192130599150559</v>
      </c>
    </row>
    <row r="40" spans="1:6" ht="12.75">
      <c r="A40" s="221"/>
      <c r="B40" s="222"/>
      <c r="C40" s="222"/>
      <c r="D40" s="164"/>
      <c r="E40" s="165"/>
      <c r="F40" s="166"/>
    </row>
  </sheetData>
  <sheetProtection/>
  <printOptions horizontalCentered="1"/>
  <pageMargins left="0.984251968503937" right="0" top="0.984251968503937" bottom="0.3937007874015748" header="0" footer="0"/>
  <pageSetup fitToHeight="1" fitToWidth="1" horizontalDpi="600" verticalDpi="600" orientation="portrait" scale="98" r:id="rId1"/>
</worksheet>
</file>

<file path=xl/worksheets/sheet14.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25">
      <selection activeCell="H40" sqref="H40"/>
    </sheetView>
  </sheetViews>
  <sheetFormatPr defaultColWidth="11.421875" defaultRowHeight="12.75"/>
  <cols>
    <col min="1" max="2" width="4.00390625" style="0" customWidth="1"/>
    <col min="3" max="3" width="43.00390625" style="0" customWidth="1"/>
    <col min="4" max="5" width="13.57421875" style="0" customWidth="1"/>
    <col min="6" max="6" width="11.7109375" style="0" customWidth="1"/>
    <col min="7" max="7" width="5.7109375" style="0" customWidth="1"/>
  </cols>
  <sheetData>
    <row r="1" spans="1:7" ht="20.25">
      <c r="A1" s="40"/>
      <c r="B1" s="40"/>
      <c r="C1" s="40"/>
      <c r="D1" s="40"/>
      <c r="E1" s="40"/>
      <c r="F1" s="40"/>
      <c r="G1" s="284">
        <v>14</v>
      </c>
    </row>
    <row r="2" spans="1:6" ht="12.75">
      <c r="A2" s="50" t="s">
        <v>216</v>
      </c>
      <c r="B2" s="3"/>
      <c r="C2" s="3"/>
      <c r="D2" s="3"/>
      <c r="E2" s="3"/>
      <c r="F2" s="3"/>
    </row>
    <row r="3" spans="1:6" ht="12.75">
      <c r="A3" s="51" t="s">
        <v>249</v>
      </c>
      <c r="B3" s="6"/>
      <c r="C3" s="6"/>
      <c r="D3" s="3"/>
      <c r="E3" s="3"/>
      <c r="F3" s="3"/>
    </row>
    <row r="4" spans="1:6" ht="12.75">
      <c r="A4" s="50" t="s">
        <v>69</v>
      </c>
      <c r="B4" s="3"/>
      <c r="C4" s="3"/>
      <c r="D4" s="3"/>
      <c r="E4" s="3"/>
      <c r="F4" s="3"/>
    </row>
    <row r="5" spans="1:6" ht="12.75">
      <c r="A5" s="50" t="s">
        <v>180</v>
      </c>
      <c r="B5" s="3"/>
      <c r="C5" s="205"/>
      <c r="D5" s="3"/>
      <c r="E5" s="3"/>
      <c r="F5" s="3"/>
    </row>
    <row r="6" spans="1:6" ht="12.75">
      <c r="A6" s="50" t="s">
        <v>250</v>
      </c>
      <c r="B6" s="3"/>
      <c r="C6" s="205"/>
      <c r="D6" s="3"/>
      <c r="E6" s="3"/>
      <c r="F6" s="3"/>
    </row>
    <row r="7" spans="1:6" ht="12.75">
      <c r="A7" s="50"/>
      <c r="B7" s="3"/>
      <c r="C7" s="206"/>
      <c r="D7" s="206"/>
      <c r="E7" s="40"/>
      <c r="F7" s="40"/>
    </row>
    <row r="8" spans="1:6" ht="45.75" customHeight="1">
      <c r="A8" s="207"/>
      <c r="B8" s="208"/>
      <c r="C8" s="209"/>
      <c r="D8" s="158" t="s">
        <v>71</v>
      </c>
      <c r="E8" s="159" t="s">
        <v>72</v>
      </c>
      <c r="F8" s="160" t="s">
        <v>73</v>
      </c>
    </row>
    <row r="9" spans="1:6" ht="12.75">
      <c r="A9" s="210"/>
      <c r="B9" s="38"/>
      <c r="C9" s="38"/>
      <c r="D9" s="43"/>
      <c r="E9" s="38"/>
      <c r="F9" s="133"/>
    </row>
    <row r="10" spans="1:6" ht="12.75">
      <c r="A10" s="211" t="s">
        <v>5</v>
      </c>
      <c r="B10" s="38"/>
      <c r="C10" s="38"/>
      <c r="D10" s="43"/>
      <c r="E10" s="38"/>
      <c r="F10" s="133"/>
    </row>
    <row r="11" spans="1:6" ht="12.75">
      <c r="A11" s="43" t="s">
        <v>6</v>
      </c>
      <c r="B11" s="38"/>
      <c r="C11" s="38"/>
      <c r="D11" s="225">
        <v>8.801838066276257</v>
      </c>
      <c r="E11" s="223">
        <v>16.653362734120346</v>
      </c>
      <c r="F11" s="224">
        <v>8.965373186901981</v>
      </c>
    </row>
    <row r="12" spans="1:6" ht="12.75">
      <c r="A12" s="43"/>
      <c r="B12" s="38" t="s">
        <v>7</v>
      </c>
      <c r="C12" s="38"/>
      <c r="D12" s="225">
        <v>16.051516963095835</v>
      </c>
      <c r="E12" s="223">
        <v>0</v>
      </c>
      <c r="F12" s="224">
        <v>16.051516963095835</v>
      </c>
    </row>
    <row r="13" spans="1:7" ht="12.75">
      <c r="A13" s="212"/>
      <c r="B13" s="213"/>
      <c r="C13" s="213" t="s">
        <v>82</v>
      </c>
      <c r="D13" s="225">
        <v>-0.6825270033766873</v>
      </c>
      <c r="E13" s="223">
        <v>0</v>
      </c>
      <c r="F13" s="224">
        <v>-0.6825270033766873</v>
      </c>
      <c r="G13" s="98"/>
    </row>
    <row r="14" spans="1:7" ht="12.75">
      <c r="A14" s="212"/>
      <c r="B14" s="213"/>
      <c r="C14" s="214" t="s">
        <v>58</v>
      </c>
      <c r="D14" s="225">
        <v>17.824522424508583</v>
      </c>
      <c r="E14" s="223">
        <v>0</v>
      </c>
      <c r="F14" s="224">
        <v>17.824522424508583</v>
      </c>
      <c r="G14" s="98"/>
    </row>
    <row r="15" spans="1:6" ht="12.75">
      <c r="A15" s="43"/>
      <c r="B15" s="38" t="s">
        <v>8</v>
      </c>
      <c r="C15" s="38"/>
      <c r="D15" s="225">
        <v>-40.124549473721906</v>
      </c>
      <c r="E15" s="223">
        <v>23.544437194419388</v>
      </c>
      <c r="F15" s="224">
        <v>-31.17074355148466</v>
      </c>
    </row>
    <row r="16" spans="1:6" ht="12.75">
      <c r="A16" s="43"/>
      <c r="B16" s="38" t="s">
        <v>9</v>
      </c>
      <c r="C16" s="38"/>
      <c r="D16" s="225">
        <v>5.2001841107155</v>
      </c>
      <c r="E16" s="223">
        <v>0</v>
      </c>
      <c r="F16" s="224">
        <v>5.2001841107155</v>
      </c>
    </row>
    <row r="17" spans="1:6" ht="12.75">
      <c r="A17" s="43"/>
      <c r="B17" s="38" t="s">
        <v>55</v>
      </c>
      <c r="C17" s="38"/>
      <c r="D17" s="225">
        <v>-23.1137781268134</v>
      </c>
      <c r="E17" s="223">
        <v>0</v>
      </c>
      <c r="F17" s="224">
        <v>-23.1137781268134</v>
      </c>
    </row>
    <row r="18" spans="1:6" ht="12.75">
      <c r="A18" s="43"/>
      <c r="B18" s="38" t="s">
        <v>56</v>
      </c>
      <c r="C18" s="38"/>
      <c r="D18" s="225">
        <v>39.52394393172776</v>
      </c>
      <c r="E18" s="223">
        <v>-56.771403849544235</v>
      </c>
      <c r="F18" s="224">
        <v>31.061669446036543</v>
      </c>
    </row>
    <row r="19" spans="1:6" ht="12.75">
      <c r="A19" s="43"/>
      <c r="B19" s="38" t="s">
        <v>10</v>
      </c>
      <c r="C19" s="38"/>
      <c r="D19" s="225">
        <v>2.926379323766981</v>
      </c>
      <c r="E19" s="223">
        <v>0</v>
      </c>
      <c r="F19" s="224">
        <v>2.926379323766981</v>
      </c>
    </row>
    <row r="20" spans="1:6" ht="12.75">
      <c r="A20" s="43"/>
      <c r="B20" s="38" t="s">
        <v>11</v>
      </c>
      <c r="C20" s="38"/>
      <c r="D20" s="225">
        <v>25.581176727401655</v>
      </c>
      <c r="E20" s="223">
        <v>-116.89245851907633</v>
      </c>
      <c r="F20" s="224">
        <v>25.11949569440144</v>
      </c>
    </row>
    <row r="21" spans="1:6" ht="12.75">
      <c r="A21" s="43"/>
      <c r="B21" s="38"/>
      <c r="C21" s="215"/>
      <c r="D21" s="56"/>
      <c r="E21" s="216"/>
      <c r="F21" s="57"/>
    </row>
    <row r="22" spans="1:6" ht="12.75">
      <c r="A22" s="43" t="s">
        <v>12</v>
      </c>
      <c r="B22" s="38"/>
      <c r="C22" s="38"/>
      <c r="D22" s="225">
        <v>2.388052900117632</v>
      </c>
      <c r="E22" s="223">
        <v>-4.609449091438378</v>
      </c>
      <c r="F22" s="224">
        <v>2.103214022241251</v>
      </c>
    </row>
    <row r="23" spans="1:6" ht="12.75">
      <c r="A23" s="43"/>
      <c r="B23" s="38" t="s">
        <v>13</v>
      </c>
      <c r="C23" s="38"/>
      <c r="D23" s="225">
        <v>4.060682530851456</v>
      </c>
      <c r="E23" s="223">
        <v>0</v>
      </c>
      <c r="F23" s="224">
        <v>4.060682530851456</v>
      </c>
    </row>
    <row r="24" spans="1:6" ht="12.75">
      <c r="A24" s="43"/>
      <c r="B24" s="38" t="s">
        <v>14</v>
      </c>
      <c r="C24" s="38"/>
      <c r="D24" s="225">
        <v>5.676225787259304</v>
      </c>
      <c r="E24" s="223">
        <v>-1.6422439548658185</v>
      </c>
      <c r="F24" s="224">
        <v>4.017233351483407</v>
      </c>
    </row>
    <row r="25" spans="1:6" ht="12.75">
      <c r="A25" s="43"/>
      <c r="B25" s="38" t="s">
        <v>15</v>
      </c>
      <c r="C25" s="38"/>
      <c r="D25" s="225">
        <v>47.14738873557523</v>
      </c>
      <c r="E25" s="223">
        <v>-12.540779787743672</v>
      </c>
      <c r="F25" s="224">
        <v>21.820609974424944</v>
      </c>
    </row>
    <row r="26" spans="1:6" ht="12.75">
      <c r="A26" s="43"/>
      <c r="B26" s="38" t="s">
        <v>57</v>
      </c>
      <c r="C26" s="38"/>
      <c r="D26" s="225">
        <v>1.389726720184692</v>
      </c>
      <c r="E26" s="223">
        <v>0</v>
      </c>
      <c r="F26" s="224">
        <v>1.389726720184692</v>
      </c>
    </row>
    <row r="27" spans="1:6" ht="12.75">
      <c r="A27" s="43"/>
      <c r="B27" s="38" t="s">
        <v>75</v>
      </c>
      <c r="C27" s="38"/>
      <c r="D27" s="225">
        <v>-1.7027837647226263</v>
      </c>
      <c r="E27" s="223">
        <v>0</v>
      </c>
      <c r="F27" s="224">
        <v>-1.7027837647226263</v>
      </c>
    </row>
    <row r="28" spans="1:6" ht="12.75">
      <c r="A28" s="43"/>
      <c r="B28" s="38" t="s">
        <v>16</v>
      </c>
      <c r="C28" s="38"/>
      <c r="D28" s="225">
        <v>-5.328769832386526</v>
      </c>
      <c r="E28" s="223">
        <v>0</v>
      </c>
      <c r="F28" s="224">
        <v>-5.328769832386526</v>
      </c>
    </row>
    <row r="29" spans="1:6" ht="12.75">
      <c r="A29" s="43"/>
      <c r="B29" s="38"/>
      <c r="C29" s="38"/>
      <c r="D29" s="161"/>
      <c r="E29" s="162"/>
      <c r="F29" s="163"/>
    </row>
    <row r="30" spans="1:6" ht="12.75">
      <c r="A30" s="217" t="s">
        <v>17</v>
      </c>
      <c r="B30" s="218"/>
      <c r="C30" s="218"/>
      <c r="D30" s="225">
        <v>59.19724935641612</v>
      </c>
      <c r="E30" s="223">
        <v>32.2373453857155</v>
      </c>
      <c r="F30" s="224">
        <v>74.70400867679862</v>
      </c>
    </row>
    <row r="31" spans="1:6" ht="12.75">
      <c r="A31" s="43"/>
      <c r="B31" s="38"/>
      <c r="C31" s="38"/>
      <c r="D31" s="161"/>
      <c r="E31" s="162"/>
      <c r="F31" s="163"/>
    </row>
    <row r="32" spans="1:6" ht="12.75">
      <c r="A32" s="211" t="s">
        <v>18</v>
      </c>
      <c r="B32" s="38"/>
      <c r="C32" s="38"/>
      <c r="D32" s="161"/>
      <c r="E32" s="162"/>
      <c r="F32" s="163"/>
    </row>
    <row r="33" spans="1:6" ht="12.75">
      <c r="A33" s="43" t="s">
        <v>19</v>
      </c>
      <c r="B33" s="38"/>
      <c r="C33" s="38"/>
      <c r="D33" s="225">
        <v>26.183884771611822</v>
      </c>
      <c r="E33" s="223">
        <v>0</v>
      </c>
      <c r="F33" s="224">
        <v>26.183884771611822</v>
      </c>
    </row>
    <row r="34" spans="1:6" ht="12.75">
      <c r="A34" s="43"/>
      <c r="B34" s="38" t="s">
        <v>20</v>
      </c>
      <c r="C34" s="38"/>
      <c r="D34" s="225">
        <v>-40.77476588764617</v>
      </c>
      <c r="E34" s="223">
        <v>0</v>
      </c>
      <c r="F34" s="224">
        <v>-40.77476588764617</v>
      </c>
    </row>
    <row r="35" spans="1:6" ht="12.75">
      <c r="A35" s="43"/>
      <c r="B35" s="38" t="s">
        <v>21</v>
      </c>
      <c r="C35" s="38"/>
      <c r="D35" s="225">
        <v>25.29592243039529</v>
      </c>
      <c r="E35" s="223">
        <v>0</v>
      </c>
      <c r="F35" s="224">
        <v>25.29592243039529</v>
      </c>
    </row>
    <row r="36" spans="1:6" ht="12.75">
      <c r="A36" s="43"/>
      <c r="B36" s="38" t="s">
        <v>22</v>
      </c>
      <c r="C36" s="38"/>
      <c r="D36" s="225">
        <v>26.045444712645605</v>
      </c>
      <c r="E36" s="223">
        <v>0</v>
      </c>
      <c r="F36" s="224">
        <v>26.045444712645605</v>
      </c>
    </row>
    <row r="37" spans="1:6" ht="12.75">
      <c r="A37" s="43"/>
      <c r="B37" s="38"/>
      <c r="C37" s="215"/>
      <c r="D37" s="56"/>
      <c r="E37" s="216"/>
      <c r="F37" s="57"/>
    </row>
    <row r="38" spans="1:6" ht="12.75">
      <c r="A38" s="219" t="s">
        <v>76</v>
      </c>
      <c r="B38" s="220"/>
      <c r="C38" s="220"/>
      <c r="D38" s="59">
        <v>8.714386439426548</v>
      </c>
      <c r="E38" s="60">
        <v>16.653362734120346</v>
      </c>
      <c r="F38" s="61">
        <v>8.879457423039906</v>
      </c>
    </row>
    <row r="39" spans="1:6" ht="12.75">
      <c r="A39" s="219" t="s">
        <v>77</v>
      </c>
      <c r="B39" s="220"/>
      <c r="C39" s="220"/>
      <c r="D39" s="59">
        <v>6.867977623753907</v>
      </c>
      <c r="E39" s="60">
        <v>-4.609449091438378</v>
      </c>
      <c r="F39" s="61">
        <v>6.487867788302504</v>
      </c>
    </row>
    <row r="40" spans="1:6" ht="12.75">
      <c r="A40" s="221"/>
      <c r="B40" s="222"/>
      <c r="C40" s="222"/>
      <c r="D40" s="164"/>
      <c r="E40" s="165"/>
      <c r="F40" s="166"/>
    </row>
  </sheetData>
  <sheetProtection/>
  <printOptions horizontalCentered="1"/>
  <pageMargins left="0.984251968503937" right="0" top="0.984251968503937" bottom="0.3937007874015748" header="0" footer="0"/>
  <pageSetup fitToHeight="1" fitToWidth="1" horizontalDpi="600" verticalDpi="600" orientation="portrait" scale="98" r:id="rId1"/>
</worksheet>
</file>

<file path=xl/worksheets/sheet15.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45">
      <selection activeCell="H40" sqref="H40"/>
    </sheetView>
  </sheetViews>
  <sheetFormatPr defaultColWidth="11.421875" defaultRowHeight="12.75"/>
  <cols>
    <col min="1" max="2" width="4.00390625" style="0" customWidth="1"/>
    <col min="3" max="3" width="49.8515625" style="0" customWidth="1"/>
    <col min="4" max="5" width="13.57421875" style="0" customWidth="1"/>
    <col min="6" max="6" width="11.7109375" style="0" customWidth="1"/>
    <col min="7" max="7" width="5.7109375" style="0" customWidth="1"/>
  </cols>
  <sheetData>
    <row r="1" ht="26.25">
      <c r="G1" s="199">
        <v>15</v>
      </c>
    </row>
    <row r="2" spans="1:6" ht="12.75">
      <c r="A2" s="50" t="s">
        <v>217</v>
      </c>
      <c r="B2" s="3"/>
      <c r="C2" s="3"/>
      <c r="D2" s="3"/>
      <c r="E2" s="3"/>
      <c r="F2" s="3"/>
    </row>
    <row r="3" spans="1:6" ht="12.75">
      <c r="A3" s="51" t="s">
        <v>249</v>
      </c>
      <c r="B3" s="6"/>
      <c r="C3" s="6"/>
      <c r="D3" s="3"/>
      <c r="E3" s="3"/>
      <c r="F3" s="3"/>
    </row>
    <row r="4" spans="1:6" ht="12.75">
      <c r="A4" s="50" t="s">
        <v>69</v>
      </c>
      <c r="B4" s="3"/>
      <c r="C4" s="3"/>
      <c r="D4" s="3"/>
      <c r="E4" s="3"/>
      <c r="F4" s="3"/>
    </row>
    <row r="5" spans="1:6" ht="12.75">
      <c r="A5" s="50" t="s">
        <v>181</v>
      </c>
      <c r="B5" s="3"/>
      <c r="C5" s="205"/>
      <c r="D5" s="3"/>
      <c r="E5" s="3"/>
      <c r="F5" s="3"/>
    </row>
    <row r="6" spans="1:6" ht="12.75">
      <c r="A6" s="50" t="s">
        <v>1</v>
      </c>
      <c r="B6" s="3"/>
      <c r="C6" s="205"/>
      <c r="D6" s="3"/>
      <c r="E6" s="3"/>
      <c r="F6" s="3"/>
    </row>
    <row r="7" spans="1:6" ht="12.75">
      <c r="A7" s="50" t="s">
        <v>84</v>
      </c>
      <c r="B7" s="3"/>
      <c r="C7" s="205"/>
      <c r="D7" s="3"/>
      <c r="E7" s="3"/>
      <c r="F7" s="3"/>
    </row>
    <row r="8" spans="1:6" ht="50.25" customHeight="1">
      <c r="A8" s="14"/>
      <c r="B8" s="15"/>
      <c r="C8" s="145"/>
      <c r="D8" s="170" t="s">
        <v>71</v>
      </c>
      <c r="E8" s="171" t="s">
        <v>72</v>
      </c>
      <c r="F8" s="172" t="s">
        <v>73</v>
      </c>
    </row>
    <row r="9" spans="1:6" ht="12.75">
      <c r="A9" s="18"/>
      <c r="B9" s="19"/>
      <c r="C9" s="19"/>
      <c r="D9" s="52"/>
      <c r="E9" s="53"/>
      <c r="F9" s="54"/>
    </row>
    <row r="10" spans="1:6" ht="12.75">
      <c r="A10" s="21" t="s">
        <v>5</v>
      </c>
      <c r="B10" s="19"/>
      <c r="C10" s="19"/>
      <c r="D10" s="52"/>
      <c r="E10" s="53"/>
      <c r="F10" s="54"/>
    </row>
    <row r="11" spans="1:6" ht="12.75">
      <c r="A11" s="22" t="s">
        <v>6</v>
      </c>
      <c r="B11" s="19"/>
      <c r="C11" s="19"/>
      <c r="D11" s="52">
        <v>23.8</v>
      </c>
      <c r="E11" s="53">
        <v>0.5</v>
      </c>
      <c r="F11" s="54">
        <v>24.3</v>
      </c>
    </row>
    <row r="12" spans="1:6" ht="12.75">
      <c r="A12" s="22"/>
      <c r="B12" s="19" t="s">
        <v>7</v>
      </c>
      <c r="C12" s="19"/>
      <c r="D12" s="52">
        <v>18.7</v>
      </c>
      <c r="E12" s="53">
        <v>0</v>
      </c>
      <c r="F12" s="54">
        <v>18.7</v>
      </c>
    </row>
    <row r="13" spans="1:6" ht="12.75">
      <c r="A13" s="66"/>
      <c r="B13" s="41"/>
      <c r="C13" s="41" t="s">
        <v>82</v>
      </c>
      <c r="D13" s="52">
        <v>2</v>
      </c>
      <c r="E13" s="53">
        <v>0</v>
      </c>
      <c r="F13" s="54">
        <v>2</v>
      </c>
    </row>
    <row r="14" spans="1:6" ht="12.75">
      <c r="A14" s="66"/>
      <c r="B14" s="41"/>
      <c r="C14" s="41" t="s">
        <v>58</v>
      </c>
      <c r="D14" s="52">
        <v>16.7</v>
      </c>
      <c r="E14" s="53">
        <v>0</v>
      </c>
      <c r="F14" s="54">
        <v>16.7</v>
      </c>
    </row>
    <row r="15" spans="1:6" ht="12.75">
      <c r="A15" s="22"/>
      <c r="B15" s="19" t="s">
        <v>8</v>
      </c>
      <c r="C15" s="19"/>
      <c r="D15" s="52">
        <v>1.9</v>
      </c>
      <c r="E15" s="53">
        <v>0.5</v>
      </c>
      <c r="F15" s="54">
        <v>2.4</v>
      </c>
    </row>
    <row r="16" spans="1:6" ht="12.75">
      <c r="A16" s="22"/>
      <c r="B16" s="19" t="s">
        <v>9</v>
      </c>
      <c r="C16" s="19"/>
      <c r="D16" s="52">
        <v>1.4</v>
      </c>
      <c r="E16" s="53">
        <v>0</v>
      </c>
      <c r="F16" s="54">
        <v>1.4</v>
      </c>
    </row>
    <row r="17" spans="1:6" ht="12.75">
      <c r="A17" s="22"/>
      <c r="B17" s="19" t="s">
        <v>55</v>
      </c>
      <c r="C17" s="19"/>
      <c r="D17" s="52">
        <v>0.1</v>
      </c>
      <c r="E17" s="53">
        <v>0</v>
      </c>
      <c r="F17" s="54">
        <v>0.1</v>
      </c>
    </row>
    <row r="18" spans="1:6" ht="12.75">
      <c r="A18" s="22"/>
      <c r="B18" s="19" t="s">
        <v>56</v>
      </c>
      <c r="C18" s="19"/>
      <c r="D18" s="52">
        <v>0.5</v>
      </c>
      <c r="E18" s="53">
        <v>0</v>
      </c>
      <c r="F18" s="54">
        <v>0.5</v>
      </c>
    </row>
    <row r="19" spans="1:6" ht="12.75">
      <c r="A19" s="22"/>
      <c r="B19" s="19" t="s">
        <v>10</v>
      </c>
      <c r="C19" s="19"/>
      <c r="D19" s="52">
        <v>0.5</v>
      </c>
      <c r="E19" s="53">
        <v>0</v>
      </c>
      <c r="F19" s="54">
        <v>0.5</v>
      </c>
    </row>
    <row r="20" spans="1:6" ht="12.75">
      <c r="A20" s="22"/>
      <c r="B20" s="19" t="s">
        <v>11</v>
      </c>
      <c r="C20" s="19"/>
      <c r="D20" s="52">
        <v>0.6</v>
      </c>
      <c r="E20" s="53">
        <v>0</v>
      </c>
      <c r="F20" s="54">
        <v>0.6</v>
      </c>
    </row>
    <row r="21" spans="1:6" ht="12.75">
      <c r="A21" s="22"/>
      <c r="B21" s="19"/>
      <c r="C21" s="19"/>
      <c r="D21" s="52"/>
      <c r="E21" s="53"/>
      <c r="F21" s="54"/>
    </row>
    <row r="22" spans="1:6" ht="12.75">
      <c r="A22" s="22" t="s">
        <v>12</v>
      </c>
      <c r="B22" s="19"/>
      <c r="C22" s="19"/>
      <c r="D22" s="52">
        <v>17.8</v>
      </c>
      <c r="E22" s="53">
        <v>0.7</v>
      </c>
      <c r="F22" s="54">
        <v>18.5</v>
      </c>
    </row>
    <row r="23" spans="1:6" ht="12.75">
      <c r="A23" s="22"/>
      <c r="B23" s="19" t="s">
        <v>13</v>
      </c>
      <c r="C23" s="19"/>
      <c r="D23" s="52">
        <v>4.4</v>
      </c>
      <c r="E23" s="53">
        <v>0</v>
      </c>
      <c r="F23" s="54">
        <v>4.4</v>
      </c>
    </row>
    <row r="24" spans="1:6" ht="12.75">
      <c r="A24" s="22"/>
      <c r="B24" s="19" t="s">
        <v>14</v>
      </c>
      <c r="C24" s="19"/>
      <c r="D24" s="52">
        <v>1.8</v>
      </c>
      <c r="E24" s="53">
        <v>0.5</v>
      </c>
      <c r="F24" s="54">
        <v>2.3</v>
      </c>
    </row>
    <row r="25" spans="1:6" ht="12.75">
      <c r="A25" s="22"/>
      <c r="B25" s="19" t="s">
        <v>15</v>
      </c>
      <c r="C25" s="19"/>
      <c r="D25" s="52">
        <v>0.4</v>
      </c>
      <c r="E25" s="53">
        <v>0.2</v>
      </c>
      <c r="F25" s="54">
        <v>0.6</v>
      </c>
    </row>
    <row r="26" spans="1:6" ht="12.75">
      <c r="A26" s="22"/>
      <c r="B26" s="19" t="s">
        <v>57</v>
      </c>
      <c r="C26" s="19"/>
      <c r="D26" s="52">
        <v>6.7</v>
      </c>
      <c r="E26" s="53">
        <v>0</v>
      </c>
      <c r="F26" s="54">
        <v>6.7</v>
      </c>
    </row>
    <row r="27" spans="1:6" ht="12.75">
      <c r="A27" s="22"/>
      <c r="B27" s="19" t="s">
        <v>75</v>
      </c>
      <c r="C27" s="19"/>
      <c r="D27" s="52">
        <v>4.5</v>
      </c>
      <c r="E27" s="53">
        <v>0</v>
      </c>
      <c r="F27" s="54">
        <v>4.5</v>
      </c>
    </row>
    <row r="28" spans="1:6" ht="12.75">
      <c r="A28" s="22"/>
      <c r="B28" s="19" t="s">
        <v>16</v>
      </c>
      <c r="C28" s="19"/>
      <c r="D28" s="52">
        <v>0</v>
      </c>
      <c r="E28" s="53">
        <v>0</v>
      </c>
      <c r="F28" s="54">
        <v>0</v>
      </c>
    </row>
    <row r="29" spans="1:6" ht="12.75">
      <c r="A29" s="22"/>
      <c r="B29" s="19"/>
      <c r="C29" s="19"/>
      <c r="D29" s="52"/>
      <c r="E29" s="53"/>
      <c r="F29" s="54"/>
    </row>
    <row r="30" spans="1:6" ht="12.75">
      <c r="A30" s="26" t="s">
        <v>17</v>
      </c>
      <c r="B30" s="27"/>
      <c r="C30" s="27"/>
      <c r="D30" s="52">
        <v>6</v>
      </c>
      <c r="E30" s="53">
        <v>-0.2</v>
      </c>
      <c r="F30" s="54">
        <v>5.8</v>
      </c>
    </row>
    <row r="31" spans="1:6" ht="12.75">
      <c r="A31" s="22"/>
      <c r="B31" s="19"/>
      <c r="C31" s="19"/>
      <c r="D31" s="52"/>
      <c r="E31" s="53"/>
      <c r="F31" s="54"/>
    </row>
    <row r="32" spans="1:6" ht="12.75">
      <c r="A32" s="21" t="s">
        <v>18</v>
      </c>
      <c r="B32" s="19"/>
      <c r="C32" s="19"/>
      <c r="D32" s="52"/>
      <c r="E32" s="53"/>
      <c r="F32" s="54"/>
    </row>
    <row r="33" spans="1:6" ht="12.75">
      <c r="A33" s="22" t="s">
        <v>19</v>
      </c>
      <c r="B33" s="19"/>
      <c r="C33" s="19"/>
      <c r="D33" s="52">
        <v>4.4</v>
      </c>
      <c r="E33" s="53">
        <v>0</v>
      </c>
      <c r="F33" s="54">
        <v>4.4</v>
      </c>
    </row>
    <row r="34" spans="1:6" ht="12.75">
      <c r="A34" s="22"/>
      <c r="B34" s="19" t="s">
        <v>20</v>
      </c>
      <c r="C34" s="19"/>
      <c r="D34" s="52">
        <v>0</v>
      </c>
      <c r="E34" s="53">
        <v>0</v>
      </c>
      <c r="F34" s="54">
        <v>0</v>
      </c>
    </row>
    <row r="35" spans="1:6" ht="12.75">
      <c r="A35" s="22"/>
      <c r="B35" s="19" t="s">
        <v>21</v>
      </c>
      <c r="C35" s="19"/>
      <c r="D35" s="52">
        <v>2.3</v>
      </c>
      <c r="E35" s="53">
        <v>0</v>
      </c>
      <c r="F35" s="54">
        <v>2.3</v>
      </c>
    </row>
    <row r="36" spans="1:6" ht="12.75">
      <c r="A36" s="22"/>
      <c r="B36" s="19" t="s">
        <v>22</v>
      </c>
      <c r="C36" s="19"/>
      <c r="D36" s="52">
        <v>2.1</v>
      </c>
      <c r="E36" s="53">
        <v>0</v>
      </c>
      <c r="F36" s="54">
        <v>2.1</v>
      </c>
    </row>
    <row r="37" spans="1:6" ht="12.75">
      <c r="A37" s="22"/>
      <c r="B37" s="19"/>
      <c r="C37" s="19"/>
      <c r="D37" s="52"/>
      <c r="E37" s="53"/>
      <c r="F37" s="54"/>
    </row>
    <row r="38" spans="1:6" ht="12.75">
      <c r="A38" s="28" t="s">
        <v>76</v>
      </c>
      <c r="B38" s="29"/>
      <c r="C38" s="29"/>
      <c r="D38" s="59">
        <v>23.8</v>
      </c>
      <c r="E38" s="60">
        <v>0.5</v>
      </c>
      <c r="F38" s="61">
        <v>24.3</v>
      </c>
    </row>
    <row r="39" spans="1:6" ht="12.75">
      <c r="A39" s="28" t="s">
        <v>77</v>
      </c>
      <c r="B39" s="29"/>
      <c r="C39" s="29"/>
      <c r="D39" s="59">
        <v>22.2</v>
      </c>
      <c r="E39" s="60">
        <v>0.7</v>
      </c>
      <c r="F39" s="61">
        <v>22.9</v>
      </c>
    </row>
    <row r="40" spans="1:6" ht="12.75">
      <c r="A40" s="28" t="s">
        <v>23</v>
      </c>
      <c r="B40" s="29"/>
      <c r="C40" s="29"/>
      <c r="D40" s="59">
        <v>1.6</v>
      </c>
      <c r="E40" s="60">
        <v>-0.2</v>
      </c>
      <c r="F40" s="61">
        <v>1.4</v>
      </c>
    </row>
    <row r="41" spans="1:6" ht="12.75">
      <c r="A41" s="32"/>
      <c r="B41" s="33"/>
      <c r="C41" s="33"/>
      <c r="D41" s="173"/>
      <c r="E41" s="174"/>
      <c r="F41" s="175"/>
    </row>
    <row r="42" spans="1:6" ht="12.75">
      <c r="A42" s="22"/>
      <c r="B42" s="19"/>
      <c r="C42" s="19"/>
      <c r="D42" s="52"/>
      <c r="E42" s="53"/>
      <c r="F42" s="54"/>
    </row>
    <row r="43" spans="1:6" ht="12.75">
      <c r="A43" s="21" t="s">
        <v>24</v>
      </c>
      <c r="B43" s="19"/>
      <c r="C43" s="19"/>
      <c r="D43" s="52"/>
      <c r="E43" s="53"/>
      <c r="F43" s="54"/>
    </row>
    <row r="44" spans="1:6" ht="12.75">
      <c r="A44" s="21"/>
      <c r="B44" s="19"/>
      <c r="C44" s="19"/>
      <c r="D44" s="52"/>
      <c r="E44" s="53"/>
      <c r="F44" s="54"/>
    </row>
    <row r="45" spans="1:6" ht="12.75">
      <c r="A45" s="22" t="s">
        <v>25</v>
      </c>
      <c r="B45" s="19"/>
      <c r="C45" s="19"/>
      <c r="D45" s="52">
        <v>3.3</v>
      </c>
      <c r="E45" s="53">
        <v>0</v>
      </c>
      <c r="F45" s="54">
        <v>3.3</v>
      </c>
    </row>
    <row r="46" spans="1:6" ht="12.75">
      <c r="A46" s="22" t="s">
        <v>26</v>
      </c>
      <c r="B46" s="19"/>
      <c r="C46" s="19"/>
      <c r="D46" s="52">
        <v>-0.1</v>
      </c>
      <c r="E46" s="53">
        <v>0</v>
      </c>
      <c r="F46" s="54">
        <v>-0.1</v>
      </c>
    </row>
    <row r="47" spans="1:6" ht="12.75">
      <c r="A47" s="22"/>
      <c r="B47" s="19" t="s">
        <v>27</v>
      </c>
      <c r="C47" s="19"/>
      <c r="D47" s="52">
        <v>0.2</v>
      </c>
      <c r="E47" s="53">
        <v>0</v>
      </c>
      <c r="F47" s="54">
        <v>0.2</v>
      </c>
    </row>
    <row r="48" spans="1:6" ht="12.75">
      <c r="A48" s="22"/>
      <c r="B48" s="19" t="s">
        <v>28</v>
      </c>
      <c r="C48" s="19"/>
      <c r="D48" s="52">
        <v>0.3</v>
      </c>
      <c r="E48" s="53">
        <v>0</v>
      </c>
      <c r="F48" s="54">
        <v>0.3</v>
      </c>
    </row>
    <row r="49" spans="1:6" ht="12.75">
      <c r="A49" s="22" t="s">
        <v>29</v>
      </c>
      <c r="B49" s="19"/>
      <c r="C49" s="19"/>
      <c r="D49" s="52">
        <v>3.6</v>
      </c>
      <c r="E49" s="53">
        <v>0</v>
      </c>
      <c r="F49" s="54">
        <v>3.6</v>
      </c>
    </row>
    <row r="50" spans="1:6" ht="12.75">
      <c r="A50" s="22"/>
      <c r="B50" s="19" t="s">
        <v>30</v>
      </c>
      <c r="C50" s="19"/>
      <c r="D50" s="52">
        <v>6.6</v>
      </c>
      <c r="E50" s="53">
        <v>0</v>
      </c>
      <c r="F50" s="54">
        <v>6.6</v>
      </c>
    </row>
    <row r="51" spans="1:6" ht="12.75">
      <c r="A51" s="22"/>
      <c r="B51" s="19" t="s">
        <v>31</v>
      </c>
      <c r="C51" s="19"/>
      <c r="D51" s="52">
        <v>3</v>
      </c>
      <c r="E51" s="53">
        <v>0</v>
      </c>
      <c r="F51" s="54">
        <v>3</v>
      </c>
    </row>
    <row r="52" spans="1:6" ht="12.75">
      <c r="A52" s="22" t="s">
        <v>32</v>
      </c>
      <c r="B52" s="19"/>
      <c r="C52" s="19"/>
      <c r="D52" s="52">
        <v>0</v>
      </c>
      <c r="E52" s="53">
        <v>0</v>
      </c>
      <c r="F52" s="54">
        <v>0</v>
      </c>
    </row>
    <row r="53" spans="1:6" ht="12.75">
      <c r="A53" s="22" t="s">
        <v>33</v>
      </c>
      <c r="B53" s="19"/>
      <c r="C53" s="19"/>
      <c r="D53" s="52">
        <v>-0.2</v>
      </c>
      <c r="E53" s="53">
        <v>0</v>
      </c>
      <c r="F53" s="54">
        <v>-0.2</v>
      </c>
    </row>
    <row r="54" spans="1:6" ht="12.75">
      <c r="A54" s="22" t="s">
        <v>79</v>
      </c>
      <c r="B54" s="19"/>
      <c r="C54" s="19"/>
      <c r="D54" s="52">
        <v>0</v>
      </c>
      <c r="E54" s="53">
        <v>0</v>
      </c>
      <c r="F54" s="54">
        <v>0</v>
      </c>
    </row>
    <row r="55" spans="1:6" ht="12.75">
      <c r="A55" s="22"/>
      <c r="B55" s="19" t="s">
        <v>34</v>
      </c>
      <c r="C55" s="19"/>
      <c r="D55" s="52">
        <v>0</v>
      </c>
      <c r="E55" s="53">
        <v>0</v>
      </c>
      <c r="F55" s="54">
        <v>0</v>
      </c>
    </row>
    <row r="56" spans="1:6" ht="12.75">
      <c r="A56" s="22"/>
      <c r="B56" s="19" t="s">
        <v>35</v>
      </c>
      <c r="C56" s="19"/>
      <c r="D56" s="52">
        <v>0</v>
      </c>
      <c r="E56" s="53">
        <v>0</v>
      </c>
      <c r="F56" s="54">
        <v>0</v>
      </c>
    </row>
    <row r="57" spans="1:6" ht="12.75">
      <c r="A57" s="22" t="s">
        <v>80</v>
      </c>
      <c r="B57" s="19"/>
      <c r="C57" s="19"/>
      <c r="D57" s="52">
        <v>0</v>
      </c>
      <c r="E57" s="53">
        <v>0</v>
      </c>
      <c r="F57" s="54">
        <v>0</v>
      </c>
    </row>
    <row r="58" spans="1:6" ht="12.75">
      <c r="A58" s="22" t="s">
        <v>36</v>
      </c>
      <c r="B58" s="19"/>
      <c r="C58" s="19"/>
      <c r="D58" s="52">
        <v>0</v>
      </c>
      <c r="E58" s="53">
        <v>0</v>
      </c>
      <c r="F58" s="54">
        <v>0</v>
      </c>
    </row>
    <row r="59" spans="1:6" ht="12.75">
      <c r="A59" s="22"/>
      <c r="B59" s="19"/>
      <c r="C59" s="19"/>
      <c r="D59" s="52"/>
      <c r="E59" s="53"/>
      <c r="F59" s="54"/>
    </row>
    <row r="60" spans="1:6" ht="12.75">
      <c r="A60" s="22" t="s">
        <v>37</v>
      </c>
      <c r="B60" s="19"/>
      <c r="C60" s="19"/>
      <c r="D60" s="52">
        <v>1.7</v>
      </c>
      <c r="E60" s="53">
        <v>0.2</v>
      </c>
      <c r="F60" s="54">
        <v>1.9</v>
      </c>
    </row>
    <row r="61" spans="1:6" ht="12.75">
      <c r="A61" s="22" t="s">
        <v>38</v>
      </c>
      <c r="B61" s="19"/>
      <c r="C61" s="19"/>
      <c r="D61" s="52">
        <v>0.6</v>
      </c>
      <c r="E61" s="53">
        <v>0</v>
      </c>
      <c r="F61" s="54">
        <v>0.6</v>
      </c>
    </row>
    <row r="62" spans="1:6" ht="12.75">
      <c r="A62" s="22"/>
      <c r="B62" s="19" t="s">
        <v>39</v>
      </c>
      <c r="C62" s="19"/>
      <c r="D62" s="52">
        <v>0.6</v>
      </c>
      <c r="E62" s="53">
        <v>0</v>
      </c>
      <c r="F62" s="54">
        <v>0.6</v>
      </c>
    </row>
    <row r="63" spans="1:6" ht="12.75">
      <c r="A63" s="22"/>
      <c r="B63" s="19"/>
      <c r="C63" s="19" t="s">
        <v>40</v>
      </c>
      <c r="D63" s="52">
        <v>0.6</v>
      </c>
      <c r="E63" s="53">
        <v>0</v>
      </c>
      <c r="F63" s="54">
        <v>0.6</v>
      </c>
    </row>
    <row r="64" spans="1:6" ht="12.75">
      <c r="A64" s="22"/>
      <c r="B64" s="19"/>
      <c r="C64" s="19" t="s">
        <v>41</v>
      </c>
      <c r="D64" s="52">
        <v>0</v>
      </c>
      <c r="E64" s="53">
        <v>0</v>
      </c>
      <c r="F64" s="54">
        <v>0</v>
      </c>
    </row>
    <row r="65" spans="1:6" ht="12.75">
      <c r="A65" s="22"/>
      <c r="B65" s="19" t="s">
        <v>42</v>
      </c>
      <c r="C65" s="19"/>
      <c r="D65" s="52">
        <v>0.1</v>
      </c>
      <c r="E65" s="53">
        <v>0</v>
      </c>
      <c r="F65" s="54">
        <v>0.1</v>
      </c>
    </row>
    <row r="66" spans="1:6" ht="12.75">
      <c r="A66" s="22" t="s">
        <v>43</v>
      </c>
      <c r="B66" s="19"/>
      <c r="C66" s="19"/>
      <c r="D66" s="52">
        <v>2.1</v>
      </c>
      <c r="E66" s="53">
        <v>0</v>
      </c>
      <c r="F66" s="54">
        <v>2.1</v>
      </c>
    </row>
    <row r="67" spans="1:6" ht="12.75">
      <c r="A67" s="22"/>
      <c r="B67" s="19" t="s">
        <v>39</v>
      </c>
      <c r="C67" s="19"/>
      <c r="D67" s="52">
        <v>2.6</v>
      </c>
      <c r="E67" s="53">
        <v>0</v>
      </c>
      <c r="F67" s="54">
        <v>2.6</v>
      </c>
    </row>
    <row r="68" spans="1:6" ht="12.75">
      <c r="A68" s="22"/>
      <c r="B68" s="19"/>
      <c r="C68" s="19" t="s">
        <v>40</v>
      </c>
      <c r="D68" s="52">
        <v>2.6</v>
      </c>
      <c r="E68" s="53">
        <v>0</v>
      </c>
      <c r="F68" s="54">
        <v>2.6</v>
      </c>
    </row>
    <row r="69" spans="1:6" ht="12.75">
      <c r="A69" s="22"/>
      <c r="B69" s="19"/>
      <c r="C69" s="19" t="s">
        <v>41</v>
      </c>
      <c r="D69" s="52">
        <v>0</v>
      </c>
      <c r="E69" s="53">
        <v>0</v>
      </c>
      <c r="F69" s="54">
        <v>0</v>
      </c>
    </row>
    <row r="70" spans="1:6" ht="12.75">
      <c r="A70" s="22"/>
      <c r="B70" s="19" t="s">
        <v>42</v>
      </c>
      <c r="C70" s="19"/>
      <c r="D70" s="52">
        <v>0.5</v>
      </c>
      <c r="E70" s="53">
        <v>0</v>
      </c>
      <c r="F70" s="54">
        <v>0.5</v>
      </c>
    </row>
    <row r="71" spans="1:6" ht="12.75">
      <c r="A71" s="22" t="s">
        <v>44</v>
      </c>
      <c r="B71" s="19"/>
      <c r="C71" s="19"/>
      <c r="D71" s="52">
        <v>-0.9</v>
      </c>
      <c r="E71" s="53">
        <v>0.2</v>
      </c>
      <c r="F71" s="54">
        <v>-0.7</v>
      </c>
    </row>
    <row r="72" spans="1:6" ht="12.75">
      <c r="A72" s="22"/>
      <c r="B72" s="19"/>
      <c r="C72" s="19"/>
      <c r="D72" s="52"/>
      <c r="E72" s="53"/>
      <c r="F72" s="54"/>
    </row>
    <row r="73" spans="1:6" ht="12.75">
      <c r="A73" s="28" t="s">
        <v>45</v>
      </c>
      <c r="B73" s="29"/>
      <c r="C73" s="29"/>
      <c r="D73" s="59">
        <v>1.6</v>
      </c>
      <c r="E73" s="60">
        <v>-0.2</v>
      </c>
      <c r="F73" s="61">
        <v>1.4</v>
      </c>
    </row>
    <row r="74" spans="1:6" ht="12.75">
      <c r="A74" s="35"/>
      <c r="B74" s="36"/>
      <c r="C74" s="36"/>
      <c r="D74" s="167"/>
      <c r="E74" s="168"/>
      <c r="F74" s="169"/>
    </row>
  </sheetData>
  <sheetProtection/>
  <printOptions horizontalCentered="1"/>
  <pageMargins left="0.984251968503937" right="0" top="0" bottom="0.3937007874015748" header="0" footer="0"/>
  <pageSetup fitToHeight="1" fitToWidth="1" horizontalDpi="600" verticalDpi="600" orientation="portrait" scale="77" r:id="rId1"/>
</worksheet>
</file>

<file path=xl/worksheets/sheet16.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52">
      <selection activeCell="H40" sqref="H40"/>
    </sheetView>
  </sheetViews>
  <sheetFormatPr defaultColWidth="11.421875" defaultRowHeight="12.75"/>
  <cols>
    <col min="1" max="2" width="4.00390625" style="0" customWidth="1"/>
    <col min="3" max="3" width="49.8515625" style="0" customWidth="1"/>
    <col min="4" max="5" width="13.57421875" style="0" customWidth="1"/>
    <col min="6" max="6" width="11.7109375" style="0" customWidth="1"/>
    <col min="7" max="7" width="5.7109375" style="0" customWidth="1"/>
  </cols>
  <sheetData>
    <row r="1" ht="26.25">
      <c r="G1" s="199">
        <v>16</v>
      </c>
    </row>
    <row r="2" spans="1:6" ht="12.75">
      <c r="A2" s="1" t="s">
        <v>218</v>
      </c>
      <c r="B2" s="2"/>
      <c r="C2" s="2"/>
      <c r="D2" s="2"/>
      <c r="E2" s="2"/>
      <c r="F2" s="2"/>
    </row>
    <row r="3" spans="1:6" ht="12.75">
      <c r="A3" s="4" t="s">
        <v>249</v>
      </c>
      <c r="B3" s="5"/>
      <c r="C3" s="5"/>
      <c r="D3" s="2"/>
      <c r="E3" s="2"/>
      <c r="F3" s="2"/>
    </row>
    <row r="4" spans="1:6" ht="12.75">
      <c r="A4" s="1" t="s">
        <v>69</v>
      </c>
      <c r="B4" s="2"/>
      <c r="C4" s="2"/>
      <c r="D4" s="2"/>
      <c r="E4" s="2"/>
      <c r="F4" s="2"/>
    </row>
    <row r="5" spans="1:6" ht="12.75">
      <c r="A5" s="1" t="s">
        <v>70</v>
      </c>
      <c r="B5" s="2"/>
      <c r="C5" s="7"/>
      <c r="D5" s="2"/>
      <c r="E5" s="2"/>
      <c r="F5" s="2"/>
    </row>
    <row r="6" spans="1:6" ht="12.75">
      <c r="A6" s="1" t="s">
        <v>1</v>
      </c>
      <c r="B6" s="2"/>
      <c r="C6" s="7"/>
      <c r="D6" s="2"/>
      <c r="E6" s="2"/>
      <c r="F6" s="2"/>
    </row>
    <row r="7" spans="1:6" ht="12.75">
      <c r="A7" s="1" t="s">
        <v>84</v>
      </c>
      <c r="B7" s="2"/>
      <c r="C7" s="7"/>
      <c r="D7" s="2"/>
      <c r="E7" s="2"/>
      <c r="F7" s="2"/>
    </row>
    <row r="8" spans="1:6" ht="49.5" customHeight="1">
      <c r="A8" s="14"/>
      <c r="B8" s="15"/>
      <c r="C8" s="145"/>
      <c r="D8" s="170" t="s">
        <v>71</v>
      </c>
      <c r="E8" s="171" t="s">
        <v>72</v>
      </c>
      <c r="F8" s="172" t="s">
        <v>73</v>
      </c>
    </row>
    <row r="9" spans="1:6" ht="12.75">
      <c r="A9" s="18"/>
      <c r="B9" s="19"/>
      <c r="C9" s="19"/>
      <c r="D9" s="52"/>
      <c r="E9" s="53"/>
      <c r="F9" s="54"/>
    </row>
    <row r="10" spans="1:6" ht="12.75">
      <c r="A10" s="21" t="s">
        <v>5</v>
      </c>
      <c r="B10" s="19"/>
      <c r="C10" s="19"/>
      <c r="D10" s="52"/>
      <c r="E10" s="53"/>
      <c r="F10" s="54"/>
    </row>
    <row r="11" spans="1:6" ht="12.75">
      <c r="A11" s="22" t="s">
        <v>6</v>
      </c>
      <c r="B11" s="19"/>
      <c r="C11" s="19"/>
      <c r="D11" s="52">
        <v>5.7</v>
      </c>
      <c r="E11" s="53">
        <v>0.2</v>
      </c>
      <c r="F11" s="54">
        <v>5.9</v>
      </c>
    </row>
    <row r="12" spans="1:6" ht="12.75">
      <c r="A12" s="22"/>
      <c r="B12" s="19" t="s">
        <v>7</v>
      </c>
      <c r="C12" s="19"/>
      <c r="D12" s="52">
        <v>4.5</v>
      </c>
      <c r="E12" s="53">
        <v>0</v>
      </c>
      <c r="F12" s="54">
        <v>4.5</v>
      </c>
    </row>
    <row r="13" spans="1:6" s="98" customFormat="1" ht="12.75">
      <c r="A13" s="66"/>
      <c r="B13" s="41"/>
      <c r="C13" s="41" t="s">
        <v>82</v>
      </c>
      <c r="D13" s="155">
        <v>0.3</v>
      </c>
      <c r="E13" s="156">
        <v>0</v>
      </c>
      <c r="F13" s="157">
        <v>0.3</v>
      </c>
    </row>
    <row r="14" spans="1:6" s="98" customFormat="1" ht="12.75">
      <c r="A14" s="66"/>
      <c r="B14" s="41"/>
      <c r="C14" s="41" t="s">
        <v>58</v>
      </c>
      <c r="D14" s="155">
        <v>4.2</v>
      </c>
      <c r="E14" s="156">
        <v>0</v>
      </c>
      <c r="F14" s="157">
        <v>4.2</v>
      </c>
    </row>
    <row r="15" spans="1:6" ht="12.75">
      <c r="A15" s="22"/>
      <c r="B15" s="19" t="s">
        <v>8</v>
      </c>
      <c r="C15" s="19"/>
      <c r="D15" s="52">
        <v>0.5</v>
      </c>
      <c r="E15" s="53">
        <v>0.2</v>
      </c>
      <c r="F15" s="54">
        <v>0.7</v>
      </c>
    </row>
    <row r="16" spans="1:6" ht="12.75">
      <c r="A16" s="22"/>
      <c r="B16" s="19" t="s">
        <v>9</v>
      </c>
      <c r="C16" s="19"/>
      <c r="D16" s="52">
        <v>0.4</v>
      </c>
      <c r="E16" s="53">
        <v>0</v>
      </c>
      <c r="F16" s="54">
        <v>0.4</v>
      </c>
    </row>
    <row r="17" spans="1:6" ht="12.75">
      <c r="A17" s="22"/>
      <c r="B17" s="19" t="s">
        <v>55</v>
      </c>
      <c r="C17" s="19"/>
      <c r="D17" s="52">
        <v>0</v>
      </c>
      <c r="E17" s="53">
        <v>0</v>
      </c>
      <c r="F17" s="54">
        <v>0</v>
      </c>
    </row>
    <row r="18" spans="1:6" ht="12.75">
      <c r="A18" s="22"/>
      <c r="B18" s="19" t="s">
        <v>56</v>
      </c>
      <c r="C18" s="19"/>
      <c r="D18" s="52">
        <v>0.1</v>
      </c>
      <c r="E18" s="53">
        <v>0</v>
      </c>
      <c r="F18" s="54">
        <v>0.1</v>
      </c>
    </row>
    <row r="19" spans="1:6" ht="12.75">
      <c r="A19" s="22"/>
      <c r="B19" s="19" t="s">
        <v>10</v>
      </c>
      <c r="C19" s="19"/>
      <c r="D19" s="52">
        <v>0.1</v>
      </c>
      <c r="E19" s="53">
        <v>0</v>
      </c>
      <c r="F19" s="54">
        <v>0.1</v>
      </c>
    </row>
    <row r="20" spans="1:6" ht="12.75">
      <c r="A20" s="22"/>
      <c r="B20" s="19" t="s">
        <v>11</v>
      </c>
      <c r="C20" s="19"/>
      <c r="D20" s="52">
        <v>0.1</v>
      </c>
      <c r="E20" s="53">
        <v>0</v>
      </c>
      <c r="F20" s="54">
        <v>0.1</v>
      </c>
    </row>
    <row r="21" spans="1:6" ht="12.75">
      <c r="A21" s="22"/>
      <c r="B21" s="19"/>
      <c r="C21" s="19"/>
      <c r="D21" s="52"/>
      <c r="E21" s="53"/>
      <c r="F21" s="54"/>
    </row>
    <row r="22" spans="1:6" ht="12.75">
      <c r="A22" s="22" t="s">
        <v>12</v>
      </c>
      <c r="B22" s="19"/>
      <c r="C22" s="19"/>
      <c r="D22" s="52">
        <v>3.9</v>
      </c>
      <c r="E22" s="53">
        <v>0.2</v>
      </c>
      <c r="F22" s="54">
        <v>4.1</v>
      </c>
    </row>
    <row r="23" spans="1:6" ht="12.75">
      <c r="A23" s="22"/>
      <c r="B23" s="19" t="s">
        <v>13</v>
      </c>
      <c r="C23" s="19"/>
      <c r="D23" s="52">
        <v>1.1</v>
      </c>
      <c r="E23" s="53">
        <v>0</v>
      </c>
      <c r="F23" s="54">
        <v>1.1</v>
      </c>
    </row>
    <row r="24" spans="1:6" ht="12.75">
      <c r="A24" s="22"/>
      <c r="B24" s="19" t="s">
        <v>14</v>
      </c>
      <c r="C24" s="19"/>
      <c r="D24" s="52">
        <v>0.3</v>
      </c>
      <c r="E24" s="53">
        <v>0.2</v>
      </c>
      <c r="F24" s="54">
        <v>0.5</v>
      </c>
    </row>
    <row r="25" spans="1:6" ht="12.75">
      <c r="A25" s="22"/>
      <c r="B25" s="19" t="s">
        <v>15</v>
      </c>
      <c r="C25" s="19"/>
      <c r="D25" s="52">
        <v>0.2</v>
      </c>
      <c r="E25" s="53">
        <v>0.1</v>
      </c>
      <c r="F25" s="54">
        <v>0.2</v>
      </c>
    </row>
    <row r="26" spans="1:6" ht="12.75">
      <c r="A26" s="22"/>
      <c r="B26" s="19" t="s">
        <v>57</v>
      </c>
      <c r="C26" s="19"/>
      <c r="D26" s="52">
        <v>1.3</v>
      </c>
      <c r="E26" s="53">
        <v>0</v>
      </c>
      <c r="F26" s="54">
        <v>1.3</v>
      </c>
    </row>
    <row r="27" spans="1:6" ht="12.75">
      <c r="A27" s="22"/>
      <c r="B27" s="19" t="s">
        <v>75</v>
      </c>
      <c r="C27" s="19"/>
      <c r="D27" s="52">
        <v>1.1</v>
      </c>
      <c r="E27" s="53">
        <v>0</v>
      </c>
      <c r="F27" s="54">
        <v>1.1</v>
      </c>
    </row>
    <row r="28" spans="1:6" ht="12.75">
      <c r="A28" s="22"/>
      <c r="B28" s="19" t="s">
        <v>16</v>
      </c>
      <c r="C28" s="19"/>
      <c r="D28" s="52">
        <v>0</v>
      </c>
      <c r="E28" s="53">
        <v>0</v>
      </c>
      <c r="F28" s="54">
        <v>0</v>
      </c>
    </row>
    <row r="29" spans="1:6" ht="12.75">
      <c r="A29" s="22"/>
      <c r="B29" s="19"/>
      <c r="C29" s="19"/>
      <c r="D29" s="52"/>
      <c r="E29" s="53"/>
      <c r="F29" s="54"/>
    </row>
    <row r="30" spans="1:6" ht="12.75">
      <c r="A30" s="26" t="s">
        <v>17</v>
      </c>
      <c r="B30" s="27"/>
      <c r="C30" s="27"/>
      <c r="D30" s="52">
        <v>1.8</v>
      </c>
      <c r="E30" s="53">
        <v>-0.1</v>
      </c>
      <c r="F30" s="54">
        <v>1.8</v>
      </c>
    </row>
    <row r="31" spans="1:6" ht="12.75">
      <c r="A31" s="22"/>
      <c r="B31" s="19"/>
      <c r="C31" s="19"/>
      <c r="D31" s="52"/>
      <c r="E31" s="53"/>
      <c r="F31" s="54"/>
    </row>
    <row r="32" spans="1:6" ht="12.75">
      <c r="A32" s="21" t="s">
        <v>18</v>
      </c>
      <c r="B32" s="19"/>
      <c r="C32" s="19"/>
      <c r="D32" s="52"/>
      <c r="E32" s="53"/>
      <c r="F32" s="54"/>
    </row>
    <row r="33" spans="1:6" ht="12.75">
      <c r="A33" s="22" t="s">
        <v>19</v>
      </c>
      <c r="B33" s="19"/>
      <c r="C33" s="19"/>
      <c r="D33" s="52">
        <v>0.6</v>
      </c>
      <c r="E33" s="53">
        <v>0</v>
      </c>
      <c r="F33" s="54">
        <v>0.6</v>
      </c>
    </row>
    <row r="34" spans="1:6" ht="12.75">
      <c r="A34" s="22"/>
      <c r="B34" s="19" t="s">
        <v>20</v>
      </c>
      <c r="C34" s="19"/>
      <c r="D34" s="52">
        <v>0</v>
      </c>
      <c r="E34" s="53">
        <v>0</v>
      </c>
      <c r="F34" s="54">
        <v>0</v>
      </c>
    </row>
    <row r="35" spans="1:6" ht="12.75">
      <c r="A35" s="22"/>
      <c r="B35" s="19" t="s">
        <v>21</v>
      </c>
      <c r="C35" s="19"/>
      <c r="D35" s="52">
        <v>0.3</v>
      </c>
      <c r="E35" s="53">
        <v>0</v>
      </c>
      <c r="F35" s="54">
        <v>0.3</v>
      </c>
    </row>
    <row r="36" spans="1:6" ht="12.75">
      <c r="A36" s="22"/>
      <c r="B36" s="19" t="s">
        <v>22</v>
      </c>
      <c r="C36" s="19"/>
      <c r="D36" s="52">
        <v>0.3</v>
      </c>
      <c r="E36" s="53">
        <v>0</v>
      </c>
      <c r="F36" s="54">
        <v>0.3</v>
      </c>
    </row>
    <row r="37" spans="1:6" ht="12.75">
      <c r="A37" s="22"/>
      <c r="B37" s="19"/>
      <c r="C37" s="19"/>
      <c r="D37" s="52"/>
      <c r="E37" s="53"/>
      <c r="F37" s="54"/>
    </row>
    <row r="38" spans="1:6" ht="12.75">
      <c r="A38" s="28" t="s">
        <v>76</v>
      </c>
      <c r="B38" s="29"/>
      <c r="C38" s="29"/>
      <c r="D38" s="59">
        <v>5.7</v>
      </c>
      <c r="E38" s="60">
        <v>0.2</v>
      </c>
      <c r="F38" s="61">
        <v>5.9</v>
      </c>
    </row>
    <row r="39" spans="1:6" ht="12.75">
      <c r="A39" s="28" t="s">
        <v>77</v>
      </c>
      <c r="B39" s="29"/>
      <c r="C39" s="29"/>
      <c r="D39" s="59">
        <v>4.5</v>
      </c>
      <c r="E39" s="60">
        <v>0.2</v>
      </c>
      <c r="F39" s="61">
        <v>4.8</v>
      </c>
    </row>
    <row r="40" spans="1:6" ht="12.75">
      <c r="A40" s="28" t="s">
        <v>23</v>
      </c>
      <c r="B40" s="29"/>
      <c r="C40" s="29"/>
      <c r="D40" s="59">
        <v>1.2</v>
      </c>
      <c r="E40" s="60">
        <v>-0.1</v>
      </c>
      <c r="F40" s="61">
        <v>1.2</v>
      </c>
    </row>
    <row r="41" spans="1:6" ht="12.75">
      <c r="A41" s="32"/>
      <c r="B41" s="33"/>
      <c r="C41" s="33"/>
      <c r="D41" s="173"/>
      <c r="E41" s="174"/>
      <c r="F41" s="175"/>
    </row>
    <row r="42" spans="1:6" ht="12.75">
      <c r="A42" s="22"/>
      <c r="B42" s="19"/>
      <c r="C42" s="19"/>
      <c r="D42" s="52"/>
      <c r="E42" s="53"/>
      <c r="F42" s="54"/>
    </row>
    <row r="43" spans="1:6" ht="12.75">
      <c r="A43" s="21" t="s">
        <v>24</v>
      </c>
      <c r="B43" s="19"/>
      <c r="C43" s="19"/>
      <c r="D43" s="52"/>
      <c r="E43" s="53"/>
      <c r="F43" s="54"/>
    </row>
    <row r="44" spans="1:6" ht="12.75">
      <c r="A44" s="21"/>
      <c r="B44" s="19"/>
      <c r="C44" s="19"/>
      <c r="D44" s="52"/>
      <c r="E44" s="53"/>
      <c r="F44" s="54"/>
    </row>
    <row r="45" spans="1:6" ht="12.75">
      <c r="A45" s="22" t="s">
        <v>25</v>
      </c>
      <c r="B45" s="19"/>
      <c r="C45" s="19"/>
      <c r="D45" s="52">
        <v>1.1</v>
      </c>
      <c r="E45" s="53">
        <v>0</v>
      </c>
      <c r="F45" s="54">
        <v>1.1</v>
      </c>
    </row>
    <row r="46" spans="1:6" ht="12.75">
      <c r="A46" s="22" t="s">
        <v>26</v>
      </c>
      <c r="B46" s="19"/>
      <c r="C46" s="19"/>
      <c r="D46" s="52">
        <v>-0.1</v>
      </c>
      <c r="E46" s="53">
        <v>0</v>
      </c>
      <c r="F46" s="54">
        <v>-0.1</v>
      </c>
    </row>
    <row r="47" spans="1:6" ht="12.75">
      <c r="A47" s="22"/>
      <c r="B47" s="19" t="s">
        <v>27</v>
      </c>
      <c r="C47" s="19"/>
      <c r="D47" s="52">
        <v>0</v>
      </c>
      <c r="E47" s="53">
        <v>0</v>
      </c>
      <c r="F47" s="54">
        <v>0</v>
      </c>
    </row>
    <row r="48" spans="1:6" ht="12.75">
      <c r="A48" s="22"/>
      <c r="B48" s="19" t="s">
        <v>28</v>
      </c>
      <c r="C48" s="19"/>
      <c r="D48" s="52">
        <v>0.1</v>
      </c>
      <c r="E48" s="53">
        <v>0</v>
      </c>
      <c r="F48" s="54">
        <v>0.1</v>
      </c>
    </row>
    <row r="49" spans="1:6" ht="12.75">
      <c r="A49" s="22" t="s">
        <v>29</v>
      </c>
      <c r="B49" s="19"/>
      <c r="C49" s="19"/>
      <c r="D49" s="52">
        <v>1.4</v>
      </c>
      <c r="E49" s="53">
        <v>0</v>
      </c>
      <c r="F49" s="54">
        <v>1.4</v>
      </c>
    </row>
    <row r="50" spans="1:6" ht="12.75">
      <c r="A50" s="22"/>
      <c r="B50" s="19" t="s">
        <v>30</v>
      </c>
      <c r="C50" s="19"/>
      <c r="D50" s="52">
        <v>3.3</v>
      </c>
      <c r="E50" s="53">
        <v>0</v>
      </c>
      <c r="F50" s="54">
        <v>3.3</v>
      </c>
    </row>
    <row r="51" spans="1:6" ht="12.75">
      <c r="A51" s="22"/>
      <c r="B51" s="19" t="s">
        <v>31</v>
      </c>
      <c r="C51" s="19"/>
      <c r="D51" s="52">
        <v>1.9</v>
      </c>
      <c r="E51" s="53">
        <v>0</v>
      </c>
      <c r="F51" s="54">
        <v>1.9</v>
      </c>
    </row>
    <row r="52" spans="1:6" ht="12.75">
      <c r="A52" s="22" t="s">
        <v>32</v>
      </c>
      <c r="B52" s="19"/>
      <c r="C52" s="19"/>
      <c r="D52" s="52">
        <v>0</v>
      </c>
      <c r="E52" s="53">
        <v>0</v>
      </c>
      <c r="F52" s="54">
        <v>0</v>
      </c>
    </row>
    <row r="53" spans="1:6" ht="12.75">
      <c r="A53" s="22" t="s">
        <v>33</v>
      </c>
      <c r="B53" s="19"/>
      <c r="C53" s="19"/>
      <c r="D53" s="52">
        <v>-0.2</v>
      </c>
      <c r="E53" s="53">
        <v>0</v>
      </c>
      <c r="F53" s="54">
        <v>-0.2</v>
      </c>
    </row>
    <row r="54" spans="1:6" ht="12.75">
      <c r="A54" s="22" t="s">
        <v>79</v>
      </c>
      <c r="B54" s="19"/>
      <c r="C54" s="19"/>
      <c r="D54" s="52">
        <v>0</v>
      </c>
      <c r="E54" s="53">
        <v>0</v>
      </c>
      <c r="F54" s="54">
        <v>0</v>
      </c>
    </row>
    <row r="55" spans="1:6" ht="12.75">
      <c r="A55" s="22"/>
      <c r="B55" s="19" t="s">
        <v>34</v>
      </c>
      <c r="C55" s="19"/>
      <c r="D55" s="52">
        <v>0</v>
      </c>
      <c r="E55" s="53">
        <v>0</v>
      </c>
      <c r="F55" s="54">
        <v>0</v>
      </c>
    </row>
    <row r="56" spans="1:6" ht="12.75">
      <c r="A56" s="22"/>
      <c r="B56" s="19" t="s">
        <v>35</v>
      </c>
      <c r="C56" s="19"/>
      <c r="D56" s="52">
        <v>0</v>
      </c>
      <c r="E56" s="53">
        <v>0</v>
      </c>
      <c r="F56" s="54">
        <v>0</v>
      </c>
    </row>
    <row r="57" spans="1:6" ht="12.75">
      <c r="A57" s="22" t="s">
        <v>80</v>
      </c>
      <c r="B57" s="19"/>
      <c r="C57" s="19"/>
      <c r="D57" s="52">
        <v>0</v>
      </c>
      <c r="E57" s="53">
        <v>0</v>
      </c>
      <c r="F57" s="54">
        <v>0</v>
      </c>
    </row>
    <row r="58" spans="1:6" ht="12.75">
      <c r="A58" s="22" t="s">
        <v>36</v>
      </c>
      <c r="B58" s="19"/>
      <c r="C58" s="19"/>
      <c r="D58" s="52">
        <v>0</v>
      </c>
      <c r="E58" s="53">
        <v>0</v>
      </c>
      <c r="F58" s="54">
        <v>0</v>
      </c>
    </row>
    <row r="59" spans="1:6" ht="12.75">
      <c r="A59" s="22"/>
      <c r="B59" s="19"/>
      <c r="C59" s="19"/>
      <c r="D59" s="52"/>
      <c r="E59" s="53"/>
      <c r="F59" s="54"/>
    </row>
    <row r="60" spans="1:6" ht="12.75">
      <c r="A60" s="22" t="s">
        <v>37</v>
      </c>
      <c r="B60" s="19"/>
      <c r="C60" s="19"/>
      <c r="D60" s="52">
        <v>-0.1</v>
      </c>
      <c r="E60" s="53">
        <v>0.1</v>
      </c>
      <c r="F60" s="54">
        <v>0</v>
      </c>
    </row>
    <row r="61" spans="1:6" ht="12.75">
      <c r="A61" s="22" t="s">
        <v>38</v>
      </c>
      <c r="B61" s="19"/>
      <c r="C61" s="19"/>
      <c r="D61" s="52">
        <v>0</v>
      </c>
      <c r="E61" s="53">
        <v>0</v>
      </c>
      <c r="F61" s="54">
        <v>0</v>
      </c>
    </row>
    <row r="62" spans="1:6" ht="12.75">
      <c r="A62" s="22"/>
      <c r="B62" s="19" t="s">
        <v>39</v>
      </c>
      <c r="C62" s="19"/>
      <c r="D62" s="52">
        <v>0</v>
      </c>
      <c r="E62" s="53">
        <v>0</v>
      </c>
      <c r="F62" s="54">
        <v>0</v>
      </c>
    </row>
    <row r="63" spans="1:6" ht="12.75">
      <c r="A63" s="22"/>
      <c r="B63" s="19"/>
      <c r="C63" s="19" t="s">
        <v>40</v>
      </c>
      <c r="D63" s="52">
        <v>0</v>
      </c>
      <c r="E63" s="53">
        <v>0</v>
      </c>
      <c r="F63" s="54">
        <v>0</v>
      </c>
    </row>
    <row r="64" spans="1:6" ht="12.75">
      <c r="A64" s="22"/>
      <c r="B64" s="19"/>
      <c r="C64" s="19" t="s">
        <v>41</v>
      </c>
      <c r="D64" s="52">
        <v>0</v>
      </c>
      <c r="E64" s="53">
        <v>0</v>
      </c>
      <c r="F64" s="54">
        <v>0</v>
      </c>
    </row>
    <row r="65" spans="1:6" ht="12.75">
      <c r="A65" s="22"/>
      <c r="B65" s="19" t="s">
        <v>42</v>
      </c>
      <c r="C65" s="19"/>
      <c r="D65" s="52">
        <v>0</v>
      </c>
      <c r="E65" s="53">
        <v>0</v>
      </c>
      <c r="F65" s="54">
        <v>0</v>
      </c>
    </row>
    <row r="66" spans="1:6" ht="12.75">
      <c r="A66" s="22" t="s">
        <v>43</v>
      </c>
      <c r="B66" s="19"/>
      <c r="C66" s="19"/>
      <c r="D66" s="52">
        <v>0.2</v>
      </c>
      <c r="E66" s="53">
        <v>0</v>
      </c>
      <c r="F66" s="54">
        <v>0.2</v>
      </c>
    </row>
    <row r="67" spans="1:6" ht="12.75">
      <c r="A67" s="22"/>
      <c r="B67" s="19" t="s">
        <v>39</v>
      </c>
      <c r="C67" s="19"/>
      <c r="D67" s="52">
        <v>0.6</v>
      </c>
      <c r="E67" s="53">
        <v>0</v>
      </c>
      <c r="F67" s="54">
        <v>0.6</v>
      </c>
    </row>
    <row r="68" spans="1:6" ht="12.75">
      <c r="A68" s="22"/>
      <c r="B68" s="19"/>
      <c r="C68" s="19" t="s">
        <v>40</v>
      </c>
      <c r="D68" s="52">
        <v>0.6</v>
      </c>
      <c r="E68" s="53">
        <v>0</v>
      </c>
      <c r="F68" s="54">
        <v>0.6</v>
      </c>
    </row>
    <row r="69" spans="1:6" ht="12.75">
      <c r="A69" s="22"/>
      <c r="B69" s="19"/>
      <c r="C69" s="19" t="s">
        <v>41</v>
      </c>
      <c r="D69" s="52">
        <v>0</v>
      </c>
      <c r="E69" s="53">
        <v>0</v>
      </c>
      <c r="F69" s="54">
        <v>0</v>
      </c>
    </row>
    <row r="70" spans="1:6" ht="12.75">
      <c r="A70" s="22"/>
      <c r="B70" s="19" t="s">
        <v>42</v>
      </c>
      <c r="C70" s="19"/>
      <c r="D70" s="52">
        <v>0.4</v>
      </c>
      <c r="E70" s="53">
        <v>0</v>
      </c>
      <c r="F70" s="54">
        <v>0.4</v>
      </c>
    </row>
    <row r="71" spans="1:6" ht="12.75">
      <c r="A71" s="22" t="s">
        <v>44</v>
      </c>
      <c r="B71" s="19"/>
      <c r="C71" s="19"/>
      <c r="D71" s="52">
        <v>-0.2</v>
      </c>
      <c r="E71" s="53">
        <v>0.1</v>
      </c>
      <c r="F71" s="54">
        <v>-0.2</v>
      </c>
    </row>
    <row r="72" spans="1:6" ht="12.75">
      <c r="A72" s="22"/>
      <c r="B72" s="19"/>
      <c r="C72" s="19"/>
      <c r="D72" s="52"/>
      <c r="E72" s="53"/>
      <c r="F72" s="54"/>
    </row>
    <row r="73" spans="1:6" ht="12.75">
      <c r="A73" s="28" t="s">
        <v>45</v>
      </c>
      <c r="B73" s="29"/>
      <c r="C73" s="29"/>
      <c r="D73" s="59">
        <v>1.2</v>
      </c>
      <c r="E73" s="60">
        <v>-0.1</v>
      </c>
      <c r="F73" s="61">
        <v>1.2</v>
      </c>
    </row>
    <row r="74" spans="1:6" ht="12.75">
      <c r="A74" s="35"/>
      <c r="B74" s="36"/>
      <c r="C74" s="36"/>
      <c r="D74" s="167"/>
      <c r="E74" s="168"/>
      <c r="F74" s="169"/>
    </row>
  </sheetData>
  <sheetProtection/>
  <printOptions horizontalCentered="1"/>
  <pageMargins left="0.984251968503937" right="0" top="0" bottom="0.3937007874015748" header="0" footer="0"/>
  <pageSetup fitToHeight="1" fitToWidth="1" horizontalDpi="600" verticalDpi="600" orientation="portrait" scale="77" r:id="rId1"/>
</worksheet>
</file>

<file path=xl/worksheets/sheet17.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49">
      <selection activeCell="H40" sqref="H40"/>
    </sheetView>
  </sheetViews>
  <sheetFormatPr defaultColWidth="11.421875" defaultRowHeight="12.75"/>
  <cols>
    <col min="1" max="2" width="4.00390625" style="0" customWidth="1"/>
    <col min="3" max="3" width="49.8515625" style="0" customWidth="1"/>
    <col min="4" max="5" width="13.57421875" style="0" customWidth="1"/>
    <col min="6" max="6" width="11.7109375" style="0" customWidth="1"/>
    <col min="7" max="7" width="5.7109375" style="0" customWidth="1"/>
  </cols>
  <sheetData>
    <row r="1" ht="26.25">
      <c r="G1" s="199">
        <v>17</v>
      </c>
    </row>
    <row r="2" spans="1:6" ht="12.75">
      <c r="A2" s="50" t="s">
        <v>219</v>
      </c>
      <c r="B2" s="3"/>
      <c r="C2" s="3"/>
      <c r="D2" s="3"/>
      <c r="E2" s="3"/>
      <c r="F2" s="3"/>
    </row>
    <row r="3" spans="1:6" ht="12.75">
      <c r="A3" s="51" t="s">
        <v>249</v>
      </c>
      <c r="B3" s="6"/>
      <c r="C3" s="6"/>
      <c r="D3" s="3"/>
      <c r="E3" s="3"/>
      <c r="F3" s="3"/>
    </row>
    <row r="4" spans="1:6" ht="12.75">
      <c r="A4" s="50" t="s">
        <v>69</v>
      </c>
      <c r="B4" s="3"/>
      <c r="C4" s="3"/>
      <c r="D4" s="3"/>
      <c r="E4" s="3"/>
      <c r="F4" s="3"/>
    </row>
    <row r="5" spans="1:6" ht="12.75">
      <c r="A5" s="50" t="s">
        <v>160</v>
      </c>
      <c r="B5" s="3"/>
      <c r="C5" s="205"/>
      <c r="D5" s="3"/>
      <c r="E5" s="3"/>
      <c r="F5" s="3"/>
    </row>
    <row r="6" spans="1:6" ht="12.75">
      <c r="A6" s="50" t="s">
        <v>1</v>
      </c>
      <c r="B6" s="3"/>
      <c r="C6" s="205"/>
      <c r="D6" s="3"/>
      <c r="E6" s="3"/>
      <c r="F6" s="3"/>
    </row>
    <row r="7" spans="1:6" ht="12.75">
      <c r="A7" s="50" t="s">
        <v>84</v>
      </c>
      <c r="B7" s="3"/>
      <c r="C7" s="205"/>
      <c r="D7" s="3"/>
      <c r="E7" s="3"/>
      <c r="F7" s="3"/>
    </row>
    <row r="8" spans="1:6" ht="47.25" customHeight="1">
      <c r="A8" s="14"/>
      <c r="B8" s="15"/>
      <c r="C8" s="145"/>
      <c r="D8" s="170" t="s">
        <v>71</v>
      </c>
      <c r="E8" s="171" t="s">
        <v>72</v>
      </c>
      <c r="F8" s="172" t="s">
        <v>73</v>
      </c>
    </row>
    <row r="9" spans="1:6" ht="12.75">
      <c r="A9" s="18"/>
      <c r="B9" s="19"/>
      <c r="C9" s="19"/>
      <c r="D9" s="52"/>
      <c r="E9" s="53"/>
      <c r="F9" s="54"/>
    </row>
    <row r="10" spans="1:6" ht="12.75">
      <c r="A10" s="21" t="s">
        <v>5</v>
      </c>
      <c r="B10" s="19"/>
      <c r="C10" s="19"/>
      <c r="D10" s="52"/>
      <c r="E10" s="53"/>
      <c r="F10" s="54"/>
    </row>
    <row r="11" spans="1:6" ht="12.75">
      <c r="A11" s="22" t="s">
        <v>6</v>
      </c>
      <c r="B11" s="19"/>
      <c r="C11" s="19"/>
      <c r="D11" s="52">
        <v>6.4</v>
      </c>
      <c r="E11" s="53">
        <v>0.1</v>
      </c>
      <c r="F11" s="54">
        <v>6.5</v>
      </c>
    </row>
    <row r="12" spans="1:6" ht="12.75">
      <c r="A12" s="22"/>
      <c r="B12" s="19" t="s">
        <v>7</v>
      </c>
      <c r="C12" s="19"/>
      <c r="D12" s="52">
        <v>5</v>
      </c>
      <c r="E12" s="53">
        <v>0</v>
      </c>
      <c r="F12" s="54">
        <v>5</v>
      </c>
    </row>
    <row r="13" spans="1:6" ht="12.75">
      <c r="A13" s="66"/>
      <c r="B13" s="41"/>
      <c r="C13" s="41" t="s">
        <v>82</v>
      </c>
      <c r="D13" s="155">
        <v>0.9</v>
      </c>
      <c r="E13" s="156">
        <v>0</v>
      </c>
      <c r="F13" s="157">
        <v>0.9</v>
      </c>
    </row>
    <row r="14" spans="1:6" ht="12.75">
      <c r="A14" s="66"/>
      <c r="B14" s="41"/>
      <c r="C14" s="41" t="s">
        <v>58</v>
      </c>
      <c r="D14" s="155">
        <v>4.1</v>
      </c>
      <c r="E14" s="156">
        <v>0</v>
      </c>
      <c r="F14" s="157">
        <v>4.1</v>
      </c>
    </row>
    <row r="15" spans="1:6" ht="12.75">
      <c r="A15" s="22"/>
      <c r="B15" s="19" t="s">
        <v>8</v>
      </c>
      <c r="C15" s="19"/>
      <c r="D15" s="52">
        <v>0.7</v>
      </c>
      <c r="E15" s="53">
        <v>0.1</v>
      </c>
      <c r="F15" s="54">
        <v>0.8</v>
      </c>
    </row>
    <row r="16" spans="1:6" ht="12.75">
      <c r="A16" s="22"/>
      <c r="B16" s="19" t="s">
        <v>9</v>
      </c>
      <c r="C16" s="19"/>
      <c r="D16" s="52">
        <v>0.3</v>
      </c>
      <c r="E16" s="53">
        <v>0</v>
      </c>
      <c r="F16" s="54">
        <v>0.3</v>
      </c>
    </row>
    <row r="17" spans="1:6" ht="12.75">
      <c r="A17" s="22"/>
      <c r="B17" s="19" t="s">
        <v>55</v>
      </c>
      <c r="C17" s="19"/>
      <c r="D17" s="52">
        <v>0</v>
      </c>
      <c r="E17" s="53">
        <v>0</v>
      </c>
      <c r="F17" s="54">
        <v>0</v>
      </c>
    </row>
    <row r="18" spans="1:6" ht="12.75">
      <c r="A18" s="22"/>
      <c r="B18" s="19" t="s">
        <v>56</v>
      </c>
      <c r="C18" s="19"/>
      <c r="D18" s="52">
        <v>0.1</v>
      </c>
      <c r="E18" s="53">
        <v>0</v>
      </c>
      <c r="F18" s="54">
        <v>0.1</v>
      </c>
    </row>
    <row r="19" spans="1:6" ht="12.75">
      <c r="A19" s="22"/>
      <c r="B19" s="19" t="s">
        <v>10</v>
      </c>
      <c r="C19" s="19"/>
      <c r="D19" s="52">
        <v>0.1</v>
      </c>
      <c r="E19" s="53">
        <v>0</v>
      </c>
      <c r="F19" s="54">
        <v>0.1</v>
      </c>
    </row>
    <row r="20" spans="1:6" ht="12.75">
      <c r="A20" s="22"/>
      <c r="B20" s="19" t="s">
        <v>11</v>
      </c>
      <c r="C20" s="19"/>
      <c r="D20" s="52">
        <v>0.1</v>
      </c>
      <c r="E20" s="53">
        <v>0</v>
      </c>
      <c r="F20" s="54">
        <v>0.1</v>
      </c>
    </row>
    <row r="21" spans="1:6" ht="12.75">
      <c r="A21" s="22"/>
      <c r="B21" s="19"/>
      <c r="C21" s="19"/>
      <c r="D21" s="52"/>
      <c r="E21" s="53"/>
      <c r="F21" s="54"/>
    </row>
    <row r="22" spans="1:6" ht="12.75">
      <c r="A22" s="22" t="s">
        <v>12</v>
      </c>
      <c r="B22" s="19"/>
      <c r="C22" s="19"/>
      <c r="D22" s="52">
        <v>4.2</v>
      </c>
      <c r="E22" s="53">
        <v>0.1</v>
      </c>
      <c r="F22" s="54">
        <v>4.3</v>
      </c>
    </row>
    <row r="23" spans="1:6" ht="12.75">
      <c r="A23" s="22"/>
      <c r="B23" s="19" t="s">
        <v>13</v>
      </c>
      <c r="C23" s="19"/>
      <c r="D23" s="52">
        <v>1.1</v>
      </c>
      <c r="E23" s="53">
        <v>0</v>
      </c>
      <c r="F23" s="54">
        <v>1.1</v>
      </c>
    </row>
    <row r="24" spans="1:6" ht="12.75">
      <c r="A24" s="22"/>
      <c r="B24" s="19" t="s">
        <v>14</v>
      </c>
      <c r="C24" s="19"/>
      <c r="D24" s="52">
        <v>0.4</v>
      </c>
      <c r="E24" s="53">
        <v>0.1</v>
      </c>
      <c r="F24" s="54">
        <v>0.5</v>
      </c>
    </row>
    <row r="25" spans="1:6" ht="12.75">
      <c r="A25" s="22"/>
      <c r="B25" s="19" t="s">
        <v>15</v>
      </c>
      <c r="C25" s="19"/>
      <c r="D25" s="52">
        <v>0</v>
      </c>
      <c r="E25" s="53">
        <v>0.1</v>
      </c>
      <c r="F25" s="54">
        <v>0.1</v>
      </c>
    </row>
    <row r="26" spans="1:6" ht="12.75">
      <c r="A26" s="22"/>
      <c r="B26" s="19" t="s">
        <v>57</v>
      </c>
      <c r="C26" s="19"/>
      <c r="D26" s="52">
        <v>1.6</v>
      </c>
      <c r="E26" s="53">
        <v>0</v>
      </c>
      <c r="F26" s="54">
        <v>1.6</v>
      </c>
    </row>
    <row r="27" spans="1:6" ht="12.75">
      <c r="A27" s="22"/>
      <c r="B27" s="19" t="s">
        <v>75</v>
      </c>
      <c r="C27" s="19"/>
      <c r="D27" s="52">
        <v>1.1</v>
      </c>
      <c r="E27" s="53">
        <v>0</v>
      </c>
      <c r="F27" s="54">
        <v>1.1</v>
      </c>
    </row>
    <row r="28" spans="1:6" ht="12.75">
      <c r="A28" s="22"/>
      <c r="B28" s="19" t="s">
        <v>16</v>
      </c>
      <c r="C28" s="19"/>
      <c r="D28" s="52">
        <v>0</v>
      </c>
      <c r="E28" s="53">
        <v>0</v>
      </c>
      <c r="F28" s="54">
        <v>0</v>
      </c>
    </row>
    <row r="29" spans="1:6" ht="12.75">
      <c r="A29" s="22"/>
      <c r="B29" s="19"/>
      <c r="C29" s="19"/>
      <c r="D29" s="52"/>
      <c r="E29" s="53"/>
      <c r="F29" s="54"/>
    </row>
    <row r="30" spans="1:6" ht="12.75">
      <c r="A30" s="26" t="s">
        <v>17</v>
      </c>
      <c r="B30" s="27"/>
      <c r="C30" s="27"/>
      <c r="D30" s="52">
        <v>2.2</v>
      </c>
      <c r="E30" s="53">
        <v>0</v>
      </c>
      <c r="F30" s="54">
        <v>2.2</v>
      </c>
    </row>
    <row r="31" spans="1:6" ht="12.75">
      <c r="A31" s="22"/>
      <c r="B31" s="19"/>
      <c r="C31" s="19"/>
      <c r="D31" s="52"/>
      <c r="E31" s="53"/>
      <c r="F31" s="54"/>
    </row>
    <row r="32" spans="1:6" ht="12.75">
      <c r="A32" s="21" t="s">
        <v>18</v>
      </c>
      <c r="B32" s="19"/>
      <c r="C32" s="19"/>
      <c r="D32" s="52"/>
      <c r="E32" s="53"/>
      <c r="F32" s="54"/>
    </row>
    <row r="33" spans="1:6" ht="12.75">
      <c r="A33" s="22" t="s">
        <v>19</v>
      </c>
      <c r="B33" s="19"/>
      <c r="C33" s="19"/>
      <c r="D33" s="52">
        <v>0.9</v>
      </c>
      <c r="E33" s="53">
        <v>0</v>
      </c>
      <c r="F33" s="54">
        <v>0.9</v>
      </c>
    </row>
    <row r="34" spans="1:6" ht="12.75">
      <c r="A34" s="22"/>
      <c r="B34" s="19" t="s">
        <v>20</v>
      </c>
      <c r="C34" s="19"/>
      <c r="D34" s="52">
        <v>0</v>
      </c>
      <c r="E34" s="53">
        <v>0</v>
      </c>
      <c r="F34" s="54">
        <v>0</v>
      </c>
    </row>
    <row r="35" spans="1:6" ht="12.75">
      <c r="A35" s="22"/>
      <c r="B35" s="19" t="s">
        <v>21</v>
      </c>
      <c r="C35" s="19"/>
      <c r="D35" s="52">
        <v>0.5</v>
      </c>
      <c r="E35" s="53">
        <v>0</v>
      </c>
      <c r="F35" s="54">
        <v>0.5</v>
      </c>
    </row>
    <row r="36" spans="1:6" ht="12.75">
      <c r="A36" s="22"/>
      <c r="B36" s="19" t="s">
        <v>22</v>
      </c>
      <c r="C36" s="19"/>
      <c r="D36" s="52">
        <v>0.5</v>
      </c>
      <c r="E36" s="53">
        <v>0</v>
      </c>
      <c r="F36" s="54">
        <v>0.5</v>
      </c>
    </row>
    <row r="37" spans="1:6" ht="12.75">
      <c r="A37" s="22"/>
      <c r="B37" s="19"/>
      <c r="C37" s="19"/>
      <c r="D37" s="52"/>
      <c r="E37" s="53"/>
      <c r="F37" s="54"/>
    </row>
    <row r="38" spans="1:6" ht="12.75">
      <c r="A38" s="28" t="s">
        <v>76</v>
      </c>
      <c r="B38" s="29"/>
      <c r="C38" s="29"/>
      <c r="D38" s="59">
        <v>6.4</v>
      </c>
      <c r="E38" s="60">
        <v>0.1</v>
      </c>
      <c r="F38" s="61">
        <v>6.5</v>
      </c>
    </row>
    <row r="39" spans="1:6" ht="12.75">
      <c r="A39" s="28" t="s">
        <v>77</v>
      </c>
      <c r="B39" s="29"/>
      <c r="C39" s="29"/>
      <c r="D39" s="59">
        <v>5.2</v>
      </c>
      <c r="E39" s="60">
        <v>0.1</v>
      </c>
      <c r="F39" s="61">
        <v>5.3</v>
      </c>
    </row>
    <row r="40" spans="1:6" ht="12.75">
      <c r="A40" s="28" t="s">
        <v>23</v>
      </c>
      <c r="B40" s="29"/>
      <c r="C40" s="29"/>
      <c r="D40" s="59">
        <v>1.3</v>
      </c>
      <c r="E40" s="60">
        <v>0</v>
      </c>
      <c r="F40" s="61">
        <v>1.3</v>
      </c>
    </row>
    <row r="41" spans="1:6" ht="12.75">
      <c r="A41" s="32"/>
      <c r="B41" s="33"/>
      <c r="C41" s="33"/>
      <c r="D41" s="173"/>
      <c r="E41" s="174"/>
      <c r="F41" s="175"/>
    </row>
    <row r="42" spans="1:6" ht="12.75">
      <c r="A42" s="22"/>
      <c r="B42" s="19"/>
      <c r="C42" s="19"/>
      <c r="D42" s="52"/>
      <c r="E42" s="53"/>
      <c r="F42" s="54"/>
    </row>
    <row r="43" spans="1:6" ht="12.75">
      <c r="A43" s="21" t="s">
        <v>24</v>
      </c>
      <c r="B43" s="19"/>
      <c r="C43" s="19"/>
      <c r="D43" s="52"/>
      <c r="E43" s="53"/>
      <c r="F43" s="54"/>
    </row>
    <row r="44" spans="1:6" ht="12.75">
      <c r="A44" s="21"/>
      <c r="B44" s="19"/>
      <c r="C44" s="19"/>
      <c r="D44" s="52"/>
      <c r="E44" s="53"/>
      <c r="F44" s="54"/>
    </row>
    <row r="45" spans="1:6" ht="12.75">
      <c r="A45" s="22" t="s">
        <v>25</v>
      </c>
      <c r="B45" s="19"/>
      <c r="C45" s="19"/>
      <c r="D45" s="52">
        <v>1.7</v>
      </c>
      <c r="E45" s="53">
        <v>0</v>
      </c>
      <c r="F45" s="54">
        <v>1.7</v>
      </c>
    </row>
    <row r="46" spans="1:6" ht="12.75">
      <c r="A46" s="22" t="s">
        <v>26</v>
      </c>
      <c r="B46" s="19"/>
      <c r="C46" s="19"/>
      <c r="D46" s="52">
        <v>0</v>
      </c>
      <c r="E46" s="53">
        <v>0</v>
      </c>
      <c r="F46" s="54">
        <v>0</v>
      </c>
    </row>
    <row r="47" spans="1:6" ht="12.75">
      <c r="A47" s="22"/>
      <c r="B47" s="19" t="s">
        <v>27</v>
      </c>
      <c r="C47" s="19"/>
      <c r="D47" s="52">
        <v>0</v>
      </c>
      <c r="E47" s="53">
        <v>0</v>
      </c>
      <c r="F47" s="54">
        <v>0</v>
      </c>
    </row>
    <row r="48" spans="1:6" ht="12.75">
      <c r="A48" s="22"/>
      <c r="B48" s="19" t="s">
        <v>28</v>
      </c>
      <c r="C48" s="19"/>
      <c r="D48" s="52">
        <v>0.1</v>
      </c>
      <c r="E48" s="53">
        <v>0</v>
      </c>
      <c r="F48" s="54">
        <v>0.1</v>
      </c>
    </row>
    <row r="49" spans="1:6" ht="12.75">
      <c r="A49" s="22" t="s">
        <v>29</v>
      </c>
      <c r="B49" s="19"/>
      <c r="C49" s="19"/>
      <c r="D49" s="52">
        <v>1.2</v>
      </c>
      <c r="E49" s="53">
        <v>0</v>
      </c>
      <c r="F49" s="54">
        <v>1.2</v>
      </c>
    </row>
    <row r="50" spans="1:6" ht="12.75">
      <c r="A50" s="22"/>
      <c r="B50" s="19" t="s">
        <v>30</v>
      </c>
      <c r="C50" s="19"/>
      <c r="D50" s="52">
        <v>1.9</v>
      </c>
      <c r="E50" s="53">
        <v>0</v>
      </c>
      <c r="F50" s="54">
        <v>1.9</v>
      </c>
    </row>
    <row r="51" spans="1:6" ht="12.75">
      <c r="A51" s="22"/>
      <c r="B51" s="19" t="s">
        <v>31</v>
      </c>
      <c r="C51" s="19"/>
      <c r="D51" s="52">
        <v>0.7</v>
      </c>
      <c r="E51" s="53">
        <v>0</v>
      </c>
      <c r="F51" s="54">
        <v>0.7</v>
      </c>
    </row>
    <row r="52" spans="1:6" ht="12.75">
      <c r="A52" s="22" t="s">
        <v>32</v>
      </c>
      <c r="B52" s="19"/>
      <c r="C52" s="19"/>
      <c r="D52" s="52">
        <v>0</v>
      </c>
      <c r="E52" s="53">
        <v>0</v>
      </c>
      <c r="F52" s="54">
        <v>0</v>
      </c>
    </row>
    <row r="53" spans="1:6" ht="12.75">
      <c r="A53" s="22" t="s">
        <v>33</v>
      </c>
      <c r="B53" s="19"/>
      <c r="C53" s="19"/>
      <c r="D53" s="52">
        <v>0.5</v>
      </c>
      <c r="E53" s="53">
        <v>0</v>
      </c>
      <c r="F53" s="54">
        <v>0.5</v>
      </c>
    </row>
    <row r="54" spans="1:6" ht="12.75">
      <c r="A54" s="22" t="s">
        <v>79</v>
      </c>
      <c r="B54" s="19"/>
      <c r="C54" s="19"/>
      <c r="D54" s="52">
        <v>0</v>
      </c>
      <c r="E54" s="53">
        <v>0</v>
      </c>
      <c r="F54" s="54">
        <v>0</v>
      </c>
    </row>
    <row r="55" spans="1:6" ht="12.75">
      <c r="A55" s="22"/>
      <c r="B55" s="19" t="s">
        <v>34</v>
      </c>
      <c r="C55" s="19"/>
      <c r="D55" s="52">
        <v>0</v>
      </c>
      <c r="E55" s="53">
        <v>0</v>
      </c>
      <c r="F55" s="54">
        <v>0</v>
      </c>
    </row>
    <row r="56" spans="1:6" ht="12.75">
      <c r="A56" s="22"/>
      <c r="B56" s="19" t="s">
        <v>35</v>
      </c>
      <c r="C56" s="19"/>
      <c r="D56" s="52">
        <v>0</v>
      </c>
      <c r="E56" s="53">
        <v>0</v>
      </c>
      <c r="F56" s="54">
        <v>0</v>
      </c>
    </row>
    <row r="57" spans="1:6" ht="12.75">
      <c r="A57" s="22" t="s">
        <v>80</v>
      </c>
      <c r="B57" s="19"/>
      <c r="C57" s="19"/>
      <c r="D57" s="52">
        <v>0</v>
      </c>
      <c r="E57" s="53">
        <v>0</v>
      </c>
      <c r="F57" s="54">
        <v>0</v>
      </c>
    </row>
    <row r="58" spans="1:6" ht="12.75">
      <c r="A58" s="22" t="s">
        <v>36</v>
      </c>
      <c r="B58" s="19"/>
      <c r="C58" s="19"/>
      <c r="D58" s="52">
        <v>0</v>
      </c>
      <c r="E58" s="53">
        <v>0</v>
      </c>
      <c r="F58" s="54">
        <v>0</v>
      </c>
    </row>
    <row r="59" spans="1:6" ht="12.75">
      <c r="A59" s="22"/>
      <c r="B59" s="19"/>
      <c r="C59" s="19"/>
      <c r="D59" s="52"/>
      <c r="E59" s="53"/>
      <c r="F59" s="54"/>
    </row>
    <row r="60" spans="1:6" ht="12.75">
      <c r="A60" s="22" t="s">
        <v>37</v>
      </c>
      <c r="B60" s="19"/>
      <c r="C60" s="19"/>
      <c r="D60" s="52">
        <v>0.4</v>
      </c>
      <c r="E60" s="53">
        <v>0.1</v>
      </c>
      <c r="F60" s="54">
        <v>0.5</v>
      </c>
    </row>
    <row r="61" spans="1:6" ht="12.75">
      <c r="A61" s="22" t="s">
        <v>38</v>
      </c>
      <c r="B61" s="19"/>
      <c r="C61" s="19"/>
      <c r="D61" s="52">
        <v>0</v>
      </c>
      <c r="E61" s="53">
        <v>0</v>
      </c>
      <c r="F61" s="54">
        <v>0</v>
      </c>
    </row>
    <row r="62" spans="1:6" ht="12.75">
      <c r="A62" s="22"/>
      <c r="B62" s="19" t="s">
        <v>39</v>
      </c>
      <c r="C62" s="19"/>
      <c r="D62" s="52">
        <v>0</v>
      </c>
      <c r="E62" s="53">
        <v>0</v>
      </c>
      <c r="F62" s="54">
        <v>0</v>
      </c>
    </row>
    <row r="63" spans="1:6" ht="12.75">
      <c r="A63" s="22"/>
      <c r="B63" s="19"/>
      <c r="C63" s="19" t="s">
        <v>40</v>
      </c>
      <c r="D63" s="52">
        <v>0</v>
      </c>
      <c r="E63" s="53">
        <v>0</v>
      </c>
      <c r="F63" s="54">
        <v>0</v>
      </c>
    </row>
    <row r="64" spans="1:6" ht="12.75">
      <c r="A64" s="22"/>
      <c r="B64" s="19"/>
      <c r="C64" s="19" t="s">
        <v>41</v>
      </c>
      <c r="D64" s="52">
        <v>0</v>
      </c>
      <c r="E64" s="53">
        <v>0</v>
      </c>
      <c r="F64" s="54">
        <v>0</v>
      </c>
    </row>
    <row r="65" spans="1:6" ht="12.75">
      <c r="A65" s="22"/>
      <c r="B65" s="19" t="s">
        <v>42</v>
      </c>
      <c r="C65" s="19"/>
      <c r="D65" s="52">
        <v>0</v>
      </c>
      <c r="E65" s="53">
        <v>0</v>
      </c>
      <c r="F65" s="54">
        <v>0</v>
      </c>
    </row>
    <row r="66" spans="1:6" ht="12.75">
      <c r="A66" s="22" t="s">
        <v>43</v>
      </c>
      <c r="B66" s="19"/>
      <c r="C66" s="19"/>
      <c r="D66" s="52">
        <v>0.6</v>
      </c>
      <c r="E66" s="53">
        <v>0</v>
      </c>
      <c r="F66" s="54">
        <v>0.6</v>
      </c>
    </row>
    <row r="67" spans="1:6" ht="12.75">
      <c r="A67" s="22"/>
      <c r="B67" s="19" t="s">
        <v>39</v>
      </c>
      <c r="C67" s="19"/>
      <c r="D67" s="52">
        <v>0.6</v>
      </c>
      <c r="E67" s="53">
        <v>0</v>
      </c>
      <c r="F67" s="54">
        <v>0.6</v>
      </c>
    </row>
    <row r="68" spans="1:6" ht="12.75">
      <c r="A68" s="22"/>
      <c r="B68" s="19"/>
      <c r="C68" s="19" t="s">
        <v>40</v>
      </c>
      <c r="D68" s="52">
        <v>0.6</v>
      </c>
      <c r="E68" s="53">
        <v>0</v>
      </c>
      <c r="F68" s="54">
        <v>0.6</v>
      </c>
    </row>
    <row r="69" spans="1:6" ht="12.75">
      <c r="A69" s="22"/>
      <c r="B69" s="19"/>
      <c r="C69" s="19" t="s">
        <v>41</v>
      </c>
      <c r="D69" s="52">
        <v>0</v>
      </c>
      <c r="E69" s="53">
        <v>0</v>
      </c>
      <c r="F69" s="54">
        <v>0</v>
      </c>
    </row>
    <row r="70" spans="1:6" ht="12.75">
      <c r="A70" s="22"/>
      <c r="B70" s="19" t="s">
        <v>42</v>
      </c>
      <c r="C70" s="19"/>
      <c r="D70" s="52">
        <v>0</v>
      </c>
      <c r="E70" s="53">
        <v>0</v>
      </c>
      <c r="F70" s="54">
        <v>0</v>
      </c>
    </row>
    <row r="71" spans="1:6" ht="12.75">
      <c r="A71" s="22" t="s">
        <v>44</v>
      </c>
      <c r="B71" s="19"/>
      <c r="C71" s="19"/>
      <c r="D71" s="52">
        <v>-0.2</v>
      </c>
      <c r="E71" s="53">
        <v>0.1</v>
      </c>
      <c r="F71" s="54">
        <v>-0.1</v>
      </c>
    </row>
    <row r="72" spans="1:6" ht="12.75">
      <c r="A72" s="22"/>
      <c r="B72" s="19"/>
      <c r="C72" s="19"/>
      <c r="D72" s="52"/>
      <c r="E72" s="53"/>
      <c r="F72" s="54"/>
    </row>
    <row r="73" spans="1:6" ht="12.75">
      <c r="A73" s="28" t="s">
        <v>45</v>
      </c>
      <c r="B73" s="29"/>
      <c r="C73" s="29"/>
      <c r="D73" s="59">
        <v>1.3</v>
      </c>
      <c r="E73" s="60">
        <v>0</v>
      </c>
      <c r="F73" s="61">
        <v>1.3</v>
      </c>
    </row>
    <row r="74" spans="1:6" ht="12.75">
      <c r="A74" s="35"/>
      <c r="B74" s="36"/>
      <c r="C74" s="36"/>
      <c r="D74" s="167"/>
      <c r="E74" s="168"/>
      <c r="F74" s="169"/>
    </row>
  </sheetData>
  <sheetProtection/>
  <printOptions horizontalCentered="1"/>
  <pageMargins left="0.984251968503937" right="0" top="0" bottom="0.3937007874015748" header="0" footer="0"/>
  <pageSetup fitToHeight="1" fitToWidth="1" horizontalDpi="600" verticalDpi="600" orientation="portrait" scale="77" r:id="rId1"/>
</worksheet>
</file>

<file path=xl/worksheets/sheet18.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32">
      <selection activeCell="H40" sqref="H40"/>
    </sheetView>
  </sheetViews>
  <sheetFormatPr defaultColWidth="11.421875" defaultRowHeight="12.75"/>
  <cols>
    <col min="1" max="2" width="4.00390625" style="0" customWidth="1"/>
    <col min="3" max="3" width="49.8515625" style="0" customWidth="1"/>
    <col min="4" max="5" width="13.57421875" style="0" customWidth="1"/>
    <col min="6" max="6" width="11.7109375" style="0" customWidth="1"/>
    <col min="7" max="7" width="5.7109375" style="0" customWidth="1"/>
  </cols>
  <sheetData>
    <row r="1" ht="26.25">
      <c r="G1" s="199">
        <v>18</v>
      </c>
    </row>
    <row r="2" spans="1:6" ht="12.75">
      <c r="A2" s="1" t="s">
        <v>220</v>
      </c>
      <c r="B2" s="2"/>
      <c r="C2" s="2"/>
      <c r="D2" s="2"/>
      <c r="E2" s="2"/>
      <c r="F2" s="2"/>
    </row>
    <row r="3" spans="1:6" ht="12.75">
      <c r="A3" s="4" t="s">
        <v>249</v>
      </c>
      <c r="B3" s="5"/>
      <c r="C3" s="5"/>
      <c r="D3" s="2"/>
      <c r="E3" s="2"/>
      <c r="F3" s="2"/>
    </row>
    <row r="4" spans="1:6" ht="12.75">
      <c r="A4" s="1" t="s">
        <v>69</v>
      </c>
      <c r="B4" s="2"/>
      <c r="C4" s="2"/>
      <c r="D4" s="2"/>
      <c r="E4" s="2"/>
      <c r="F4" s="2"/>
    </row>
    <row r="5" spans="1:6" ht="12.75">
      <c r="A5" s="1" t="s">
        <v>159</v>
      </c>
      <c r="B5" s="2"/>
      <c r="C5" s="7"/>
      <c r="D5" s="2"/>
      <c r="E5" s="2"/>
      <c r="F5" s="2"/>
    </row>
    <row r="6" spans="1:6" ht="12.75">
      <c r="A6" s="1" t="s">
        <v>1</v>
      </c>
      <c r="B6" s="2"/>
      <c r="C6" s="7"/>
      <c r="D6" s="2"/>
      <c r="E6" s="2"/>
      <c r="F6" s="2"/>
    </row>
    <row r="7" spans="1:6" ht="12.75">
      <c r="A7" s="1" t="s">
        <v>84</v>
      </c>
      <c r="B7" s="2"/>
      <c r="C7" s="7"/>
      <c r="D7" s="2"/>
      <c r="E7" s="2"/>
      <c r="F7" s="2"/>
    </row>
    <row r="8" spans="1:6" ht="48.75" customHeight="1">
      <c r="A8" s="14"/>
      <c r="B8" s="15"/>
      <c r="C8" s="145"/>
      <c r="D8" s="170" t="s">
        <v>71</v>
      </c>
      <c r="E8" s="171" t="s">
        <v>72</v>
      </c>
      <c r="F8" s="172" t="s">
        <v>73</v>
      </c>
    </row>
    <row r="9" spans="1:6" ht="12.75">
      <c r="A9" s="18"/>
      <c r="B9" s="19"/>
      <c r="C9" s="19"/>
      <c r="D9" s="52"/>
      <c r="E9" s="53"/>
      <c r="F9" s="54"/>
    </row>
    <row r="10" spans="1:6" ht="12.75">
      <c r="A10" s="21" t="s">
        <v>5</v>
      </c>
      <c r="B10" s="19"/>
      <c r="C10" s="19"/>
      <c r="D10" s="52"/>
      <c r="E10" s="53"/>
      <c r="F10" s="54"/>
    </row>
    <row r="11" spans="1:6" ht="12.75">
      <c r="A11" s="22" t="s">
        <v>6</v>
      </c>
      <c r="B11" s="19"/>
      <c r="C11" s="19"/>
      <c r="D11" s="52">
        <v>12.2</v>
      </c>
      <c r="E11" s="53">
        <v>0.3</v>
      </c>
      <c r="F11" s="54">
        <v>12.4</v>
      </c>
    </row>
    <row r="12" spans="1:6" ht="12.75">
      <c r="A12" s="22"/>
      <c r="B12" s="19" t="s">
        <v>7</v>
      </c>
      <c r="C12" s="19"/>
      <c r="D12" s="52">
        <v>9.5</v>
      </c>
      <c r="E12" s="53">
        <v>0</v>
      </c>
      <c r="F12" s="54">
        <v>9.5</v>
      </c>
    </row>
    <row r="13" spans="1:7" ht="12.75">
      <c r="A13" s="66"/>
      <c r="B13" s="41"/>
      <c r="C13" s="41" t="s">
        <v>82</v>
      </c>
      <c r="D13" s="52">
        <v>1.3</v>
      </c>
      <c r="E13" s="53">
        <v>0</v>
      </c>
      <c r="F13" s="54">
        <v>1.3</v>
      </c>
      <c r="G13" s="98"/>
    </row>
    <row r="14" spans="1:7" ht="12.75">
      <c r="A14" s="66"/>
      <c r="B14" s="41"/>
      <c r="C14" s="41" t="s">
        <v>58</v>
      </c>
      <c r="D14" s="52">
        <v>8.3</v>
      </c>
      <c r="E14" s="53">
        <v>0</v>
      </c>
      <c r="F14" s="54">
        <v>8.3</v>
      </c>
      <c r="G14" s="98"/>
    </row>
    <row r="15" spans="1:6" ht="12.75">
      <c r="A15" s="22"/>
      <c r="B15" s="19" t="s">
        <v>8</v>
      </c>
      <c r="C15" s="19"/>
      <c r="D15" s="52">
        <v>1.2</v>
      </c>
      <c r="E15" s="53">
        <v>0.3</v>
      </c>
      <c r="F15" s="54">
        <v>1.4</v>
      </c>
    </row>
    <row r="16" spans="1:6" ht="12.75">
      <c r="A16" s="22"/>
      <c r="B16" s="19" t="s">
        <v>9</v>
      </c>
      <c r="C16" s="19"/>
      <c r="D16" s="52">
        <v>0.7</v>
      </c>
      <c r="E16" s="53">
        <v>0</v>
      </c>
      <c r="F16" s="54">
        <v>0.7</v>
      </c>
    </row>
    <row r="17" spans="1:6" ht="12.75">
      <c r="A17" s="22"/>
      <c r="B17" s="19" t="s">
        <v>55</v>
      </c>
      <c r="C17" s="19"/>
      <c r="D17" s="52">
        <v>0</v>
      </c>
      <c r="E17" s="53">
        <v>0</v>
      </c>
      <c r="F17" s="54">
        <v>0</v>
      </c>
    </row>
    <row r="18" spans="1:6" ht="12.75">
      <c r="A18" s="22"/>
      <c r="B18" s="19" t="s">
        <v>56</v>
      </c>
      <c r="C18" s="19"/>
      <c r="D18" s="52">
        <v>0.2</v>
      </c>
      <c r="E18" s="53">
        <v>0</v>
      </c>
      <c r="F18" s="54">
        <v>0.2</v>
      </c>
    </row>
    <row r="19" spans="1:6" ht="12.75">
      <c r="A19" s="22"/>
      <c r="B19" s="19" t="s">
        <v>10</v>
      </c>
      <c r="C19" s="19"/>
      <c r="D19" s="52">
        <v>0.3</v>
      </c>
      <c r="E19" s="53">
        <v>0</v>
      </c>
      <c r="F19" s="54">
        <v>0.3</v>
      </c>
    </row>
    <row r="20" spans="1:6" ht="12.75">
      <c r="A20" s="22"/>
      <c r="B20" s="19" t="s">
        <v>11</v>
      </c>
      <c r="C20" s="19"/>
      <c r="D20" s="52">
        <v>0.3</v>
      </c>
      <c r="E20" s="53">
        <v>0</v>
      </c>
      <c r="F20" s="54">
        <v>0.3</v>
      </c>
    </row>
    <row r="21" spans="1:6" ht="12.75">
      <c r="A21" s="22"/>
      <c r="B21" s="19"/>
      <c r="C21" s="19"/>
      <c r="D21" s="52"/>
      <c r="E21" s="53"/>
      <c r="F21" s="54"/>
    </row>
    <row r="22" spans="1:6" ht="12.75">
      <c r="A22" s="22" t="s">
        <v>12</v>
      </c>
      <c r="B22" s="19"/>
      <c r="C22" s="19"/>
      <c r="D22" s="52">
        <v>8.1</v>
      </c>
      <c r="E22" s="53">
        <v>0.4</v>
      </c>
      <c r="F22" s="54">
        <v>8.5</v>
      </c>
    </row>
    <row r="23" spans="1:6" ht="12.75">
      <c r="A23" s="22"/>
      <c r="B23" s="19" t="s">
        <v>13</v>
      </c>
      <c r="C23" s="19"/>
      <c r="D23" s="52">
        <v>2.1</v>
      </c>
      <c r="E23" s="53">
        <v>0</v>
      </c>
      <c r="F23" s="54">
        <v>2.1</v>
      </c>
    </row>
    <row r="24" spans="1:6" ht="12.75">
      <c r="A24" s="22"/>
      <c r="B24" s="19" t="s">
        <v>14</v>
      </c>
      <c r="C24" s="19"/>
      <c r="D24" s="52">
        <v>0.7</v>
      </c>
      <c r="E24" s="53">
        <v>0.3</v>
      </c>
      <c r="F24" s="54">
        <v>1</v>
      </c>
    </row>
    <row r="25" spans="1:6" ht="12.75">
      <c r="A25" s="22"/>
      <c r="B25" s="19" t="s">
        <v>15</v>
      </c>
      <c r="C25" s="19"/>
      <c r="D25" s="52">
        <v>0.2</v>
      </c>
      <c r="E25" s="53">
        <v>0.1</v>
      </c>
      <c r="F25" s="54">
        <v>0.3</v>
      </c>
    </row>
    <row r="26" spans="1:6" ht="12.75">
      <c r="A26" s="22"/>
      <c r="B26" s="19" t="s">
        <v>57</v>
      </c>
      <c r="C26" s="19"/>
      <c r="D26" s="52">
        <v>2.9</v>
      </c>
      <c r="E26" s="53">
        <v>0</v>
      </c>
      <c r="F26" s="54">
        <v>2.9</v>
      </c>
    </row>
    <row r="27" spans="1:6" ht="12.75">
      <c r="A27" s="22"/>
      <c r="B27" s="19" t="s">
        <v>75</v>
      </c>
      <c r="C27" s="19"/>
      <c r="D27" s="52">
        <v>2.2</v>
      </c>
      <c r="E27" s="53">
        <v>0</v>
      </c>
      <c r="F27" s="54">
        <v>2.2</v>
      </c>
    </row>
    <row r="28" spans="1:6" ht="12.75">
      <c r="A28" s="22"/>
      <c r="B28" s="19" t="s">
        <v>16</v>
      </c>
      <c r="C28" s="19"/>
      <c r="D28" s="52">
        <v>0</v>
      </c>
      <c r="E28" s="53">
        <v>0</v>
      </c>
      <c r="F28" s="54">
        <v>0</v>
      </c>
    </row>
    <row r="29" spans="1:6" ht="12.75">
      <c r="A29" s="22"/>
      <c r="B29" s="19"/>
      <c r="C29" s="19"/>
      <c r="D29" s="52"/>
      <c r="E29" s="53"/>
      <c r="F29" s="54"/>
    </row>
    <row r="30" spans="1:6" ht="12.75">
      <c r="A30" s="26" t="s">
        <v>17</v>
      </c>
      <c r="B30" s="27"/>
      <c r="C30" s="27"/>
      <c r="D30" s="52">
        <v>4</v>
      </c>
      <c r="E30" s="53">
        <v>-0.1</v>
      </c>
      <c r="F30" s="54">
        <v>4</v>
      </c>
    </row>
    <row r="31" spans="1:6" ht="12.75">
      <c r="A31" s="22"/>
      <c r="B31" s="19"/>
      <c r="C31" s="19"/>
      <c r="D31" s="52"/>
      <c r="E31" s="53"/>
      <c r="F31" s="54"/>
    </row>
    <row r="32" spans="1:6" ht="12.75">
      <c r="A32" s="21" t="s">
        <v>18</v>
      </c>
      <c r="B32" s="19"/>
      <c r="C32" s="19"/>
      <c r="D32" s="52"/>
      <c r="E32" s="53"/>
      <c r="F32" s="54"/>
    </row>
    <row r="33" spans="1:6" ht="12.75">
      <c r="A33" s="22" t="s">
        <v>19</v>
      </c>
      <c r="B33" s="19"/>
      <c r="C33" s="19"/>
      <c r="D33" s="52">
        <v>1.6</v>
      </c>
      <c r="E33" s="53">
        <v>0</v>
      </c>
      <c r="F33" s="54">
        <v>1.6</v>
      </c>
    </row>
    <row r="34" spans="1:6" ht="12.75">
      <c r="A34" s="22"/>
      <c r="B34" s="19" t="s">
        <v>20</v>
      </c>
      <c r="C34" s="19"/>
      <c r="D34" s="52">
        <v>0</v>
      </c>
      <c r="E34" s="53">
        <v>0</v>
      </c>
      <c r="F34" s="54">
        <v>0</v>
      </c>
    </row>
    <row r="35" spans="1:6" ht="12.75">
      <c r="A35" s="22"/>
      <c r="B35" s="19" t="s">
        <v>21</v>
      </c>
      <c r="C35" s="19"/>
      <c r="D35" s="52">
        <v>0.7</v>
      </c>
      <c r="E35" s="53">
        <v>0</v>
      </c>
      <c r="F35" s="54">
        <v>0.7</v>
      </c>
    </row>
    <row r="36" spans="1:6" ht="12.75">
      <c r="A36" s="22"/>
      <c r="B36" s="19" t="s">
        <v>22</v>
      </c>
      <c r="C36" s="19"/>
      <c r="D36" s="52">
        <v>0.8</v>
      </c>
      <c r="E36" s="53">
        <v>0</v>
      </c>
      <c r="F36" s="54">
        <v>0.8</v>
      </c>
    </row>
    <row r="37" spans="1:6" ht="12.75">
      <c r="A37" s="22"/>
      <c r="B37" s="19"/>
      <c r="C37" s="19"/>
      <c r="D37" s="52"/>
      <c r="E37" s="53"/>
      <c r="F37" s="54"/>
    </row>
    <row r="38" spans="1:6" ht="12.75">
      <c r="A38" s="28" t="s">
        <v>76</v>
      </c>
      <c r="B38" s="29"/>
      <c r="C38" s="29"/>
      <c r="D38" s="59">
        <v>12.2</v>
      </c>
      <c r="E38" s="60">
        <v>0.3</v>
      </c>
      <c r="F38" s="61">
        <v>12.5</v>
      </c>
    </row>
    <row r="39" spans="1:6" ht="12.75">
      <c r="A39" s="28" t="s">
        <v>77</v>
      </c>
      <c r="B39" s="29"/>
      <c r="C39" s="29"/>
      <c r="D39" s="59">
        <v>9.7</v>
      </c>
      <c r="E39" s="60">
        <v>0.4</v>
      </c>
      <c r="F39" s="61">
        <v>10</v>
      </c>
    </row>
    <row r="40" spans="1:6" ht="12.75">
      <c r="A40" s="28" t="s">
        <v>23</v>
      </c>
      <c r="B40" s="29"/>
      <c r="C40" s="29"/>
      <c r="D40" s="59">
        <v>2.5</v>
      </c>
      <c r="E40" s="60">
        <v>-0.1</v>
      </c>
      <c r="F40" s="61">
        <v>2.4</v>
      </c>
    </row>
    <row r="41" spans="1:6" ht="12.75">
      <c r="A41" s="32"/>
      <c r="B41" s="33"/>
      <c r="C41" s="33"/>
      <c r="D41" s="173"/>
      <c r="E41" s="174"/>
      <c r="F41" s="175"/>
    </row>
    <row r="42" spans="1:6" ht="12.75">
      <c r="A42" s="22"/>
      <c r="B42" s="19"/>
      <c r="C42" s="19"/>
      <c r="D42" s="52"/>
      <c r="E42" s="53"/>
      <c r="F42" s="54"/>
    </row>
    <row r="43" spans="1:6" ht="12.75">
      <c r="A43" s="21" t="s">
        <v>24</v>
      </c>
      <c r="B43" s="19"/>
      <c r="C43" s="19"/>
      <c r="D43" s="52"/>
      <c r="E43" s="53"/>
      <c r="F43" s="54"/>
    </row>
    <row r="44" spans="1:6" ht="12.75">
      <c r="A44" s="21"/>
      <c r="B44" s="19"/>
      <c r="C44" s="19"/>
      <c r="D44" s="52"/>
      <c r="E44" s="53"/>
      <c r="F44" s="54"/>
    </row>
    <row r="45" spans="1:6" ht="12.75">
      <c r="A45" s="22" t="s">
        <v>25</v>
      </c>
      <c r="B45" s="19"/>
      <c r="C45" s="19"/>
      <c r="D45" s="52">
        <v>2.8</v>
      </c>
      <c r="E45" s="53">
        <v>0</v>
      </c>
      <c r="F45" s="54">
        <v>2.8</v>
      </c>
    </row>
    <row r="46" spans="1:6" ht="12.75">
      <c r="A46" s="22" t="s">
        <v>26</v>
      </c>
      <c r="B46" s="19"/>
      <c r="C46" s="19"/>
      <c r="D46" s="52">
        <v>-0.1</v>
      </c>
      <c r="E46" s="53">
        <v>0</v>
      </c>
      <c r="F46" s="54">
        <v>-0.1</v>
      </c>
    </row>
    <row r="47" spans="1:6" ht="12.75">
      <c r="A47" s="22"/>
      <c r="B47" s="19" t="s">
        <v>27</v>
      </c>
      <c r="C47" s="19"/>
      <c r="D47" s="52">
        <v>0.1</v>
      </c>
      <c r="E47" s="53">
        <v>0</v>
      </c>
      <c r="F47" s="54">
        <v>0.1</v>
      </c>
    </row>
    <row r="48" spans="1:6" ht="12.75">
      <c r="A48" s="22"/>
      <c r="B48" s="19" t="s">
        <v>28</v>
      </c>
      <c r="C48" s="19"/>
      <c r="D48" s="52">
        <v>0.2</v>
      </c>
      <c r="E48" s="53">
        <v>0</v>
      </c>
      <c r="F48" s="54">
        <v>0.2</v>
      </c>
    </row>
    <row r="49" spans="1:6" ht="12.75">
      <c r="A49" s="22" t="s">
        <v>29</v>
      </c>
      <c r="B49" s="19"/>
      <c r="C49" s="19"/>
      <c r="D49" s="52">
        <v>2.6</v>
      </c>
      <c r="E49" s="53">
        <v>0</v>
      </c>
      <c r="F49" s="54">
        <v>2.6</v>
      </c>
    </row>
    <row r="50" spans="1:6" ht="12.75">
      <c r="A50" s="22"/>
      <c r="B50" s="19" t="s">
        <v>30</v>
      </c>
      <c r="C50" s="19"/>
      <c r="D50" s="52">
        <v>5.2</v>
      </c>
      <c r="E50" s="53">
        <v>0</v>
      </c>
      <c r="F50" s="54">
        <v>5.2</v>
      </c>
    </row>
    <row r="51" spans="1:6" ht="12.75">
      <c r="A51" s="22"/>
      <c r="B51" s="19" t="s">
        <v>31</v>
      </c>
      <c r="C51" s="19"/>
      <c r="D51" s="52">
        <v>2.6</v>
      </c>
      <c r="E51" s="53">
        <v>0</v>
      </c>
      <c r="F51" s="54">
        <v>2.6</v>
      </c>
    </row>
    <row r="52" spans="1:6" ht="12.75">
      <c r="A52" s="22" t="s">
        <v>32</v>
      </c>
      <c r="B52" s="19"/>
      <c r="C52" s="19"/>
      <c r="D52" s="52">
        <v>0</v>
      </c>
      <c r="E52" s="53">
        <v>0</v>
      </c>
      <c r="F52" s="54">
        <v>0</v>
      </c>
    </row>
    <row r="53" spans="1:6" ht="12.75">
      <c r="A53" s="22" t="s">
        <v>33</v>
      </c>
      <c r="B53" s="19"/>
      <c r="C53" s="19"/>
      <c r="D53" s="52">
        <v>0.3</v>
      </c>
      <c r="E53" s="53">
        <v>0</v>
      </c>
      <c r="F53" s="54">
        <v>0.3</v>
      </c>
    </row>
    <row r="54" spans="1:6" ht="12.75">
      <c r="A54" s="22" t="s">
        <v>79</v>
      </c>
      <c r="B54" s="19"/>
      <c r="C54" s="19"/>
      <c r="D54" s="52">
        <v>0</v>
      </c>
      <c r="E54" s="53">
        <v>0</v>
      </c>
      <c r="F54" s="54">
        <v>0</v>
      </c>
    </row>
    <row r="55" spans="1:6" ht="12.75">
      <c r="A55" s="22"/>
      <c r="B55" s="19" t="s">
        <v>34</v>
      </c>
      <c r="C55" s="19"/>
      <c r="D55" s="52">
        <v>0</v>
      </c>
      <c r="E55" s="53">
        <v>0</v>
      </c>
      <c r="F55" s="54">
        <v>0</v>
      </c>
    </row>
    <row r="56" spans="1:6" ht="12.75">
      <c r="A56" s="22"/>
      <c r="B56" s="19" t="s">
        <v>35</v>
      </c>
      <c r="C56" s="19"/>
      <c r="D56" s="52">
        <v>0</v>
      </c>
      <c r="E56" s="53">
        <v>0</v>
      </c>
      <c r="F56" s="54">
        <v>0</v>
      </c>
    </row>
    <row r="57" spans="1:6" ht="12.75">
      <c r="A57" s="22" t="s">
        <v>80</v>
      </c>
      <c r="B57" s="19"/>
      <c r="C57" s="19"/>
      <c r="D57" s="52">
        <v>0</v>
      </c>
      <c r="E57" s="53">
        <v>0</v>
      </c>
      <c r="F57" s="54">
        <v>0</v>
      </c>
    </row>
    <row r="58" spans="1:6" ht="12.75">
      <c r="A58" s="22" t="s">
        <v>36</v>
      </c>
      <c r="B58" s="19"/>
      <c r="C58" s="19"/>
      <c r="D58" s="52">
        <v>0</v>
      </c>
      <c r="E58" s="53">
        <v>0</v>
      </c>
      <c r="F58" s="54">
        <v>0</v>
      </c>
    </row>
    <row r="59" spans="1:6" ht="12.75">
      <c r="A59" s="22"/>
      <c r="B59" s="19"/>
      <c r="C59" s="19"/>
      <c r="D59" s="52"/>
      <c r="E59" s="53"/>
      <c r="F59" s="54"/>
    </row>
    <row r="60" spans="1:6" ht="12.75">
      <c r="A60" s="22" t="s">
        <v>37</v>
      </c>
      <c r="B60" s="19"/>
      <c r="C60" s="19"/>
      <c r="D60" s="52">
        <v>0.3</v>
      </c>
      <c r="E60" s="53">
        <v>0.1</v>
      </c>
      <c r="F60" s="54">
        <v>0.4</v>
      </c>
    </row>
    <row r="61" spans="1:6" ht="12.75">
      <c r="A61" s="22" t="s">
        <v>38</v>
      </c>
      <c r="B61" s="19"/>
      <c r="C61" s="19"/>
      <c r="D61" s="52">
        <v>0</v>
      </c>
      <c r="E61" s="53">
        <v>0</v>
      </c>
      <c r="F61" s="54">
        <v>0</v>
      </c>
    </row>
    <row r="62" spans="1:6" ht="12.75">
      <c r="A62" s="22"/>
      <c r="B62" s="19" t="s">
        <v>39</v>
      </c>
      <c r="C62" s="19"/>
      <c r="D62" s="52">
        <v>0</v>
      </c>
      <c r="E62" s="53">
        <v>0</v>
      </c>
      <c r="F62" s="54">
        <v>0</v>
      </c>
    </row>
    <row r="63" spans="1:6" ht="12.75">
      <c r="A63" s="22"/>
      <c r="B63" s="19"/>
      <c r="C63" s="19" t="s">
        <v>40</v>
      </c>
      <c r="D63" s="52">
        <v>0</v>
      </c>
      <c r="E63" s="53">
        <v>0</v>
      </c>
      <c r="F63" s="54">
        <v>0</v>
      </c>
    </row>
    <row r="64" spans="1:6" ht="12.75">
      <c r="A64" s="22"/>
      <c r="B64" s="19"/>
      <c r="C64" s="19" t="s">
        <v>41</v>
      </c>
      <c r="D64" s="52">
        <v>0</v>
      </c>
      <c r="E64" s="53">
        <v>0</v>
      </c>
      <c r="F64" s="54">
        <v>0</v>
      </c>
    </row>
    <row r="65" spans="1:6" ht="12.75">
      <c r="A65" s="22"/>
      <c r="B65" s="19" t="s">
        <v>42</v>
      </c>
      <c r="C65" s="19"/>
      <c r="D65" s="52">
        <v>0</v>
      </c>
      <c r="E65" s="53">
        <v>0</v>
      </c>
      <c r="F65" s="54">
        <v>0</v>
      </c>
    </row>
    <row r="66" spans="1:6" ht="12.75">
      <c r="A66" s="22" t="s">
        <v>43</v>
      </c>
      <c r="B66" s="19"/>
      <c r="C66" s="19"/>
      <c r="D66" s="52">
        <v>0.8</v>
      </c>
      <c r="E66" s="53">
        <v>0</v>
      </c>
      <c r="F66" s="54">
        <v>0.8</v>
      </c>
    </row>
    <row r="67" spans="1:6" ht="12.75">
      <c r="A67" s="22"/>
      <c r="B67" s="19" t="s">
        <v>39</v>
      </c>
      <c r="C67" s="19"/>
      <c r="D67" s="52">
        <v>1.2</v>
      </c>
      <c r="E67" s="53">
        <v>0</v>
      </c>
      <c r="F67" s="54">
        <v>1.2</v>
      </c>
    </row>
    <row r="68" spans="1:6" ht="12.75">
      <c r="A68" s="22"/>
      <c r="B68" s="19"/>
      <c r="C68" s="19" t="s">
        <v>40</v>
      </c>
      <c r="D68" s="52">
        <v>1.2</v>
      </c>
      <c r="E68" s="53">
        <v>0</v>
      </c>
      <c r="F68" s="54">
        <v>1.2</v>
      </c>
    </row>
    <row r="69" spans="1:6" ht="12.75">
      <c r="A69" s="22"/>
      <c r="B69" s="19"/>
      <c r="C69" s="19" t="s">
        <v>41</v>
      </c>
      <c r="D69" s="52">
        <v>0</v>
      </c>
      <c r="E69" s="53">
        <v>0</v>
      </c>
      <c r="F69" s="54">
        <v>0</v>
      </c>
    </row>
    <row r="70" spans="1:6" ht="12.75">
      <c r="A70" s="22"/>
      <c r="B70" s="19" t="s">
        <v>42</v>
      </c>
      <c r="C70" s="19"/>
      <c r="D70" s="52">
        <v>0.5</v>
      </c>
      <c r="E70" s="53">
        <v>0</v>
      </c>
      <c r="F70" s="54">
        <v>0.5</v>
      </c>
    </row>
    <row r="71" spans="1:6" ht="12.75">
      <c r="A71" s="22" t="s">
        <v>44</v>
      </c>
      <c r="B71" s="19"/>
      <c r="C71" s="19"/>
      <c r="D71" s="52">
        <v>-0.4</v>
      </c>
      <c r="E71" s="53">
        <v>0.1</v>
      </c>
      <c r="F71" s="54">
        <v>-0.3</v>
      </c>
    </row>
    <row r="72" spans="1:6" ht="12.75">
      <c r="A72" s="22"/>
      <c r="B72" s="19"/>
      <c r="C72" s="19"/>
      <c r="D72" s="52"/>
      <c r="E72" s="53"/>
      <c r="F72" s="54"/>
    </row>
    <row r="73" spans="1:6" ht="12.75">
      <c r="A73" s="28" t="s">
        <v>45</v>
      </c>
      <c r="B73" s="29"/>
      <c r="C73" s="29"/>
      <c r="D73" s="59">
        <v>2.5</v>
      </c>
      <c r="E73" s="60">
        <v>-0.1</v>
      </c>
      <c r="F73" s="61">
        <v>2.4</v>
      </c>
    </row>
    <row r="74" spans="1:6" ht="12.75">
      <c r="A74" s="35"/>
      <c r="B74" s="36"/>
      <c r="C74" s="36"/>
      <c r="D74" s="167"/>
      <c r="E74" s="168"/>
      <c r="F74" s="169"/>
    </row>
  </sheetData>
  <sheetProtection/>
  <printOptions horizontalCentered="1"/>
  <pageMargins left="0.984251968503937" right="0" top="0" bottom="0.3937007874015748" header="0" footer="0"/>
  <pageSetup fitToHeight="1" fitToWidth="1" horizontalDpi="600" verticalDpi="600" orientation="portrait" scale="77" r:id="rId1"/>
</worksheet>
</file>

<file path=xl/worksheets/sheet19.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46">
      <selection activeCell="H40" sqref="H40"/>
    </sheetView>
  </sheetViews>
  <sheetFormatPr defaultColWidth="11.421875" defaultRowHeight="12.75"/>
  <cols>
    <col min="1" max="2" width="4.00390625" style="0" customWidth="1"/>
    <col min="3" max="3" width="49.8515625" style="0" customWidth="1"/>
    <col min="4" max="5" width="13.57421875" style="0" customWidth="1"/>
    <col min="6" max="6" width="11.7109375" style="0" customWidth="1"/>
    <col min="7" max="7" width="5.7109375" style="0" customWidth="1"/>
  </cols>
  <sheetData>
    <row r="1" ht="26.25">
      <c r="G1" s="199">
        <v>19</v>
      </c>
    </row>
    <row r="2" spans="1:6" ht="12.75">
      <c r="A2" s="50" t="s">
        <v>222</v>
      </c>
      <c r="B2" s="3"/>
      <c r="C2" s="3"/>
      <c r="D2" s="3"/>
      <c r="E2" s="3"/>
      <c r="F2" s="3"/>
    </row>
    <row r="3" spans="1:6" ht="12.75">
      <c r="A3" s="51" t="s">
        <v>249</v>
      </c>
      <c r="B3" s="6"/>
      <c r="C3" s="6"/>
      <c r="D3" s="3"/>
      <c r="E3" s="3"/>
      <c r="F3" s="3"/>
    </row>
    <row r="4" spans="1:6" ht="12.75">
      <c r="A4" s="50" t="s">
        <v>69</v>
      </c>
      <c r="B4" s="3"/>
      <c r="C4" s="3"/>
      <c r="D4" s="3"/>
      <c r="E4" s="3"/>
      <c r="F4" s="3"/>
    </row>
    <row r="5" spans="1:6" ht="12.75">
      <c r="A5" s="50" t="s">
        <v>178</v>
      </c>
      <c r="B5" s="3"/>
      <c r="C5" s="205"/>
      <c r="D5" s="3"/>
      <c r="E5" s="3"/>
      <c r="F5" s="3"/>
    </row>
    <row r="6" spans="1:6" ht="12.75">
      <c r="A6" s="50" t="s">
        <v>1</v>
      </c>
      <c r="B6" s="3"/>
      <c r="C6" s="205"/>
      <c r="D6" s="3"/>
      <c r="E6" s="3"/>
      <c r="F6" s="3"/>
    </row>
    <row r="7" spans="1:6" ht="12.75">
      <c r="A7" s="50" t="s">
        <v>84</v>
      </c>
      <c r="B7" s="3"/>
      <c r="C7" s="205"/>
      <c r="D7" s="3"/>
      <c r="E7" s="3"/>
      <c r="F7" s="3"/>
    </row>
    <row r="8" spans="1:6" ht="51.75" customHeight="1">
      <c r="A8" s="14"/>
      <c r="B8" s="15"/>
      <c r="C8" s="145"/>
      <c r="D8" s="170" t="s">
        <v>71</v>
      </c>
      <c r="E8" s="171" t="s">
        <v>72</v>
      </c>
      <c r="F8" s="172" t="s">
        <v>73</v>
      </c>
    </row>
    <row r="9" spans="1:6" ht="12.75">
      <c r="A9" s="18"/>
      <c r="B9" s="19"/>
      <c r="C9" s="19"/>
      <c r="D9" s="52"/>
      <c r="E9" s="53"/>
      <c r="F9" s="54"/>
    </row>
    <row r="10" spans="1:6" ht="12.75">
      <c r="A10" s="21" t="s">
        <v>5</v>
      </c>
      <c r="B10" s="19"/>
      <c r="C10" s="19"/>
      <c r="D10" s="52"/>
      <c r="E10" s="53"/>
      <c r="F10" s="54"/>
    </row>
    <row r="11" spans="1:6" ht="12.75">
      <c r="A11" s="22" t="s">
        <v>6</v>
      </c>
      <c r="B11" s="19"/>
      <c r="C11" s="19"/>
      <c r="D11" s="52">
        <v>5.8</v>
      </c>
      <c r="E11" s="53">
        <v>0.1</v>
      </c>
      <c r="F11" s="54">
        <v>5.9</v>
      </c>
    </row>
    <row r="12" spans="1:6" ht="12.75">
      <c r="A12" s="22"/>
      <c r="B12" s="19" t="s">
        <v>7</v>
      </c>
      <c r="C12" s="19"/>
      <c r="D12" s="52">
        <v>4.5</v>
      </c>
      <c r="E12" s="53">
        <v>0</v>
      </c>
      <c r="F12" s="54">
        <v>4.5</v>
      </c>
    </row>
    <row r="13" spans="1:6" ht="12.75">
      <c r="A13" s="66"/>
      <c r="B13" s="41"/>
      <c r="C13" s="41" t="s">
        <v>82</v>
      </c>
      <c r="D13" s="155">
        <v>0.4</v>
      </c>
      <c r="E13" s="156">
        <v>0</v>
      </c>
      <c r="F13" s="157">
        <v>0.4</v>
      </c>
    </row>
    <row r="14" spans="1:6" ht="12.75">
      <c r="A14" s="66"/>
      <c r="B14" s="41"/>
      <c r="C14" s="41" t="s">
        <v>58</v>
      </c>
      <c r="D14" s="155">
        <v>4.1</v>
      </c>
      <c r="E14" s="156">
        <v>0</v>
      </c>
      <c r="F14" s="157">
        <v>4.1</v>
      </c>
    </row>
    <row r="15" spans="1:6" ht="12.75">
      <c r="A15" s="22"/>
      <c r="B15" s="19" t="s">
        <v>8</v>
      </c>
      <c r="C15" s="19"/>
      <c r="D15" s="52">
        <v>0.5</v>
      </c>
      <c r="E15" s="53">
        <v>0.1</v>
      </c>
      <c r="F15" s="54">
        <v>0.6</v>
      </c>
    </row>
    <row r="16" spans="1:6" ht="12.75">
      <c r="A16" s="22"/>
      <c r="B16" s="19" t="s">
        <v>9</v>
      </c>
      <c r="C16" s="19"/>
      <c r="D16" s="52">
        <v>0.4</v>
      </c>
      <c r="E16" s="53">
        <v>0</v>
      </c>
      <c r="F16" s="54">
        <v>0.4</v>
      </c>
    </row>
    <row r="17" spans="1:6" ht="12.75">
      <c r="A17" s="22"/>
      <c r="B17" s="19" t="s">
        <v>55</v>
      </c>
      <c r="C17" s="19"/>
      <c r="D17" s="52">
        <v>0</v>
      </c>
      <c r="E17" s="53">
        <v>0</v>
      </c>
      <c r="F17" s="54">
        <v>0</v>
      </c>
    </row>
    <row r="18" spans="1:6" ht="12.75">
      <c r="A18" s="22"/>
      <c r="B18" s="19" t="s">
        <v>56</v>
      </c>
      <c r="C18" s="19"/>
      <c r="D18" s="52">
        <v>0.1</v>
      </c>
      <c r="E18" s="53">
        <v>0</v>
      </c>
      <c r="F18" s="54">
        <v>0.1</v>
      </c>
    </row>
    <row r="19" spans="1:6" ht="12.75">
      <c r="A19" s="22"/>
      <c r="B19" s="19" t="s">
        <v>10</v>
      </c>
      <c r="C19" s="19"/>
      <c r="D19" s="52">
        <v>0.1</v>
      </c>
      <c r="E19" s="53">
        <v>0</v>
      </c>
      <c r="F19" s="54">
        <v>0.1</v>
      </c>
    </row>
    <row r="20" spans="1:6" ht="12.75">
      <c r="A20" s="22"/>
      <c r="B20" s="19" t="s">
        <v>11</v>
      </c>
      <c r="C20" s="19"/>
      <c r="D20" s="52">
        <v>0.2</v>
      </c>
      <c r="E20" s="53">
        <v>0</v>
      </c>
      <c r="F20" s="54">
        <v>0.2</v>
      </c>
    </row>
    <row r="21" spans="1:6" ht="12.75">
      <c r="A21" s="22"/>
      <c r="B21" s="19"/>
      <c r="C21" s="19"/>
      <c r="D21" s="52"/>
      <c r="E21" s="53"/>
      <c r="F21" s="54"/>
    </row>
    <row r="22" spans="1:6" ht="12.75">
      <c r="A22" s="22" t="s">
        <v>12</v>
      </c>
      <c r="B22" s="19"/>
      <c r="C22" s="19"/>
      <c r="D22" s="52">
        <v>4.5</v>
      </c>
      <c r="E22" s="53">
        <v>0.1</v>
      </c>
      <c r="F22" s="54">
        <v>4.6</v>
      </c>
    </row>
    <row r="23" spans="1:6" ht="12.75">
      <c r="A23" s="22"/>
      <c r="B23" s="19" t="s">
        <v>13</v>
      </c>
      <c r="C23" s="19"/>
      <c r="D23" s="52">
        <v>1.1</v>
      </c>
      <c r="E23" s="53">
        <v>0</v>
      </c>
      <c r="F23" s="54">
        <v>1.1</v>
      </c>
    </row>
    <row r="24" spans="1:6" ht="12.75">
      <c r="A24" s="22"/>
      <c r="B24" s="19" t="s">
        <v>14</v>
      </c>
      <c r="C24" s="19"/>
      <c r="D24" s="52">
        <v>0.4</v>
      </c>
      <c r="E24" s="53">
        <v>0.1</v>
      </c>
      <c r="F24" s="54">
        <v>0.5</v>
      </c>
    </row>
    <row r="25" spans="1:6" ht="12.75">
      <c r="A25" s="22"/>
      <c r="B25" s="19" t="s">
        <v>15</v>
      </c>
      <c r="C25" s="19"/>
      <c r="D25" s="52">
        <v>0.2</v>
      </c>
      <c r="E25" s="53">
        <v>0</v>
      </c>
      <c r="F25" s="54">
        <v>0.2</v>
      </c>
    </row>
    <row r="26" spans="1:6" ht="12.75">
      <c r="A26" s="22"/>
      <c r="B26" s="19" t="s">
        <v>57</v>
      </c>
      <c r="C26" s="19"/>
      <c r="D26" s="52">
        <v>1.7</v>
      </c>
      <c r="E26" s="53">
        <v>0</v>
      </c>
      <c r="F26" s="54">
        <v>1.7</v>
      </c>
    </row>
    <row r="27" spans="1:6" ht="12.75">
      <c r="A27" s="22"/>
      <c r="B27" s="19" t="s">
        <v>75</v>
      </c>
      <c r="C27" s="19"/>
      <c r="D27" s="52">
        <v>1.1</v>
      </c>
      <c r="E27" s="53">
        <v>0</v>
      </c>
      <c r="F27" s="54">
        <v>1.1</v>
      </c>
    </row>
    <row r="28" spans="1:6" ht="12.75">
      <c r="A28" s="22"/>
      <c r="B28" s="19" t="s">
        <v>16</v>
      </c>
      <c r="C28" s="19"/>
      <c r="D28" s="52">
        <v>0</v>
      </c>
      <c r="E28" s="53">
        <v>0</v>
      </c>
      <c r="F28" s="54">
        <v>0</v>
      </c>
    </row>
    <row r="29" spans="1:6" ht="12.75">
      <c r="A29" s="22"/>
      <c r="B29" s="19"/>
      <c r="C29" s="19"/>
      <c r="D29" s="52"/>
      <c r="E29" s="53"/>
      <c r="F29" s="54"/>
    </row>
    <row r="30" spans="1:6" ht="12.75">
      <c r="A30" s="26" t="s">
        <v>17</v>
      </c>
      <c r="B30" s="27"/>
      <c r="C30" s="27"/>
      <c r="D30" s="52">
        <v>1.3</v>
      </c>
      <c r="E30" s="53">
        <v>0</v>
      </c>
      <c r="F30" s="54">
        <v>1.3</v>
      </c>
    </row>
    <row r="31" spans="1:6" ht="12.75">
      <c r="A31" s="22"/>
      <c r="B31" s="19"/>
      <c r="C31" s="19"/>
      <c r="D31" s="52"/>
      <c r="E31" s="53"/>
      <c r="F31" s="54"/>
    </row>
    <row r="32" spans="1:6" ht="12.75">
      <c r="A32" s="21" t="s">
        <v>18</v>
      </c>
      <c r="B32" s="19"/>
      <c r="C32" s="19"/>
      <c r="D32" s="52"/>
      <c r="E32" s="53"/>
      <c r="F32" s="54"/>
    </row>
    <row r="33" spans="1:6" ht="12.75">
      <c r="A33" s="22" t="s">
        <v>19</v>
      </c>
      <c r="B33" s="19"/>
      <c r="C33" s="19"/>
      <c r="D33" s="52">
        <v>0.9</v>
      </c>
      <c r="E33" s="53">
        <v>0</v>
      </c>
      <c r="F33" s="54">
        <v>0.9</v>
      </c>
    </row>
    <row r="34" spans="1:6" ht="12.75">
      <c r="A34" s="22"/>
      <c r="B34" s="19" t="s">
        <v>20</v>
      </c>
      <c r="C34" s="19"/>
      <c r="D34" s="52">
        <v>0</v>
      </c>
      <c r="E34" s="53">
        <v>0</v>
      </c>
      <c r="F34" s="54">
        <v>0</v>
      </c>
    </row>
    <row r="35" spans="1:6" ht="12.75">
      <c r="A35" s="22"/>
      <c r="B35" s="19" t="s">
        <v>21</v>
      </c>
      <c r="C35" s="19"/>
      <c r="D35" s="52">
        <v>0.4</v>
      </c>
      <c r="E35" s="53">
        <v>0</v>
      </c>
      <c r="F35" s="54">
        <v>0.4</v>
      </c>
    </row>
    <row r="36" spans="1:6" ht="12.75">
      <c r="A36" s="22"/>
      <c r="B36" s="19" t="s">
        <v>22</v>
      </c>
      <c r="C36" s="19"/>
      <c r="D36" s="52">
        <v>0.5</v>
      </c>
      <c r="E36" s="53">
        <v>0</v>
      </c>
      <c r="F36" s="54">
        <v>0.5</v>
      </c>
    </row>
    <row r="37" spans="1:6" ht="12.75">
      <c r="A37" s="22"/>
      <c r="B37" s="19"/>
      <c r="C37" s="19"/>
      <c r="D37" s="52"/>
      <c r="E37" s="53"/>
      <c r="F37" s="54"/>
    </row>
    <row r="38" spans="1:6" ht="12.75">
      <c r="A38" s="28" t="s">
        <v>76</v>
      </c>
      <c r="B38" s="29"/>
      <c r="C38" s="29"/>
      <c r="D38" s="59">
        <v>5.8</v>
      </c>
      <c r="E38" s="60">
        <v>0.1</v>
      </c>
      <c r="F38" s="61">
        <v>5.9</v>
      </c>
    </row>
    <row r="39" spans="1:6" ht="12.75">
      <c r="A39" s="28" t="s">
        <v>77</v>
      </c>
      <c r="B39" s="29"/>
      <c r="C39" s="29"/>
      <c r="D39" s="59">
        <v>5.4</v>
      </c>
      <c r="E39" s="60">
        <v>0.1</v>
      </c>
      <c r="F39" s="61">
        <v>5.5</v>
      </c>
    </row>
    <row r="40" spans="1:6" ht="12.75">
      <c r="A40" s="28" t="s">
        <v>23</v>
      </c>
      <c r="B40" s="29"/>
      <c r="C40" s="29"/>
      <c r="D40" s="59">
        <v>0.5</v>
      </c>
      <c r="E40" s="60">
        <v>0</v>
      </c>
      <c r="F40" s="61">
        <v>0.5</v>
      </c>
    </row>
    <row r="41" spans="1:6" ht="12.75">
      <c r="A41" s="32"/>
      <c r="B41" s="33"/>
      <c r="C41" s="33"/>
      <c r="D41" s="173"/>
      <c r="E41" s="174"/>
      <c r="F41" s="175"/>
    </row>
    <row r="42" spans="1:6" ht="12.75">
      <c r="A42" s="22"/>
      <c r="B42" s="19"/>
      <c r="C42" s="19"/>
      <c r="D42" s="52"/>
      <c r="E42" s="53"/>
      <c r="F42" s="54"/>
    </row>
    <row r="43" spans="1:6" ht="12.75">
      <c r="A43" s="21" t="s">
        <v>24</v>
      </c>
      <c r="B43" s="19"/>
      <c r="C43" s="19"/>
      <c r="D43" s="52"/>
      <c r="E43" s="53"/>
      <c r="F43" s="54"/>
    </row>
    <row r="44" spans="1:6" ht="12.75">
      <c r="A44" s="21"/>
      <c r="B44" s="19"/>
      <c r="C44" s="19"/>
      <c r="D44" s="52"/>
      <c r="E44" s="53"/>
      <c r="F44" s="54"/>
    </row>
    <row r="45" spans="1:6" ht="12.75">
      <c r="A45" s="22" t="s">
        <v>25</v>
      </c>
      <c r="B45" s="19"/>
      <c r="C45" s="19"/>
      <c r="D45" s="52">
        <v>1.5</v>
      </c>
      <c r="E45" s="53">
        <v>0</v>
      </c>
      <c r="F45" s="54">
        <v>1.5</v>
      </c>
    </row>
    <row r="46" spans="1:6" ht="12.75">
      <c r="A46" s="22" t="s">
        <v>26</v>
      </c>
      <c r="B46" s="19"/>
      <c r="C46" s="19"/>
      <c r="D46" s="52">
        <v>0</v>
      </c>
      <c r="E46" s="53">
        <v>0</v>
      </c>
      <c r="F46" s="54">
        <v>0</v>
      </c>
    </row>
    <row r="47" spans="1:6" ht="12.75">
      <c r="A47" s="22"/>
      <c r="B47" s="19" t="s">
        <v>27</v>
      </c>
      <c r="C47" s="19"/>
      <c r="D47" s="52">
        <v>0</v>
      </c>
      <c r="E47" s="53">
        <v>0</v>
      </c>
      <c r="F47" s="54">
        <v>0</v>
      </c>
    </row>
    <row r="48" spans="1:6" ht="12.75">
      <c r="A48" s="22"/>
      <c r="B48" s="19" t="s">
        <v>28</v>
      </c>
      <c r="C48" s="19"/>
      <c r="D48" s="52">
        <v>0</v>
      </c>
      <c r="E48" s="53">
        <v>0</v>
      </c>
      <c r="F48" s="54">
        <v>0</v>
      </c>
    </row>
    <row r="49" spans="1:6" ht="12.75">
      <c r="A49" s="22" t="s">
        <v>29</v>
      </c>
      <c r="B49" s="19"/>
      <c r="C49" s="19"/>
      <c r="D49" s="52">
        <v>1.2</v>
      </c>
      <c r="E49" s="53">
        <v>0</v>
      </c>
      <c r="F49" s="54">
        <v>1.2</v>
      </c>
    </row>
    <row r="50" spans="1:6" ht="12.75">
      <c r="A50" s="22"/>
      <c r="B50" s="19" t="s">
        <v>30</v>
      </c>
      <c r="C50" s="19"/>
      <c r="D50" s="52">
        <v>1.6</v>
      </c>
      <c r="E50" s="53">
        <v>0</v>
      </c>
      <c r="F50" s="54">
        <v>1.6</v>
      </c>
    </row>
    <row r="51" spans="1:6" ht="12.75">
      <c r="A51" s="22"/>
      <c r="B51" s="19" t="s">
        <v>31</v>
      </c>
      <c r="C51" s="19"/>
      <c r="D51" s="52">
        <v>0.4</v>
      </c>
      <c r="E51" s="53">
        <v>0</v>
      </c>
      <c r="F51" s="54">
        <v>0.4</v>
      </c>
    </row>
    <row r="52" spans="1:6" ht="12.75">
      <c r="A52" s="22" t="s">
        <v>32</v>
      </c>
      <c r="B52" s="19"/>
      <c r="C52" s="19"/>
      <c r="D52" s="52">
        <v>0</v>
      </c>
      <c r="E52" s="53">
        <v>0</v>
      </c>
      <c r="F52" s="54">
        <v>0</v>
      </c>
    </row>
    <row r="53" spans="1:6" ht="12.75">
      <c r="A53" s="22" t="s">
        <v>33</v>
      </c>
      <c r="B53" s="19"/>
      <c r="C53" s="19"/>
      <c r="D53" s="52">
        <v>0.2</v>
      </c>
      <c r="E53" s="53">
        <v>0</v>
      </c>
      <c r="F53" s="54">
        <v>0.3</v>
      </c>
    </row>
    <row r="54" spans="1:6" ht="12.75">
      <c r="A54" s="22" t="s">
        <v>79</v>
      </c>
      <c r="B54" s="19"/>
      <c r="C54" s="19"/>
      <c r="D54" s="52">
        <v>0</v>
      </c>
      <c r="E54" s="53">
        <v>0</v>
      </c>
      <c r="F54" s="54">
        <v>0</v>
      </c>
    </row>
    <row r="55" spans="1:6" ht="12.75">
      <c r="A55" s="22"/>
      <c r="B55" s="19" t="s">
        <v>34</v>
      </c>
      <c r="C55" s="19"/>
      <c r="D55" s="52">
        <v>0</v>
      </c>
      <c r="E55" s="53">
        <v>0</v>
      </c>
      <c r="F55" s="54">
        <v>0</v>
      </c>
    </row>
    <row r="56" spans="1:6" ht="12.75">
      <c r="A56" s="22"/>
      <c r="B56" s="19" t="s">
        <v>35</v>
      </c>
      <c r="C56" s="19"/>
      <c r="D56" s="52">
        <v>0</v>
      </c>
      <c r="E56" s="53">
        <v>0</v>
      </c>
      <c r="F56" s="54">
        <v>0</v>
      </c>
    </row>
    <row r="57" spans="1:6" ht="12.75">
      <c r="A57" s="22" t="s">
        <v>80</v>
      </c>
      <c r="B57" s="19"/>
      <c r="C57" s="19"/>
      <c r="D57" s="52">
        <v>0</v>
      </c>
      <c r="E57" s="53">
        <v>0</v>
      </c>
      <c r="F57" s="54">
        <v>0</v>
      </c>
    </row>
    <row r="58" spans="1:6" ht="12.75">
      <c r="A58" s="22" t="s">
        <v>36</v>
      </c>
      <c r="B58" s="19"/>
      <c r="C58" s="19"/>
      <c r="D58" s="52">
        <v>0</v>
      </c>
      <c r="E58" s="53">
        <v>0</v>
      </c>
      <c r="F58" s="54">
        <v>0</v>
      </c>
    </row>
    <row r="59" spans="1:6" ht="12.75">
      <c r="A59" s="22"/>
      <c r="B59" s="19"/>
      <c r="C59" s="19"/>
      <c r="D59" s="52"/>
      <c r="E59" s="53"/>
      <c r="F59" s="54"/>
    </row>
    <row r="60" spans="1:6" ht="12.75">
      <c r="A60" s="22" t="s">
        <v>37</v>
      </c>
      <c r="B60" s="19"/>
      <c r="C60" s="19"/>
      <c r="D60" s="52">
        <v>1</v>
      </c>
      <c r="E60" s="53">
        <v>0</v>
      </c>
      <c r="F60" s="54">
        <v>1.1</v>
      </c>
    </row>
    <row r="61" spans="1:6" ht="12.75">
      <c r="A61" s="22" t="s">
        <v>38</v>
      </c>
      <c r="B61" s="19"/>
      <c r="C61" s="19"/>
      <c r="D61" s="52">
        <v>0.6</v>
      </c>
      <c r="E61" s="53">
        <v>0</v>
      </c>
      <c r="F61" s="54">
        <v>0.6</v>
      </c>
    </row>
    <row r="62" spans="1:6" ht="12.75">
      <c r="A62" s="22"/>
      <c r="B62" s="19" t="s">
        <v>39</v>
      </c>
      <c r="C62" s="19"/>
      <c r="D62" s="52">
        <v>0.6</v>
      </c>
      <c r="E62" s="53">
        <v>0</v>
      </c>
      <c r="F62" s="54">
        <v>0.6</v>
      </c>
    </row>
    <row r="63" spans="1:6" ht="12.75">
      <c r="A63" s="22"/>
      <c r="B63" s="19"/>
      <c r="C63" s="19" t="s">
        <v>40</v>
      </c>
      <c r="D63" s="52">
        <v>0.6</v>
      </c>
      <c r="E63" s="53">
        <v>0</v>
      </c>
      <c r="F63" s="54">
        <v>0.6</v>
      </c>
    </row>
    <row r="64" spans="1:6" ht="12.75">
      <c r="A64" s="22"/>
      <c r="B64" s="19"/>
      <c r="C64" s="19" t="s">
        <v>41</v>
      </c>
      <c r="D64" s="52">
        <v>0</v>
      </c>
      <c r="E64" s="53">
        <v>0</v>
      </c>
      <c r="F64" s="54">
        <v>0</v>
      </c>
    </row>
    <row r="65" spans="1:6" ht="12.75">
      <c r="A65" s="22"/>
      <c r="B65" s="19" t="s">
        <v>42</v>
      </c>
      <c r="C65" s="19"/>
      <c r="D65" s="52">
        <v>0</v>
      </c>
      <c r="E65" s="53">
        <v>0</v>
      </c>
      <c r="F65" s="54">
        <v>0</v>
      </c>
    </row>
    <row r="66" spans="1:6" ht="12.75">
      <c r="A66" s="22" t="s">
        <v>43</v>
      </c>
      <c r="B66" s="19"/>
      <c r="C66" s="19"/>
      <c r="D66" s="52">
        <v>0.7</v>
      </c>
      <c r="E66" s="53">
        <v>0</v>
      </c>
      <c r="F66" s="54">
        <v>0.7</v>
      </c>
    </row>
    <row r="67" spans="1:6" ht="12.75">
      <c r="A67" s="22"/>
      <c r="B67" s="19" t="s">
        <v>39</v>
      </c>
      <c r="C67" s="19"/>
      <c r="D67" s="52">
        <v>0.7</v>
      </c>
      <c r="E67" s="53">
        <v>0</v>
      </c>
      <c r="F67" s="54">
        <v>0.7</v>
      </c>
    </row>
    <row r="68" spans="1:6" ht="12.75">
      <c r="A68" s="22"/>
      <c r="B68" s="19"/>
      <c r="C68" s="19" t="s">
        <v>40</v>
      </c>
      <c r="D68" s="52">
        <v>0.7</v>
      </c>
      <c r="E68" s="53">
        <v>0</v>
      </c>
      <c r="F68" s="54">
        <v>0.7</v>
      </c>
    </row>
    <row r="69" spans="1:6" ht="12.75">
      <c r="A69" s="22"/>
      <c r="B69" s="19"/>
      <c r="C69" s="19" t="s">
        <v>41</v>
      </c>
      <c r="D69" s="52">
        <v>0</v>
      </c>
      <c r="E69" s="53">
        <v>0</v>
      </c>
      <c r="F69" s="54">
        <v>0</v>
      </c>
    </row>
    <row r="70" spans="1:6" ht="12.75">
      <c r="A70" s="22"/>
      <c r="B70" s="19" t="s">
        <v>42</v>
      </c>
      <c r="C70" s="19"/>
      <c r="D70" s="52">
        <v>0</v>
      </c>
      <c r="E70" s="53">
        <v>0</v>
      </c>
      <c r="F70" s="54">
        <v>0</v>
      </c>
    </row>
    <row r="71" spans="1:6" ht="12.75">
      <c r="A71" s="22" t="s">
        <v>44</v>
      </c>
      <c r="B71" s="19"/>
      <c r="C71" s="19"/>
      <c r="D71" s="52">
        <v>-0.2</v>
      </c>
      <c r="E71" s="53">
        <v>0</v>
      </c>
      <c r="F71" s="54">
        <v>-0.2</v>
      </c>
    </row>
    <row r="72" spans="1:6" ht="12.75">
      <c r="A72" s="22"/>
      <c r="B72" s="19"/>
      <c r="C72" s="19"/>
      <c r="D72" s="52"/>
      <c r="E72" s="53"/>
      <c r="F72" s="54"/>
    </row>
    <row r="73" spans="1:6" ht="12.75">
      <c r="A73" s="28" t="s">
        <v>45</v>
      </c>
      <c r="B73" s="29"/>
      <c r="C73" s="29"/>
      <c r="D73" s="59">
        <v>0.5</v>
      </c>
      <c r="E73" s="60">
        <v>0</v>
      </c>
      <c r="F73" s="61">
        <v>0.5</v>
      </c>
    </row>
    <row r="74" spans="1:6" ht="12.75">
      <c r="A74" s="35"/>
      <c r="B74" s="36"/>
      <c r="C74" s="36"/>
      <c r="D74" s="167"/>
      <c r="E74" s="168"/>
      <c r="F74" s="169"/>
    </row>
  </sheetData>
  <sheetProtection/>
  <printOptions horizontalCentered="1"/>
  <pageMargins left="0.984251968503937" right="0" top="0" bottom="0.3937007874015748" header="0" footer="0"/>
  <pageSetup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G74"/>
  <sheetViews>
    <sheetView showZeros="0" zoomScalePageLayoutView="0" workbookViewId="0" topLeftCell="A55">
      <selection activeCell="H40" sqref="H40"/>
    </sheetView>
  </sheetViews>
  <sheetFormatPr defaultColWidth="11.421875" defaultRowHeight="12.75"/>
  <cols>
    <col min="1" max="2" width="4.00390625" style="0" customWidth="1"/>
    <col min="3" max="3" width="49.8515625" style="0" customWidth="1"/>
    <col min="4" max="5" width="13.57421875" style="0" customWidth="1"/>
    <col min="6" max="6" width="11.7109375" style="0" customWidth="1"/>
    <col min="7" max="7" width="5.7109375" style="0" customWidth="1"/>
  </cols>
  <sheetData>
    <row r="1" ht="26.25">
      <c r="G1" s="199">
        <v>2</v>
      </c>
    </row>
    <row r="2" spans="1:6" ht="12.75">
      <c r="A2" s="50" t="s">
        <v>81</v>
      </c>
      <c r="B2" s="3"/>
      <c r="C2" s="3"/>
      <c r="D2" s="3"/>
      <c r="E2" s="3"/>
      <c r="F2" s="3"/>
    </row>
    <row r="3" spans="1:6" ht="12.75">
      <c r="A3" s="51" t="s">
        <v>249</v>
      </c>
      <c r="B3" s="6"/>
      <c r="C3" s="6"/>
      <c r="D3" s="3"/>
      <c r="E3" s="3"/>
      <c r="F3" s="3"/>
    </row>
    <row r="4" spans="1:6" ht="12.75">
      <c r="A4" s="50" t="s">
        <v>69</v>
      </c>
      <c r="B4" s="3"/>
      <c r="C4" s="3"/>
      <c r="D4" s="3"/>
      <c r="E4" s="3"/>
      <c r="F4" s="3"/>
    </row>
    <row r="5" spans="1:6" ht="12.75">
      <c r="A5" s="50" t="s">
        <v>70</v>
      </c>
      <c r="B5" s="3"/>
      <c r="C5" s="205"/>
      <c r="D5" s="3"/>
      <c r="E5" s="3"/>
      <c r="F5" s="3"/>
    </row>
    <row r="6" spans="1:6" ht="12.75">
      <c r="A6" s="50" t="s">
        <v>1</v>
      </c>
      <c r="B6" s="3"/>
      <c r="C6" s="205"/>
      <c r="D6" s="3"/>
      <c r="E6" s="3"/>
      <c r="F6" s="3"/>
    </row>
    <row r="7" spans="1:6" ht="12.75">
      <c r="A7" s="50" t="s">
        <v>2</v>
      </c>
      <c r="B7" s="3"/>
      <c r="C7" s="205"/>
      <c r="D7" s="3"/>
      <c r="E7" s="3"/>
      <c r="F7" s="3"/>
    </row>
    <row r="8" spans="1:6" ht="51.75" customHeight="1">
      <c r="A8" s="14"/>
      <c r="B8" s="15"/>
      <c r="C8" s="145"/>
      <c r="D8" s="158" t="s">
        <v>71</v>
      </c>
      <c r="E8" s="159" t="s">
        <v>72</v>
      </c>
      <c r="F8" s="160" t="s">
        <v>73</v>
      </c>
    </row>
    <row r="9" spans="1:6" ht="12.75">
      <c r="A9" s="18"/>
      <c r="B9" s="19"/>
      <c r="C9" s="19"/>
      <c r="D9" s="43"/>
      <c r="E9" s="38"/>
      <c r="F9" s="133"/>
    </row>
    <row r="10" spans="1:6" ht="12.75">
      <c r="A10" s="21" t="s">
        <v>5</v>
      </c>
      <c r="B10" s="19"/>
      <c r="C10" s="19"/>
      <c r="D10" s="43"/>
      <c r="E10" s="38"/>
      <c r="F10" s="133"/>
    </row>
    <row r="11" spans="1:6" ht="12.75">
      <c r="A11" s="22" t="s">
        <v>6</v>
      </c>
      <c r="B11" s="19"/>
      <c r="C11" s="19"/>
      <c r="D11" s="77">
        <v>6482113.666299998</v>
      </c>
      <c r="E11" s="78">
        <v>186360.74642</v>
      </c>
      <c r="F11" s="136">
        <v>6668474.412719998</v>
      </c>
    </row>
    <row r="12" spans="1:6" ht="12.75">
      <c r="A12" s="22"/>
      <c r="B12" s="19" t="s">
        <v>7</v>
      </c>
      <c r="C12" s="19"/>
      <c r="D12" s="149">
        <v>5121787.768999999</v>
      </c>
      <c r="E12" s="150">
        <v>0</v>
      </c>
      <c r="F12" s="151">
        <v>5121787.768999999</v>
      </c>
    </row>
    <row r="13" spans="1:7" s="98" customFormat="1" ht="12.75">
      <c r="A13" s="66"/>
      <c r="B13" s="41"/>
      <c r="C13" s="41" t="s">
        <v>74</v>
      </c>
      <c r="D13" s="149">
        <v>379989.164</v>
      </c>
      <c r="E13" s="150">
        <v>0</v>
      </c>
      <c r="F13" s="151">
        <v>379989.164</v>
      </c>
      <c r="G13"/>
    </row>
    <row r="14" spans="1:7" s="98" customFormat="1" ht="12.75">
      <c r="A14" s="66"/>
      <c r="B14" s="41"/>
      <c r="C14" s="41" t="s">
        <v>58</v>
      </c>
      <c r="D14" s="77">
        <v>4741798.6049999995</v>
      </c>
      <c r="E14" s="78">
        <v>0</v>
      </c>
      <c r="F14" s="136">
        <v>4741798.6049999995</v>
      </c>
      <c r="G14"/>
    </row>
    <row r="15" spans="1:6" ht="12.75">
      <c r="A15" s="22"/>
      <c r="B15" s="19" t="s">
        <v>8</v>
      </c>
      <c r="C15" s="19"/>
      <c r="D15" s="77">
        <v>562465.27232</v>
      </c>
      <c r="E15" s="78">
        <v>177426.68755</v>
      </c>
      <c r="F15" s="136">
        <v>739891.95987</v>
      </c>
    </row>
    <row r="16" spans="1:6" ht="12.75">
      <c r="A16" s="22"/>
      <c r="B16" s="19" t="s">
        <v>9</v>
      </c>
      <c r="C16" s="19"/>
      <c r="D16" s="77">
        <v>404112.91799999995</v>
      </c>
      <c r="E16" s="78">
        <v>0</v>
      </c>
      <c r="F16" s="136">
        <v>404112.91799999995</v>
      </c>
    </row>
    <row r="17" spans="1:6" ht="12.75">
      <c r="A17" s="22"/>
      <c r="B17" s="19" t="s">
        <v>55</v>
      </c>
      <c r="C17" s="19"/>
      <c r="D17" s="77">
        <v>20662.814</v>
      </c>
      <c r="E17" s="78">
        <v>0</v>
      </c>
      <c r="F17" s="136">
        <v>20662.814</v>
      </c>
    </row>
    <row r="18" spans="1:6" ht="12.75">
      <c r="A18" s="22"/>
      <c r="B18" s="19" t="s">
        <v>56</v>
      </c>
      <c r="C18" s="19"/>
      <c r="D18" s="77">
        <v>77325.66431</v>
      </c>
      <c r="E18" s="78">
        <v>8934.03987</v>
      </c>
      <c r="F18" s="136">
        <v>86259.70418</v>
      </c>
    </row>
    <row r="19" spans="1:6" ht="12.75">
      <c r="A19" s="22"/>
      <c r="B19" s="19" t="s">
        <v>10</v>
      </c>
      <c r="C19" s="19"/>
      <c r="D19" s="77">
        <v>155467.61076</v>
      </c>
      <c r="E19" s="78">
        <v>0</v>
      </c>
      <c r="F19" s="136">
        <v>155467.61076</v>
      </c>
    </row>
    <row r="20" spans="1:6" ht="12.75">
      <c r="A20" s="22"/>
      <c r="B20" s="19" t="s">
        <v>11</v>
      </c>
      <c r="C20" s="19"/>
      <c r="D20" s="77">
        <v>140291.61791</v>
      </c>
      <c r="E20" s="78">
        <v>0.019</v>
      </c>
      <c r="F20" s="136">
        <v>140291.63691</v>
      </c>
    </row>
    <row r="21" spans="1:6" ht="12.75">
      <c r="A21" s="22"/>
      <c r="B21" s="19"/>
      <c r="C21" s="19"/>
      <c r="D21" s="161"/>
      <c r="E21" s="162"/>
      <c r="F21" s="163"/>
    </row>
    <row r="22" spans="1:6" ht="12.75">
      <c r="A22" s="22" t="s">
        <v>12</v>
      </c>
      <c r="B22" s="19"/>
      <c r="C22" s="19"/>
      <c r="D22" s="77">
        <v>4432603.88196</v>
      </c>
      <c r="E22" s="78">
        <v>243527.36027</v>
      </c>
      <c r="F22" s="136">
        <v>4676131.24223</v>
      </c>
    </row>
    <row r="23" spans="1:6" ht="12.75">
      <c r="A23" s="22"/>
      <c r="B23" s="19" t="s">
        <v>13</v>
      </c>
      <c r="C23" s="19"/>
      <c r="D23" s="77">
        <v>1186753.16945</v>
      </c>
      <c r="E23" s="78">
        <v>0</v>
      </c>
      <c r="F23" s="136">
        <v>1186753.16945</v>
      </c>
    </row>
    <row r="24" spans="1:6" ht="12.75">
      <c r="A24" s="22"/>
      <c r="B24" s="19" t="s">
        <v>14</v>
      </c>
      <c r="C24" s="19"/>
      <c r="D24" s="77">
        <v>383504.15374</v>
      </c>
      <c r="E24" s="78">
        <v>185190.93527000002</v>
      </c>
      <c r="F24" s="136">
        <v>568695.08901</v>
      </c>
    </row>
    <row r="25" spans="1:6" ht="12.75">
      <c r="A25" s="22"/>
      <c r="B25" s="19" t="s">
        <v>15</v>
      </c>
      <c r="C25" s="19"/>
      <c r="D25" s="77">
        <v>181780.27592</v>
      </c>
      <c r="E25" s="78">
        <v>58336.424999999996</v>
      </c>
      <c r="F25" s="136">
        <v>240116.70091999997</v>
      </c>
    </row>
    <row r="26" spans="1:6" ht="12.75">
      <c r="A26" s="22"/>
      <c r="B26" s="19" t="s">
        <v>57</v>
      </c>
      <c r="C26" s="19"/>
      <c r="D26" s="77">
        <v>1472364.33384</v>
      </c>
      <c r="E26" s="78">
        <v>0</v>
      </c>
      <c r="F26" s="136">
        <v>1472364.33384</v>
      </c>
    </row>
    <row r="27" spans="1:6" ht="12.75">
      <c r="A27" s="22"/>
      <c r="B27" s="19" t="s">
        <v>75</v>
      </c>
      <c r="C27" s="19"/>
      <c r="D27" s="77">
        <v>1200586.71001</v>
      </c>
      <c r="E27" s="78">
        <v>0</v>
      </c>
      <c r="F27" s="136">
        <v>1200586.71001</v>
      </c>
    </row>
    <row r="28" spans="1:6" ht="12.75">
      <c r="A28" s="22"/>
      <c r="B28" s="19" t="s">
        <v>16</v>
      </c>
      <c r="C28" s="19"/>
      <c r="D28" s="77">
        <v>7615.239</v>
      </c>
      <c r="E28" s="78">
        <v>0</v>
      </c>
      <c r="F28" s="136">
        <v>7615.239</v>
      </c>
    </row>
    <row r="29" spans="1:6" ht="12.75">
      <c r="A29" s="22"/>
      <c r="B29" s="19"/>
      <c r="C29" s="19"/>
      <c r="D29" s="161"/>
      <c r="E29" s="162"/>
      <c r="F29" s="163"/>
    </row>
    <row r="30" spans="1:6" ht="12.75">
      <c r="A30" s="26" t="s">
        <v>17</v>
      </c>
      <c r="B30" s="27"/>
      <c r="C30" s="27"/>
      <c r="D30" s="77">
        <v>2049509.784339998</v>
      </c>
      <c r="E30" s="78">
        <v>-57166.613849999994</v>
      </c>
      <c r="F30" s="136">
        <v>1992343.1704899976</v>
      </c>
    </row>
    <row r="31" spans="1:6" ht="12.75">
      <c r="A31" s="22"/>
      <c r="B31" s="19"/>
      <c r="C31" s="19"/>
      <c r="D31" s="77"/>
      <c r="E31" s="78"/>
      <c r="F31" s="136"/>
    </row>
    <row r="32" spans="1:6" ht="12.75">
      <c r="A32" s="21" t="s">
        <v>18</v>
      </c>
      <c r="B32" s="19"/>
      <c r="C32" s="19"/>
      <c r="D32" s="77"/>
      <c r="E32" s="78"/>
      <c r="F32" s="136"/>
    </row>
    <row r="33" spans="1:6" ht="12.75">
      <c r="A33" s="22" t="s">
        <v>19</v>
      </c>
      <c r="B33" s="19"/>
      <c r="C33" s="19"/>
      <c r="D33" s="77">
        <v>689969.6041800001</v>
      </c>
      <c r="E33" s="78">
        <v>0</v>
      </c>
      <c r="F33" s="136">
        <v>689969.6041800001</v>
      </c>
    </row>
    <row r="34" spans="1:6" ht="12.75">
      <c r="A34" s="22"/>
      <c r="B34" s="19" t="s">
        <v>20</v>
      </c>
      <c r="C34" s="19"/>
      <c r="D34" s="77">
        <v>5159.759</v>
      </c>
      <c r="E34" s="78">
        <v>0</v>
      </c>
      <c r="F34" s="136">
        <v>5159.759</v>
      </c>
    </row>
    <row r="35" spans="1:6" ht="12.75">
      <c r="A35" s="22"/>
      <c r="B35" s="19" t="s">
        <v>21</v>
      </c>
      <c r="C35" s="19"/>
      <c r="D35" s="77">
        <v>302067.85518</v>
      </c>
      <c r="E35" s="78">
        <v>0</v>
      </c>
      <c r="F35" s="136">
        <v>302067.85518</v>
      </c>
    </row>
    <row r="36" spans="1:6" ht="12.75">
      <c r="A36" s="22"/>
      <c r="B36" s="19" t="s">
        <v>22</v>
      </c>
      <c r="C36" s="19"/>
      <c r="D36" s="77">
        <v>393061.50800000003</v>
      </c>
      <c r="E36" s="78">
        <v>0</v>
      </c>
      <c r="F36" s="136">
        <v>393061.50800000003</v>
      </c>
    </row>
    <row r="37" spans="1:6" ht="12.75">
      <c r="A37" s="22"/>
      <c r="B37" s="19"/>
      <c r="C37" s="19"/>
      <c r="D37" s="77"/>
      <c r="E37" s="78"/>
      <c r="F37" s="136"/>
    </row>
    <row r="38" spans="1:6" ht="12.75">
      <c r="A38" s="28" t="s">
        <v>76</v>
      </c>
      <c r="B38" s="29"/>
      <c r="C38" s="29"/>
      <c r="D38" s="79">
        <v>6487273.425299997</v>
      </c>
      <c r="E38" s="80">
        <v>186360.74642</v>
      </c>
      <c r="F38" s="138">
        <v>6673634.171719997</v>
      </c>
    </row>
    <row r="39" spans="1:6" ht="12.75">
      <c r="A39" s="28" t="s">
        <v>77</v>
      </c>
      <c r="B39" s="29"/>
      <c r="C39" s="29"/>
      <c r="D39" s="79">
        <v>5127733.24514</v>
      </c>
      <c r="E39" s="80">
        <v>243527.36027</v>
      </c>
      <c r="F39" s="138">
        <v>5371260.60541</v>
      </c>
    </row>
    <row r="40" spans="1:6" ht="12.75">
      <c r="A40" s="28" t="s">
        <v>23</v>
      </c>
      <c r="B40" s="29"/>
      <c r="C40" s="29"/>
      <c r="D40" s="79">
        <v>1359540.1801599972</v>
      </c>
      <c r="E40" s="80">
        <v>-57166.613849999994</v>
      </c>
      <c r="F40" s="138">
        <v>1302373.5663099969</v>
      </c>
    </row>
    <row r="41" spans="1:6" ht="12.75">
      <c r="A41" s="32"/>
      <c r="B41" s="33"/>
      <c r="C41" s="33"/>
      <c r="D41" s="164"/>
      <c r="E41" s="165"/>
      <c r="F41" s="166"/>
    </row>
    <row r="42" spans="1:6" ht="12.75">
      <c r="A42" s="22"/>
      <c r="B42" s="19"/>
      <c r="C42" s="19"/>
      <c r="D42" s="161"/>
      <c r="E42" s="162"/>
      <c r="F42" s="163"/>
    </row>
    <row r="43" spans="1:6" ht="12.75">
      <c r="A43" s="21" t="s">
        <v>24</v>
      </c>
      <c r="B43" s="19"/>
      <c r="C43" s="19"/>
      <c r="D43" s="161"/>
      <c r="E43" s="162"/>
      <c r="F43" s="163"/>
    </row>
    <row r="44" spans="1:6" ht="12.75">
      <c r="A44" s="21"/>
      <c r="B44" s="19"/>
      <c r="C44" s="19"/>
      <c r="D44" s="161"/>
      <c r="E44" s="162"/>
      <c r="F44" s="163"/>
    </row>
    <row r="45" spans="1:6" ht="12.75">
      <c r="A45" s="22" t="s">
        <v>25</v>
      </c>
      <c r="B45" s="19"/>
      <c r="C45" s="19"/>
      <c r="D45" s="77">
        <v>1262137.4729499999</v>
      </c>
      <c r="E45" s="78">
        <v>1169.81115</v>
      </c>
      <c r="F45" s="136">
        <v>1263307.2841</v>
      </c>
    </row>
    <row r="46" spans="1:6" ht="12.75">
      <c r="A46" s="22" t="s">
        <v>26</v>
      </c>
      <c r="B46" s="19"/>
      <c r="C46" s="19"/>
      <c r="D46" s="77">
        <v>-81968.56267999999</v>
      </c>
      <c r="E46" s="78">
        <v>0</v>
      </c>
      <c r="F46" s="136">
        <v>-81968.56267999999</v>
      </c>
    </row>
    <row r="47" spans="1:6" ht="12.75">
      <c r="A47" s="22"/>
      <c r="B47" s="19" t="s">
        <v>27</v>
      </c>
      <c r="C47" s="19"/>
      <c r="D47" s="77">
        <v>38065.59186</v>
      </c>
      <c r="E47" s="78">
        <v>0</v>
      </c>
      <c r="F47" s="136">
        <v>38065.59186</v>
      </c>
    </row>
    <row r="48" spans="1:6" ht="12.75">
      <c r="A48" s="22"/>
      <c r="B48" s="19" t="s">
        <v>28</v>
      </c>
      <c r="C48" s="19"/>
      <c r="D48" s="77">
        <v>120034.15453999999</v>
      </c>
      <c r="E48" s="78">
        <v>0</v>
      </c>
      <c r="F48" s="136">
        <v>120034.15453999999</v>
      </c>
    </row>
    <row r="49" spans="1:6" ht="12.75">
      <c r="A49" s="22" t="s">
        <v>29</v>
      </c>
      <c r="B49" s="19"/>
      <c r="C49" s="19"/>
      <c r="D49" s="77">
        <v>1570003.47265</v>
      </c>
      <c r="E49" s="78">
        <v>0</v>
      </c>
      <c r="F49" s="136">
        <v>1570003.47265</v>
      </c>
    </row>
    <row r="50" spans="1:6" ht="12.75">
      <c r="A50" s="22"/>
      <c r="B50" s="19" t="s">
        <v>30</v>
      </c>
      <c r="C50" s="19"/>
      <c r="D50" s="77">
        <v>3725257.78343</v>
      </c>
      <c r="E50" s="78">
        <v>0</v>
      </c>
      <c r="F50" s="136">
        <v>3725257.78343</v>
      </c>
    </row>
    <row r="51" spans="1:6" ht="12.75">
      <c r="A51" s="22"/>
      <c r="B51" s="19" t="s">
        <v>31</v>
      </c>
      <c r="C51" s="19"/>
      <c r="D51" s="77">
        <v>2155254.31078</v>
      </c>
      <c r="E51" s="78">
        <v>0</v>
      </c>
      <c r="F51" s="136">
        <v>2155254.31078</v>
      </c>
    </row>
    <row r="52" spans="1:6" ht="12.75">
      <c r="A52" s="22" t="s">
        <v>32</v>
      </c>
      <c r="B52" s="19"/>
      <c r="C52" s="19"/>
      <c r="D52" s="77">
        <v>398.48959999999715</v>
      </c>
      <c r="E52" s="78">
        <v>0</v>
      </c>
      <c r="F52" s="136">
        <v>398.48959999999715</v>
      </c>
    </row>
    <row r="53" spans="1:6" ht="12.75">
      <c r="A53" s="22" t="s">
        <v>33</v>
      </c>
      <c r="B53" s="19"/>
      <c r="C53" s="19"/>
      <c r="D53" s="77">
        <v>-226295.92661999998</v>
      </c>
      <c r="E53" s="78">
        <v>1169.79215</v>
      </c>
      <c r="F53" s="136">
        <v>-225126.13447</v>
      </c>
    </row>
    <row r="54" spans="1:6" ht="12.75">
      <c r="A54" s="22" t="s">
        <v>79</v>
      </c>
      <c r="B54" s="19"/>
      <c r="C54" s="19"/>
      <c r="D54" s="77">
        <v>0</v>
      </c>
      <c r="E54" s="78">
        <v>0</v>
      </c>
      <c r="F54" s="136">
        <v>0</v>
      </c>
    </row>
    <row r="55" spans="1:6" ht="12.75">
      <c r="A55" s="22"/>
      <c r="B55" s="19" t="s">
        <v>34</v>
      </c>
      <c r="C55" s="19"/>
      <c r="D55" s="77">
        <v>0</v>
      </c>
      <c r="E55" s="78">
        <v>0</v>
      </c>
      <c r="F55" s="136">
        <v>0</v>
      </c>
    </row>
    <row r="56" spans="1:6" ht="12.75">
      <c r="A56" s="22"/>
      <c r="B56" s="19" t="s">
        <v>35</v>
      </c>
      <c r="C56" s="19"/>
      <c r="D56" s="77">
        <v>0</v>
      </c>
      <c r="E56" s="78">
        <v>0</v>
      </c>
      <c r="F56" s="136">
        <v>0</v>
      </c>
    </row>
    <row r="57" spans="1:6" ht="12.75">
      <c r="A57" s="22" t="s">
        <v>80</v>
      </c>
      <c r="B57" s="19"/>
      <c r="C57" s="19"/>
      <c r="D57" s="77">
        <v>0</v>
      </c>
      <c r="E57" s="78">
        <v>0.019</v>
      </c>
      <c r="F57" s="136">
        <v>0.019</v>
      </c>
    </row>
    <row r="58" spans="1:6" ht="12.75">
      <c r="A58" s="22" t="s">
        <v>36</v>
      </c>
      <c r="B58" s="19"/>
      <c r="C58" s="19"/>
      <c r="D58" s="77">
        <v>0</v>
      </c>
      <c r="E58" s="78">
        <v>0</v>
      </c>
      <c r="F58" s="136">
        <v>0</v>
      </c>
    </row>
    <row r="59" spans="1:6" ht="12.75">
      <c r="A59" s="22"/>
      <c r="B59" s="19"/>
      <c r="C59" s="19"/>
      <c r="D59" s="77"/>
      <c r="E59" s="78"/>
      <c r="F59" s="136"/>
    </row>
    <row r="60" spans="1:6" ht="12.75">
      <c r="A60" s="22" t="s">
        <v>37</v>
      </c>
      <c r="B60" s="19"/>
      <c r="C60" s="19"/>
      <c r="D60" s="77">
        <v>-97402.7072099999</v>
      </c>
      <c r="E60" s="78">
        <v>58336.424999999996</v>
      </c>
      <c r="F60" s="136">
        <v>-39066.28220999992</v>
      </c>
    </row>
    <row r="61" spans="1:6" ht="12.75">
      <c r="A61" s="22" t="s">
        <v>38</v>
      </c>
      <c r="B61" s="19"/>
      <c r="C61" s="19"/>
      <c r="D61" s="77">
        <v>-17255.14621</v>
      </c>
      <c r="E61" s="78">
        <v>0</v>
      </c>
      <c r="F61" s="136">
        <v>-17255.14621</v>
      </c>
    </row>
    <row r="62" spans="1:6" ht="12.75">
      <c r="A62" s="22"/>
      <c r="B62" s="19" t="s">
        <v>39</v>
      </c>
      <c r="C62" s="19"/>
      <c r="D62" s="77">
        <v>2140.14466</v>
      </c>
      <c r="E62" s="78">
        <v>0</v>
      </c>
      <c r="F62" s="136">
        <v>2140.14466</v>
      </c>
    </row>
    <row r="63" spans="1:6" ht="12.75">
      <c r="A63" s="22"/>
      <c r="B63" s="19"/>
      <c r="C63" s="19" t="s">
        <v>40</v>
      </c>
      <c r="D63" s="77">
        <v>0</v>
      </c>
      <c r="E63" s="78">
        <v>0</v>
      </c>
      <c r="F63" s="136">
        <v>0</v>
      </c>
    </row>
    <row r="64" spans="1:6" ht="12.75">
      <c r="A64" s="22"/>
      <c r="B64" s="19"/>
      <c r="C64" s="19" t="s">
        <v>41</v>
      </c>
      <c r="D64" s="77">
        <v>2140.14466</v>
      </c>
      <c r="E64" s="78">
        <v>0</v>
      </c>
      <c r="F64" s="136">
        <v>2140.14466</v>
      </c>
    </row>
    <row r="65" spans="1:6" ht="12.75">
      <c r="A65" s="22"/>
      <c r="B65" s="19" t="s">
        <v>42</v>
      </c>
      <c r="C65" s="19"/>
      <c r="D65" s="77">
        <v>19395.290869999997</v>
      </c>
      <c r="E65" s="78">
        <v>0</v>
      </c>
      <c r="F65" s="136">
        <v>19395.290869999997</v>
      </c>
    </row>
    <row r="66" spans="1:6" ht="12.75">
      <c r="A66" s="22" t="s">
        <v>43</v>
      </c>
      <c r="B66" s="19"/>
      <c r="C66" s="19"/>
      <c r="D66" s="77">
        <v>178790.6710000001</v>
      </c>
      <c r="E66" s="78">
        <v>0</v>
      </c>
      <c r="F66" s="136">
        <v>178790.6710000001</v>
      </c>
    </row>
    <row r="67" spans="1:6" ht="12.75">
      <c r="A67" s="22"/>
      <c r="B67" s="19" t="s">
        <v>39</v>
      </c>
      <c r="C67" s="19"/>
      <c r="D67" s="77">
        <v>684214.628</v>
      </c>
      <c r="E67" s="78">
        <v>0</v>
      </c>
      <c r="F67" s="136">
        <v>684214.628</v>
      </c>
    </row>
    <row r="68" spans="1:6" ht="12.75">
      <c r="A68" s="22"/>
      <c r="B68" s="19"/>
      <c r="C68" s="19" t="s">
        <v>40</v>
      </c>
      <c r="D68" s="77">
        <v>684214.628</v>
      </c>
      <c r="E68" s="78">
        <v>0</v>
      </c>
      <c r="F68" s="136">
        <v>684214.628</v>
      </c>
    </row>
    <row r="69" spans="1:6" ht="12.75">
      <c r="A69" s="22"/>
      <c r="B69" s="19"/>
      <c r="C69" s="19" t="s">
        <v>41</v>
      </c>
      <c r="D69" s="77">
        <v>0</v>
      </c>
      <c r="E69" s="78">
        <v>0</v>
      </c>
      <c r="F69" s="136">
        <v>0</v>
      </c>
    </row>
    <row r="70" spans="1:6" ht="12.75">
      <c r="A70" s="22"/>
      <c r="B70" s="19" t="s">
        <v>42</v>
      </c>
      <c r="C70" s="19"/>
      <c r="D70" s="77">
        <v>505423.95699999994</v>
      </c>
      <c r="E70" s="78">
        <v>0</v>
      </c>
      <c r="F70" s="136">
        <v>505423.95699999994</v>
      </c>
    </row>
    <row r="71" spans="1:6" ht="12.75">
      <c r="A71" s="22" t="s">
        <v>44</v>
      </c>
      <c r="B71" s="19"/>
      <c r="C71" s="19"/>
      <c r="D71" s="77">
        <v>-258938.232</v>
      </c>
      <c r="E71" s="78">
        <v>58336.424999999996</v>
      </c>
      <c r="F71" s="136">
        <v>-200601.807</v>
      </c>
    </row>
    <row r="72" spans="1:6" ht="12.75">
      <c r="A72" s="22"/>
      <c r="B72" s="19"/>
      <c r="C72" s="19"/>
      <c r="D72" s="77"/>
      <c r="E72" s="78"/>
      <c r="F72" s="136"/>
    </row>
    <row r="73" spans="1:6" ht="12.75">
      <c r="A73" s="28" t="s">
        <v>45</v>
      </c>
      <c r="B73" s="29"/>
      <c r="C73" s="29"/>
      <c r="D73" s="79">
        <v>1359540.1801599998</v>
      </c>
      <c r="E73" s="80">
        <v>-57166.613849999994</v>
      </c>
      <c r="F73" s="138">
        <v>1302373.56631</v>
      </c>
    </row>
    <row r="74" spans="1:6" ht="12.75">
      <c r="A74" s="35"/>
      <c r="B74" s="36"/>
      <c r="C74" s="36"/>
      <c r="D74" s="167"/>
      <c r="E74" s="168"/>
      <c r="F74" s="169"/>
    </row>
  </sheetData>
  <sheetProtection/>
  <printOptions horizontalCentered="1"/>
  <pageMargins left="0.984251968503937" right="0" top="0" bottom="0.3937007874015748" header="0" footer="0"/>
  <pageSetup fitToHeight="1" fitToWidth="1" horizontalDpi="600" verticalDpi="60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49">
      <selection activeCell="H40" sqref="H40"/>
    </sheetView>
  </sheetViews>
  <sheetFormatPr defaultColWidth="11.421875" defaultRowHeight="12.75"/>
  <cols>
    <col min="1" max="2" width="4.00390625" style="0" customWidth="1"/>
    <col min="3" max="3" width="49.8515625" style="0" customWidth="1"/>
    <col min="4" max="5" width="13.57421875" style="0" customWidth="1"/>
    <col min="6" max="6" width="11.7109375" style="0" customWidth="1"/>
    <col min="7" max="7" width="5.7109375" style="0" customWidth="1"/>
  </cols>
  <sheetData>
    <row r="1" ht="26.25">
      <c r="G1" s="199">
        <v>20</v>
      </c>
    </row>
    <row r="2" spans="1:6" ht="12.75">
      <c r="A2" s="50" t="s">
        <v>221</v>
      </c>
      <c r="B2" s="3"/>
      <c r="C2" s="3"/>
      <c r="D2" s="3"/>
      <c r="E2" s="3"/>
      <c r="F2" s="3"/>
    </row>
    <row r="3" spans="1:6" ht="12.75">
      <c r="A3" s="51" t="s">
        <v>249</v>
      </c>
      <c r="B3" s="6"/>
      <c r="C3" s="6"/>
      <c r="D3" s="3"/>
      <c r="E3" s="3"/>
      <c r="F3" s="3"/>
    </row>
    <row r="4" spans="1:6" ht="12.75">
      <c r="A4" s="50" t="s">
        <v>69</v>
      </c>
      <c r="B4" s="3"/>
      <c r="C4" s="3"/>
      <c r="D4" s="3"/>
      <c r="E4" s="3"/>
      <c r="F4" s="3"/>
    </row>
    <row r="5" spans="1:6" ht="12.75">
      <c r="A5" s="50" t="s">
        <v>179</v>
      </c>
      <c r="B5" s="3"/>
      <c r="C5" s="205"/>
      <c r="D5" s="3"/>
      <c r="E5" s="3"/>
      <c r="F5" s="3"/>
    </row>
    <row r="6" spans="1:6" ht="12.75">
      <c r="A6" s="50" t="s">
        <v>1</v>
      </c>
      <c r="B6" s="3"/>
      <c r="C6" s="205"/>
      <c r="D6" s="3"/>
      <c r="E6" s="3"/>
      <c r="F6" s="3"/>
    </row>
    <row r="7" spans="1:6" ht="12.75">
      <c r="A7" s="50" t="s">
        <v>84</v>
      </c>
      <c r="B7" s="3"/>
      <c r="C7" s="205"/>
      <c r="D7" s="3"/>
      <c r="E7" s="3"/>
      <c r="F7" s="3"/>
    </row>
    <row r="8" spans="1:6" ht="47.25" customHeight="1">
      <c r="A8" s="14"/>
      <c r="B8" s="15"/>
      <c r="C8" s="145"/>
      <c r="D8" s="170" t="s">
        <v>71</v>
      </c>
      <c r="E8" s="171" t="s">
        <v>72</v>
      </c>
      <c r="F8" s="172" t="s">
        <v>73</v>
      </c>
    </row>
    <row r="9" spans="1:6" ht="12.75">
      <c r="A9" s="18"/>
      <c r="B9" s="19"/>
      <c r="C9" s="19"/>
      <c r="D9" s="52"/>
      <c r="E9" s="53"/>
      <c r="F9" s="54"/>
    </row>
    <row r="10" spans="1:6" ht="12.75">
      <c r="A10" s="21" t="s">
        <v>5</v>
      </c>
      <c r="B10" s="19"/>
      <c r="C10" s="19"/>
      <c r="D10" s="52"/>
      <c r="E10" s="53"/>
      <c r="F10" s="54"/>
    </row>
    <row r="11" spans="1:6" ht="12.75">
      <c r="A11" s="22" t="s">
        <v>6</v>
      </c>
      <c r="B11" s="19"/>
      <c r="C11" s="19"/>
      <c r="D11" s="52">
        <v>5.8</v>
      </c>
      <c r="E11" s="53">
        <v>0.2</v>
      </c>
      <c r="F11" s="54">
        <v>5.9</v>
      </c>
    </row>
    <row r="12" spans="1:6" ht="12.75">
      <c r="A12" s="22"/>
      <c r="B12" s="19" t="s">
        <v>7</v>
      </c>
      <c r="C12" s="19"/>
      <c r="D12" s="52">
        <v>4.7</v>
      </c>
      <c r="E12" s="53">
        <v>0</v>
      </c>
      <c r="F12" s="54">
        <v>4.7</v>
      </c>
    </row>
    <row r="13" spans="1:6" ht="12.75">
      <c r="A13" s="66"/>
      <c r="B13" s="41"/>
      <c r="C13" s="41" t="s">
        <v>82</v>
      </c>
      <c r="D13" s="52">
        <v>0.3</v>
      </c>
      <c r="E13" s="53">
        <v>0</v>
      </c>
      <c r="F13" s="54">
        <v>0.3</v>
      </c>
    </row>
    <row r="14" spans="1:6" ht="12.75">
      <c r="A14" s="66"/>
      <c r="B14" s="41"/>
      <c r="C14" s="41" t="s">
        <v>58</v>
      </c>
      <c r="D14" s="52">
        <v>4.3</v>
      </c>
      <c r="E14" s="53">
        <v>0</v>
      </c>
      <c r="F14" s="54">
        <v>4.3</v>
      </c>
    </row>
    <row r="15" spans="1:6" ht="12.75">
      <c r="A15" s="22"/>
      <c r="B15" s="19" t="s">
        <v>8</v>
      </c>
      <c r="C15" s="19"/>
      <c r="D15" s="52">
        <v>0.2</v>
      </c>
      <c r="E15" s="53">
        <v>0.2</v>
      </c>
      <c r="F15" s="54">
        <v>0.4</v>
      </c>
    </row>
    <row r="16" spans="1:6" ht="12.75">
      <c r="A16" s="22"/>
      <c r="B16" s="19" t="s">
        <v>9</v>
      </c>
      <c r="C16" s="19"/>
      <c r="D16" s="52">
        <v>0.4</v>
      </c>
      <c r="E16" s="53">
        <v>0</v>
      </c>
      <c r="F16" s="54">
        <v>0.4</v>
      </c>
    </row>
    <row r="17" spans="1:6" ht="12.75">
      <c r="A17" s="22"/>
      <c r="B17" s="19" t="s">
        <v>55</v>
      </c>
      <c r="C17" s="19"/>
      <c r="D17" s="52">
        <v>0</v>
      </c>
      <c r="E17" s="53">
        <v>0</v>
      </c>
      <c r="F17" s="54">
        <v>0</v>
      </c>
    </row>
    <row r="18" spans="1:6" ht="12.75">
      <c r="A18" s="22"/>
      <c r="B18" s="19" t="s">
        <v>56</v>
      </c>
      <c r="C18" s="19"/>
      <c r="D18" s="52">
        <v>0.1</v>
      </c>
      <c r="E18" s="53">
        <v>0</v>
      </c>
      <c r="F18" s="54">
        <v>0.1</v>
      </c>
    </row>
    <row r="19" spans="1:6" ht="12.75">
      <c r="A19" s="22"/>
      <c r="B19" s="19" t="s">
        <v>10</v>
      </c>
      <c r="C19" s="19"/>
      <c r="D19" s="52">
        <v>0.1</v>
      </c>
      <c r="E19" s="53">
        <v>0</v>
      </c>
      <c r="F19" s="54">
        <v>0.1</v>
      </c>
    </row>
    <row r="20" spans="1:6" ht="12.75">
      <c r="A20" s="22"/>
      <c r="B20" s="19" t="s">
        <v>11</v>
      </c>
      <c r="C20" s="19"/>
      <c r="D20" s="52">
        <v>0.2</v>
      </c>
      <c r="E20" s="53">
        <v>0</v>
      </c>
      <c r="F20" s="54">
        <v>0.2</v>
      </c>
    </row>
    <row r="21" spans="1:6" ht="12.75">
      <c r="A21" s="22"/>
      <c r="B21" s="19"/>
      <c r="C21" s="19"/>
      <c r="D21" s="52"/>
      <c r="E21" s="53"/>
      <c r="F21" s="54"/>
    </row>
    <row r="22" spans="1:6" ht="12.75">
      <c r="A22" s="22" t="s">
        <v>12</v>
      </c>
      <c r="B22" s="19"/>
      <c r="C22" s="19"/>
      <c r="D22" s="52">
        <v>5.2</v>
      </c>
      <c r="E22" s="53">
        <v>0.3</v>
      </c>
      <c r="F22" s="54">
        <v>5.4</v>
      </c>
    </row>
    <row r="23" spans="1:6" ht="12.75">
      <c r="A23" s="22"/>
      <c r="B23" s="19" t="s">
        <v>13</v>
      </c>
      <c r="C23" s="19"/>
      <c r="D23" s="52">
        <v>1.2</v>
      </c>
      <c r="E23" s="53">
        <v>0</v>
      </c>
      <c r="F23" s="54">
        <v>1.2</v>
      </c>
    </row>
    <row r="24" spans="1:6" ht="12.75">
      <c r="A24" s="22"/>
      <c r="B24" s="19" t="s">
        <v>14</v>
      </c>
      <c r="C24" s="19"/>
      <c r="D24" s="52">
        <v>0.6</v>
      </c>
      <c r="E24" s="53">
        <v>0.2</v>
      </c>
      <c r="F24" s="54">
        <v>0.8</v>
      </c>
    </row>
    <row r="25" spans="1:6" ht="12.75">
      <c r="A25" s="22"/>
      <c r="B25" s="19" t="s">
        <v>15</v>
      </c>
      <c r="C25" s="19"/>
      <c r="D25" s="52">
        <v>0</v>
      </c>
      <c r="E25" s="53">
        <v>0</v>
      </c>
      <c r="F25" s="54">
        <v>0.1</v>
      </c>
    </row>
    <row r="26" spans="1:6" ht="12.75">
      <c r="A26" s="22"/>
      <c r="B26" s="19" t="s">
        <v>57</v>
      </c>
      <c r="C26" s="19"/>
      <c r="D26" s="52">
        <v>2.2</v>
      </c>
      <c r="E26" s="53">
        <v>0</v>
      </c>
      <c r="F26" s="54">
        <v>2.2</v>
      </c>
    </row>
    <row r="27" spans="1:6" ht="12.75">
      <c r="A27" s="22"/>
      <c r="B27" s="19" t="s">
        <v>75</v>
      </c>
      <c r="C27" s="19"/>
      <c r="D27" s="52">
        <v>1.2</v>
      </c>
      <c r="E27" s="53">
        <v>0</v>
      </c>
      <c r="F27" s="54">
        <v>1.2</v>
      </c>
    </row>
    <row r="28" spans="1:6" ht="12.75">
      <c r="A28" s="22"/>
      <c r="B28" s="19" t="s">
        <v>16</v>
      </c>
      <c r="C28" s="19"/>
      <c r="D28" s="52">
        <v>0</v>
      </c>
      <c r="E28" s="53">
        <v>0</v>
      </c>
      <c r="F28" s="54">
        <v>0</v>
      </c>
    </row>
    <row r="29" spans="1:6" ht="12.75">
      <c r="A29" s="22"/>
      <c r="B29" s="19"/>
      <c r="C29" s="19"/>
      <c r="D29" s="52"/>
      <c r="E29" s="53"/>
      <c r="F29" s="54"/>
    </row>
    <row r="30" spans="1:6" ht="12.75">
      <c r="A30" s="26" t="s">
        <v>17</v>
      </c>
      <c r="B30" s="27"/>
      <c r="C30" s="27"/>
      <c r="D30" s="52">
        <v>0.6</v>
      </c>
      <c r="E30" s="53">
        <v>-0.1</v>
      </c>
      <c r="F30" s="54">
        <v>0.5</v>
      </c>
    </row>
    <row r="31" spans="1:6" ht="12.75">
      <c r="A31" s="22"/>
      <c r="B31" s="19"/>
      <c r="C31" s="19"/>
      <c r="D31" s="52"/>
      <c r="E31" s="53"/>
      <c r="F31" s="54"/>
    </row>
    <row r="32" spans="1:6" ht="12.75">
      <c r="A32" s="21" t="s">
        <v>18</v>
      </c>
      <c r="B32" s="19"/>
      <c r="C32" s="19"/>
      <c r="D32" s="52"/>
      <c r="E32" s="53"/>
      <c r="F32" s="54"/>
    </row>
    <row r="33" spans="1:6" ht="12.75">
      <c r="A33" s="22" t="s">
        <v>19</v>
      </c>
      <c r="B33" s="19"/>
      <c r="C33" s="19"/>
      <c r="D33" s="52">
        <v>2</v>
      </c>
      <c r="E33" s="53">
        <v>0</v>
      </c>
      <c r="F33" s="54">
        <v>2</v>
      </c>
    </row>
    <row r="34" spans="1:6" ht="12.75">
      <c r="A34" s="22"/>
      <c r="B34" s="19" t="s">
        <v>20</v>
      </c>
      <c r="C34" s="19"/>
      <c r="D34" s="52">
        <v>0</v>
      </c>
      <c r="E34" s="53">
        <v>0</v>
      </c>
      <c r="F34" s="54">
        <v>0</v>
      </c>
    </row>
    <row r="35" spans="1:6" ht="12.75">
      <c r="A35" s="22"/>
      <c r="B35" s="19" t="s">
        <v>21</v>
      </c>
      <c r="C35" s="19"/>
      <c r="D35" s="52">
        <v>1.2</v>
      </c>
      <c r="E35" s="53">
        <v>0</v>
      </c>
      <c r="F35" s="54">
        <v>1.2</v>
      </c>
    </row>
    <row r="36" spans="1:6" ht="12.75">
      <c r="A36" s="22"/>
      <c r="B36" s="19" t="s">
        <v>22</v>
      </c>
      <c r="C36" s="19"/>
      <c r="D36" s="52">
        <v>0.8</v>
      </c>
      <c r="E36" s="53">
        <v>0</v>
      </c>
      <c r="F36" s="54">
        <v>0.8</v>
      </c>
    </row>
    <row r="37" spans="1:6" ht="12.75">
      <c r="A37" s="22"/>
      <c r="B37" s="19"/>
      <c r="C37" s="19"/>
      <c r="D37" s="52"/>
      <c r="E37" s="53"/>
      <c r="F37" s="54"/>
    </row>
    <row r="38" spans="1:6" ht="12.75">
      <c r="A38" s="28" t="s">
        <v>76</v>
      </c>
      <c r="B38" s="29"/>
      <c r="C38" s="29"/>
      <c r="D38" s="59">
        <v>5.8</v>
      </c>
      <c r="E38" s="60">
        <v>0.2</v>
      </c>
      <c r="F38" s="61">
        <v>5.9</v>
      </c>
    </row>
    <row r="39" spans="1:6" ht="12.75">
      <c r="A39" s="28" t="s">
        <v>77</v>
      </c>
      <c r="B39" s="29"/>
      <c r="C39" s="29"/>
      <c r="D39" s="59">
        <v>7.1</v>
      </c>
      <c r="E39" s="60">
        <v>0.3</v>
      </c>
      <c r="F39" s="61">
        <v>7.4</v>
      </c>
    </row>
    <row r="40" spans="1:6" ht="12.75">
      <c r="A40" s="28" t="s">
        <v>23</v>
      </c>
      <c r="B40" s="29"/>
      <c r="C40" s="29"/>
      <c r="D40" s="59">
        <v>-1.4</v>
      </c>
      <c r="E40" s="60">
        <v>-0.1</v>
      </c>
      <c r="F40" s="61">
        <v>-1.5</v>
      </c>
    </row>
    <row r="41" spans="1:6" ht="12.75">
      <c r="A41" s="32"/>
      <c r="B41" s="33"/>
      <c r="C41" s="33"/>
      <c r="D41" s="173"/>
      <c r="E41" s="174"/>
      <c r="F41" s="175"/>
    </row>
    <row r="42" spans="1:6" ht="12.75">
      <c r="A42" s="22"/>
      <c r="B42" s="19"/>
      <c r="C42" s="19"/>
      <c r="D42" s="52"/>
      <c r="E42" s="53"/>
      <c r="F42" s="54"/>
    </row>
    <row r="43" spans="1:6" ht="12.75">
      <c r="A43" s="21" t="s">
        <v>24</v>
      </c>
      <c r="B43" s="19"/>
      <c r="C43" s="19"/>
      <c r="D43" s="52"/>
      <c r="E43" s="53"/>
      <c r="F43" s="54"/>
    </row>
    <row r="44" spans="1:6" ht="12.75">
      <c r="A44" s="21"/>
      <c r="B44" s="19"/>
      <c r="C44" s="19"/>
      <c r="D44" s="52"/>
      <c r="E44" s="53"/>
      <c r="F44" s="54"/>
    </row>
    <row r="45" spans="1:6" ht="12.75">
      <c r="A45" s="22" t="s">
        <v>25</v>
      </c>
      <c r="B45" s="19"/>
      <c r="C45" s="19"/>
      <c r="D45" s="52">
        <v>-1</v>
      </c>
      <c r="E45" s="53">
        <v>-0.1</v>
      </c>
      <c r="F45" s="54">
        <v>-1</v>
      </c>
    </row>
    <row r="46" spans="1:6" ht="12.75">
      <c r="A46" s="22" t="s">
        <v>26</v>
      </c>
      <c r="B46" s="19"/>
      <c r="C46" s="19"/>
      <c r="D46" s="52">
        <v>0</v>
      </c>
      <c r="E46" s="53">
        <v>0</v>
      </c>
      <c r="F46" s="54">
        <v>0</v>
      </c>
    </row>
    <row r="47" spans="1:6" ht="12.75">
      <c r="A47" s="22"/>
      <c r="B47" s="19" t="s">
        <v>27</v>
      </c>
      <c r="C47" s="19"/>
      <c r="D47" s="52">
        <v>0.1</v>
      </c>
      <c r="E47" s="53">
        <v>0</v>
      </c>
      <c r="F47" s="54">
        <v>0.1</v>
      </c>
    </row>
    <row r="48" spans="1:6" ht="12.75">
      <c r="A48" s="22"/>
      <c r="B48" s="19" t="s">
        <v>28</v>
      </c>
      <c r="C48" s="19"/>
      <c r="D48" s="52">
        <v>0.1</v>
      </c>
      <c r="E48" s="53">
        <v>0</v>
      </c>
      <c r="F48" s="54">
        <v>0.1</v>
      </c>
    </row>
    <row r="49" spans="1:6" ht="12.75">
      <c r="A49" s="22" t="s">
        <v>29</v>
      </c>
      <c r="B49" s="19"/>
      <c r="C49" s="19"/>
      <c r="D49" s="52">
        <v>-0.2</v>
      </c>
      <c r="E49" s="53">
        <v>0</v>
      </c>
      <c r="F49" s="54">
        <v>-0.2</v>
      </c>
    </row>
    <row r="50" spans="1:6" ht="12.75">
      <c r="A50" s="22"/>
      <c r="B50" s="19" t="s">
        <v>30</v>
      </c>
      <c r="C50" s="19"/>
      <c r="D50" s="52">
        <v>-0.2</v>
      </c>
      <c r="E50" s="53">
        <v>0</v>
      </c>
      <c r="F50" s="54">
        <v>-0.2</v>
      </c>
    </row>
    <row r="51" spans="1:6" ht="12.75">
      <c r="A51" s="22"/>
      <c r="B51" s="19" t="s">
        <v>31</v>
      </c>
      <c r="C51" s="19"/>
      <c r="D51" s="52">
        <v>0</v>
      </c>
      <c r="E51" s="53">
        <v>0</v>
      </c>
      <c r="F51" s="54">
        <v>0</v>
      </c>
    </row>
    <row r="52" spans="1:6" ht="12.75">
      <c r="A52" s="22" t="s">
        <v>32</v>
      </c>
      <c r="B52" s="19"/>
      <c r="C52" s="19"/>
      <c r="D52" s="52">
        <v>0</v>
      </c>
      <c r="E52" s="53">
        <v>0</v>
      </c>
      <c r="F52" s="54">
        <v>0</v>
      </c>
    </row>
    <row r="53" spans="1:6" ht="12.75">
      <c r="A53" s="22" t="s">
        <v>33</v>
      </c>
      <c r="B53" s="19"/>
      <c r="C53" s="19"/>
      <c r="D53" s="52">
        <v>-0.7</v>
      </c>
      <c r="E53" s="53">
        <v>-0.1</v>
      </c>
      <c r="F53" s="54">
        <v>-0.8</v>
      </c>
    </row>
    <row r="54" spans="1:6" ht="12.75">
      <c r="A54" s="22" t="s">
        <v>79</v>
      </c>
      <c r="B54" s="19"/>
      <c r="C54" s="19"/>
      <c r="D54" s="52">
        <v>0</v>
      </c>
      <c r="E54" s="53">
        <v>0</v>
      </c>
      <c r="F54" s="54">
        <v>0</v>
      </c>
    </row>
    <row r="55" spans="1:6" ht="12.75">
      <c r="A55" s="22"/>
      <c r="B55" s="19" t="s">
        <v>34</v>
      </c>
      <c r="C55" s="19"/>
      <c r="D55" s="52">
        <v>0</v>
      </c>
      <c r="E55" s="53">
        <v>0</v>
      </c>
      <c r="F55" s="54">
        <v>0</v>
      </c>
    </row>
    <row r="56" spans="1:6" ht="12.75">
      <c r="A56" s="22"/>
      <c r="B56" s="19" t="s">
        <v>35</v>
      </c>
      <c r="C56" s="19"/>
      <c r="D56" s="52">
        <v>0</v>
      </c>
      <c r="E56" s="53">
        <v>0</v>
      </c>
      <c r="F56" s="54">
        <v>0</v>
      </c>
    </row>
    <row r="57" spans="1:6" ht="12.75">
      <c r="A57" s="22" t="s">
        <v>80</v>
      </c>
      <c r="B57" s="19"/>
      <c r="C57" s="19"/>
      <c r="D57" s="52">
        <v>0</v>
      </c>
      <c r="E57" s="53">
        <v>0</v>
      </c>
      <c r="F57" s="54">
        <v>0</v>
      </c>
    </row>
    <row r="58" spans="1:6" ht="12.75">
      <c r="A58" s="22" t="s">
        <v>36</v>
      </c>
      <c r="B58" s="19"/>
      <c r="C58" s="19"/>
      <c r="D58" s="52">
        <v>0</v>
      </c>
      <c r="E58" s="53">
        <v>0</v>
      </c>
      <c r="F58" s="54">
        <v>0</v>
      </c>
    </row>
    <row r="59" spans="1:6" ht="12.75">
      <c r="A59" s="22"/>
      <c r="B59" s="19"/>
      <c r="C59" s="19"/>
      <c r="D59" s="52"/>
      <c r="E59" s="53"/>
      <c r="F59" s="54"/>
    </row>
    <row r="60" spans="1:6" ht="12.75">
      <c r="A60" s="22" t="s">
        <v>37</v>
      </c>
      <c r="B60" s="19"/>
      <c r="C60" s="19"/>
      <c r="D60" s="52">
        <v>0.4</v>
      </c>
      <c r="E60" s="53">
        <v>0</v>
      </c>
      <c r="F60" s="54">
        <v>0.5</v>
      </c>
    </row>
    <row r="61" spans="1:6" ht="12.75">
      <c r="A61" s="22" t="s">
        <v>38</v>
      </c>
      <c r="B61" s="19"/>
      <c r="C61" s="19"/>
      <c r="D61" s="52">
        <v>0</v>
      </c>
      <c r="E61" s="53">
        <v>0</v>
      </c>
      <c r="F61" s="54">
        <v>0</v>
      </c>
    </row>
    <row r="62" spans="1:6" ht="12.75">
      <c r="A62" s="22"/>
      <c r="B62" s="19" t="s">
        <v>39</v>
      </c>
      <c r="C62" s="19"/>
      <c r="D62" s="52">
        <v>0</v>
      </c>
      <c r="E62" s="53">
        <v>0</v>
      </c>
      <c r="F62" s="54">
        <v>0</v>
      </c>
    </row>
    <row r="63" spans="1:6" ht="12.75">
      <c r="A63" s="22"/>
      <c r="B63" s="19"/>
      <c r="C63" s="19" t="s">
        <v>40</v>
      </c>
      <c r="D63" s="52">
        <v>0</v>
      </c>
      <c r="E63" s="53">
        <v>0</v>
      </c>
      <c r="F63" s="54">
        <v>0</v>
      </c>
    </row>
    <row r="64" spans="1:6" ht="12.75">
      <c r="A64" s="22"/>
      <c r="B64" s="19"/>
      <c r="C64" s="19" t="s">
        <v>41</v>
      </c>
      <c r="D64" s="52">
        <v>0</v>
      </c>
      <c r="E64" s="53">
        <v>0</v>
      </c>
      <c r="F64" s="54">
        <v>0</v>
      </c>
    </row>
    <row r="65" spans="1:6" ht="12.75">
      <c r="A65" s="22"/>
      <c r="B65" s="19" t="s">
        <v>42</v>
      </c>
      <c r="C65" s="19"/>
      <c r="D65" s="52">
        <v>0</v>
      </c>
      <c r="E65" s="53">
        <v>0</v>
      </c>
      <c r="F65" s="54">
        <v>0</v>
      </c>
    </row>
    <row r="66" spans="1:6" ht="12.75">
      <c r="A66" s="22" t="s">
        <v>43</v>
      </c>
      <c r="B66" s="19"/>
      <c r="C66" s="19"/>
      <c r="D66" s="52">
        <v>0.7</v>
      </c>
      <c r="E66" s="53">
        <v>0</v>
      </c>
      <c r="F66" s="54">
        <v>0.7</v>
      </c>
    </row>
    <row r="67" spans="1:6" ht="12.75">
      <c r="A67" s="22"/>
      <c r="B67" s="19" t="s">
        <v>39</v>
      </c>
      <c r="C67" s="19"/>
      <c r="D67" s="52">
        <v>0.7</v>
      </c>
      <c r="E67" s="53">
        <v>0</v>
      </c>
      <c r="F67" s="54">
        <v>0.7</v>
      </c>
    </row>
    <row r="68" spans="1:6" ht="12.75">
      <c r="A68" s="22"/>
      <c r="B68" s="19"/>
      <c r="C68" s="19" t="s">
        <v>40</v>
      </c>
      <c r="D68" s="52">
        <v>0.7</v>
      </c>
      <c r="E68" s="53">
        <v>0</v>
      </c>
      <c r="F68" s="54">
        <v>0.7</v>
      </c>
    </row>
    <row r="69" spans="1:6" ht="12.75">
      <c r="A69" s="22"/>
      <c r="B69" s="19"/>
      <c r="C69" s="19" t="s">
        <v>41</v>
      </c>
      <c r="D69" s="52">
        <v>0</v>
      </c>
      <c r="E69" s="53">
        <v>0</v>
      </c>
      <c r="F69" s="54">
        <v>0</v>
      </c>
    </row>
    <row r="70" spans="1:6" ht="12.75">
      <c r="A70" s="22"/>
      <c r="B70" s="19" t="s">
        <v>42</v>
      </c>
      <c r="C70" s="19"/>
      <c r="D70" s="52">
        <v>0</v>
      </c>
      <c r="E70" s="53">
        <v>0</v>
      </c>
      <c r="F70" s="54">
        <v>0</v>
      </c>
    </row>
    <row r="71" spans="1:6" ht="12.75">
      <c r="A71" s="22" t="s">
        <v>44</v>
      </c>
      <c r="B71" s="19"/>
      <c r="C71" s="19"/>
      <c r="D71" s="52">
        <v>-0.3</v>
      </c>
      <c r="E71" s="53">
        <v>0</v>
      </c>
      <c r="F71" s="54">
        <v>-0.2</v>
      </c>
    </row>
    <row r="72" spans="1:6" ht="12.75">
      <c r="A72" s="22"/>
      <c r="B72" s="19"/>
      <c r="C72" s="19"/>
      <c r="D72" s="52"/>
      <c r="E72" s="53"/>
      <c r="F72" s="54"/>
    </row>
    <row r="73" spans="1:6" ht="12.75">
      <c r="A73" s="28" t="s">
        <v>45</v>
      </c>
      <c r="B73" s="29"/>
      <c r="C73" s="29"/>
      <c r="D73" s="59">
        <v>-1.4</v>
      </c>
      <c r="E73" s="60">
        <v>-0.1</v>
      </c>
      <c r="F73" s="61">
        <v>-1.5</v>
      </c>
    </row>
    <row r="74" spans="1:6" ht="12.75">
      <c r="A74" s="35"/>
      <c r="B74" s="36"/>
      <c r="C74" s="36"/>
      <c r="D74" s="167"/>
      <c r="E74" s="168"/>
      <c r="F74" s="169"/>
    </row>
  </sheetData>
  <sheetProtection/>
  <printOptions horizontalCentered="1"/>
  <pageMargins left="0.984251968503937" right="0" top="0" bottom="0.3937007874015748" header="0" footer="0"/>
  <pageSetup fitToHeight="1" fitToWidth="1" horizontalDpi="600" verticalDpi="600" orientation="portrait" scale="77" r:id="rId1"/>
</worksheet>
</file>

<file path=xl/worksheets/sheet21.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45">
      <selection activeCell="H40" sqref="H40"/>
    </sheetView>
  </sheetViews>
  <sheetFormatPr defaultColWidth="11.421875" defaultRowHeight="12.75"/>
  <cols>
    <col min="1" max="2" width="4.00390625" style="0" customWidth="1"/>
    <col min="3" max="3" width="49.8515625" style="0" customWidth="1"/>
    <col min="4" max="5" width="13.57421875" style="0" customWidth="1"/>
    <col min="6" max="6" width="11.7109375" style="0" customWidth="1"/>
    <col min="7" max="7" width="5.7109375" style="0" customWidth="1"/>
  </cols>
  <sheetData>
    <row r="1" ht="26.25">
      <c r="G1" s="199">
        <v>21</v>
      </c>
    </row>
    <row r="2" spans="1:6" ht="12.75">
      <c r="A2" s="50" t="s">
        <v>223</v>
      </c>
      <c r="B2" s="3"/>
      <c r="C2" s="3"/>
      <c r="D2" s="3"/>
      <c r="E2" s="3"/>
      <c r="F2" s="3"/>
    </row>
    <row r="3" spans="1:6" ht="12.75">
      <c r="A3" s="51" t="s">
        <v>249</v>
      </c>
      <c r="B3" s="6"/>
      <c r="C3" s="6"/>
      <c r="D3" s="3"/>
      <c r="E3" s="3"/>
      <c r="F3" s="3"/>
    </row>
    <row r="4" spans="1:6" ht="12.75">
      <c r="A4" s="50" t="s">
        <v>69</v>
      </c>
      <c r="B4" s="3"/>
      <c r="C4" s="3"/>
      <c r="D4" s="3"/>
      <c r="E4" s="3"/>
      <c r="F4" s="3"/>
    </row>
    <row r="5" spans="1:6" ht="12.75">
      <c r="A5" s="50" t="s">
        <v>180</v>
      </c>
      <c r="B5" s="3"/>
      <c r="C5" s="205"/>
      <c r="D5" s="3"/>
      <c r="E5" s="3"/>
      <c r="F5" s="3"/>
    </row>
    <row r="6" spans="1:6" ht="12.75">
      <c r="A6" s="50" t="s">
        <v>1</v>
      </c>
      <c r="B6" s="3"/>
      <c r="C6" s="205"/>
      <c r="D6" s="3"/>
      <c r="E6" s="3"/>
      <c r="F6" s="3"/>
    </row>
    <row r="7" spans="1:6" ht="12.75">
      <c r="A7" s="50" t="s">
        <v>84</v>
      </c>
      <c r="B7" s="3"/>
      <c r="C7" s="205"/>
      <c r="D7" s="3"/>
      <c r="E7" s="3"/>
      <c r="F7" s="3"/>
    </row>
    <row r="8" spans="1:6" ht="44.25" customHeight="1">
      <c r="A8" s="14"/>
      <c r="B8" s="15"/>
      <c r="C8" s="145"/>
      <c r="D8" s="170" t="s">
        <v>71</v>
      </c>
      <c r="E8" s="171" t="s">
        <v>72</v>
      </c>
      <c r="F8" s="172" t="s">
        <v>73</v>
      </c>
    </row>
    <row r="9" spans="1:6" ht="12.75">
      <c r="A9" s="18"/>
      <c r="B9" s="19"/>
      <c r="C9" s="19"/>
      <c r="D9" s="52"/>
      <c r="E9" s="53"/>
      <c r="F9" s="54"/>
    </row>
    <row r="10" spans="1:6" ht="12.75">
      <c r="A10" s="21" t="s">
        <v>5</v>
      </c>
      <c r="B10" s="19"/>
      <c r="C10" s="19"/>
      <c r="D10" s="52"/>
      <c r="E10" s="53"/>
      <c r="F10" s="54"/>
    </row>
    <row r="11" spans="1:6" ht="12.75">
      <c r="A11" s="22" t="s">
        <v>6</v>
      </c>
      <c r="B11" s="19"/>
      <c r="C11" s="19"/>
      <c r="D11" s="52">
        <v>11.6</v>
      </c>
      <c r="E11" s="53">
        <v>0.3</v>
      </c>
      <c r="F11" s="54">
        <v>11.8</v>
      </c>
    </row>
    <row r="12" spans="1:6" ht="12.75">
      <c r="A12" s="22"/>
      <c r="B12" s="19" t="s">
        <v>7</v>
      </c>
      <c r="C12" s="19"/>
      <c r="D12" s="52">
        <v>9.2</v>
      </c>
      <c r="E12" s="53">
        <v>0</v>
      </c>
      <c r="F12" s="54">
        <v>9.2</v>
      </c>
    </row>
    <row r="13" spans="1:6" ht="12.75">
      <c r="A13" s="66"/>
      <c r="B13" s="41"/>
      <c r="C13" s="41" t="s">
        <v>82</v>
      </c>
      <c r="D13" s="52">
        <v>0.8</v>
      </c>
      <c r="E13" s="53">
        <v>0</v>
      </c>
      <c r="F13" s="54">
        <v>0.8</v>
      </c>
    </row>
    <row r="14" spans="1:6" ht="12.75">
      <c r="A14" s="66"/>
      <c r="B14" s="41"/>
      <c r="C14" s="41" t="s">
        <v>58</v>
      </c>
      <c r="D14" s="52">
        <v>8.4</v>
      </c>
      <c r="E14" s="53">
        <v>0</v>
      </c>
      <c r="F14" s="54">
        <v>8.4</v>
      </c>
    </row>
    <row r="15" spans="1:6" ht="12.75">
      <c r="A15" s="22"/>
      <c r="B15" s="19" t="s">
        <v>8</v>
      </c>
      <c r="C15" s="19"/>
      <c r="D15" s="52">
        <v>0.8</v>
      </c>
      <c r="E15" s="53">
        <v>0.3</v>
      </c>
      <c r="F15" s="54">
        <v>1</v>
      </c>
    </row>
    <row r="16" spans="1:6" ht="12.75">
      <c r="A16" s="22"/>
      <c r="B16" s="19" t="s">
        <v>9</v>
      </c>
      <c r="C16" s="19"/>
      <c r="D16" s="52">
        <v>0.7</v>
      </c>
      <c r="E16" s="53">
        <v>0</v>
      </c>
      <c r="F16" s="54">
        <v>0.7</v>
      </c>
    </row>
    <row r="17" spans="1:6" ht="12.75">
      <c r="A17" s="22"/>
      <c r="B17" s="19" t="s">
        <v>55</v>
      </c>
      <c r="C17" s="19"/>
      <c r="D17" s="52">
        <v>0</v>
      </c>
      <c r="E17" s="53">
        <v>0</v>
      </c>
      <c r="F17" s="54">
        <v>0</v>
      </c>
    </row>
    <row r="18" spans="1:6" ht="12.75">
      <c r="A18" s="22"/>
      <c r="B18" s="19" t="s">
        <v>56</v>
      </c>
      <c r="C18" s="19"/>
      <c r="D18" s="52">
        <v>0.3</v>
      </c>
      <c r="E18" s="53">
        <v>0</v>
      </c>
      <c r="F18" s="54">
        <v>0.3</v>
      </c>
    </row>
    <row r="19" spans="1:6" ht="12.75">
      <c r="A19" s="22"/>
      <c r="B19" s="19" t="s">
        <v>10</v>
      </c>
      <c r="C19" s="19"/>
      <c r="D19" s="52">
        <v>0.3</v>
      </c>
      <c r="E19" s="53">
        <v>0</v>
      </c>
      <c r="F19" s="54">
        <v>0.3</v>
      </c>
    </row>
    <row r="20" spans="1:6" ht="12.75">
      <c r="A20" s="22"/>
      <c r="B20" s="19" t="s">
        <v>11</v>
      </c>
      <c r="C20" s="19"/>
      <c r="D20" s="52">
        <v>0.4</v>
      </c>
      <c r="E20" s="53">
        <v>0</v>
      </c>
      <c r="F20" s="54">
        <v>0.4</v>
      </c>
    </row>
    <row r="21" spans="1:6" ht="12.75">
      <c r="A21" s="22"/>
      <c r="B21" s="19"/>
      <c r="C21" s="19"/>
      <c r="D21" s="52"/>
      <c r="E21" s="53"/>
      <c r="F21" s="54"/>
    </row>
    <row r="22" spans="1:6" ht="12.75">
      <c r="A22" s="22" t="s">
        <v>12</v>
      </c>
      <c r="B22" s="19"/>
      <c r="C22" s="19"/>
      <c r="D22" s="52">
        <v>9.7</v>
      </c>
      <c r="E22" s="53">
        <v>0.4</v>
      </c>
      <c r="F22" s="54">
        <v>10.1</v>
      </c>
    </row>
    <row r="23" spans="1:6" ht="12.75">
      <c r="A23" s="22"/>
      <c r="B23" s="19" t="s">
        <v>13</v>
      </c>
      <c r="C23" s="19"/>
      <c r="D23" s="52">
        <v>2.3</v>
      </c>
      <c r="E23" s="53">
        <v>0</v>
      </c>
      <c r="F23" s="54">
        <v>2.3</v>
      </c>
    </row>
    <row r="24" spans="1:6" ht="12.75">
      <c r="A24" s="22"/>
      <c r="B24" s="19" t="s">
        <v>14</v>
      </c>
      <c r="C24" s="19"/>
      <c r="D24" s="52">
        <v>1.1</v>
      </c>
      <c r="E24" s="53">
        <v>0.3</v>
      </c>
      <c r="F24" s="54">
        <v>1.3</v>
      </c>
    </row>
    <row r="25" spans="1:6" ht="12.75">
      <c r="A25" s="22"/>
      <c r="B25" s="19" t="s">
        <v>15</v>
      </c>
      <c r="C25" s="19"/>
      <c r="D25" s="52">
        <v>0.2</v>
      </c>
      <c r="E25" s="53">
        <v>0.1</v>
      </c>
      <c r="F25" s="54">
        <v>0.3</v>
      </c>
    </row>
    <row r="26" spans="1:6" ht="12.75">
      <c r="A26" s="22"/>
      <c r="B26" s="19" t="s">
        <v>57</v>
      </c>
      <c r="C26" s="19"/>
      <c r="D26" s="52">
        <v>3.8</v>
      </c>
      <c r="E26" s="53">
        <v>0</v>
      </c>
      <c r="F26" s="54">
        <v>3.8</v>
      </c>
    </row>
    <row r="27" spans="1:6" ht="12.75">
      <c r="A27" s="22"/>
      <c r="B27" s="19" t="s">
        <v>75</v>
      </c>
      <c r="C27" s="19"/>
      <c r="D27" s="52">
        <v>2.3</v>
      </c>
      <c r="E27" s="53">
        <v>0</v>
      </c>
      <c r="F27" s="54">
        <v>2.3</v>
      </c>
    </row>
    <row r="28" spans="1:6" ht="12.75">
      <c r="A28" s="22"/>
      <c r="B28" s="19" t="s">
        <v>16</v>
      </c>
      <c r="C28" s="19"/>
      <c r="D28" s="52">
        <v>0</v>
      </c>
      <c r="E28" s="53">
        <v>0</v>
      </c>
      <c r="F28" s="54">
        <v>0</v>
      </c>
    </row>
    <row r="29" spans="1:6" ht="12.75">
      <c r="A29" s="22"/>
      <c r="B29" s="19"/>
      <c r="C29" s="19"/>
      <c r="D29" s="52"/>
      <c r="E29" s="53"/>
      <c r="F29" s="54"/>
    </row>
    <row r="30" spans="1:6" ht="12.75">
      <c r="A30" s="26" t="s">
        <v>17</v>
      </c>
      <c r="B30" s="27"/>
      <c r="C30" s="27"/>
      <c r="D30" s="52">
        <v>1.9</v>
      </c>
      <c r="E30" s="53">
        <v>-0.1</v>
      </c>
      <c r="F30" s="54">
        <v>1.8</v>
      </c>
    </row>
    <row r="31" spans="1:6" ht="12.75">
      <c r="A31" s="22"/>
      <c r="B31" s="19"/>
      <c r="C31" s="19"/>
      <c r="D31" s="52"/>
      <c r="E31" s="53"/>
      <c r="F31" s="54"/>
    </row>
    <row r="32" spans="1:6" ht="12.75">
      <c r="A32" s="21" t="s">
        <v>18</v>
      </c>
      <c r="B32" s="19"/>
      <c r="C32" s="19"/>
      <c r="D32" s="52"/>
      <c r="E32" s="53"/>
      <c r="F32" s="54"/>
    </row>
    <row r="33" spans="1:6" ht="12.75">
      <c r="A33" s="22" t="s">
        <v>19</v>
      </c>
      <c r="B33" s="19"/>
      <c r="C33" s="19"/>
      <c r="D33" s="52">
        <v>2.8</v>
      </c>
      <c r="E33" s="53">
        <v>0</v>
      </c>
      <c r="F33" s="54">
        <v>2.8</v>
      </c>
    </row>
    <row r="34" spans="1:6" ht="12.75">
      <c r="A34" s="22"/>
      <c r="B34" s="19" t="s">
        <v>20</v>
      </c>
      <c r="C34" s="19"/>
      <c r="D34" s="52">
        <v>0</v>
      </c>
      <c r="E34" s="53">
        <v>0</v>
      </c>
      <c r="F34" s="54">
        <v>0</v>
      </c>
    </row>
    <row r="35" spans="1:6" ht="12.75">
      <c r="A35" s="22"/>
      <c r="B35" s="19" t="s">
        <v>21</v>
      </c>
      <c r="C35" s="19"/>
      <c r="D35" s="52">
        <v>1.6</v>
      </c>
      <c r="E35" s="53">
        <v>0</v>
      </c>
      <c r="F35" s="54">
        <v>1.6</v>
      </c>
    </row>
    <row r="36" spans="1:6" ht="12.75">
      <c r="A36" s="22"/>
      <c r="B36" s="19" t="s">
        <v>22</v>
      </c>
      <c r="C36" s="19"/>
      <c r="D36" s="52">
        <v>1.3</v>
      </c>
      <c r="E36" s="53">
        <v>0</v>
      </c>
      <c r="F36" s="54">
        <v>1.3</v>
      </c>
    </row>
    <row r="37" spans="1:6" ht="12.75">
      <c r="A37" s="22"/>
      <c r="B37" s="19"/>
      <c r="C37" s="19"/>
      <c r="D37" s="52"/>
      <c r="E37" s="53"/>
      <c r="F37" s="54"/>
    </row>
    <row r="38" spans="1:6" ht="12.75">
      <c r="A38" s="28" t="s">
        <v>76</v>
      </c>
      <c r="B38" s="29"/>
      <c r="C38" s="29"/>
      <c r="D38" s="59">
        <v>11.6</v>
      </c>
      <c r="E38" s="60">
        <v>0.3</v>
      </c>
      <c r="F38" s="61">
        <v>11.9</v>
      </c>
    </row>
    <row r="39" spans="1:6" ht="12.75">
      <c r="A39" s="28" t="s">
        <v>77</v>
      </c>
      <c r="B39" s="29"/>
      <c r="C39" s="29"/>
      <c r="D39" s="59">
        <v>12.5</v>
      </c>
      <c r="E39" s="60">
        <v>0.4</v>
      </c>
      <c r="F39" s="61">
        <v>12.9</v>
      </c>
    </row>
    <row r="40" spans="1:6" ht="12.75">
      <c r="A40" s="28" t="s">
        <v>23</v>
      </c>
      <c r="B40" s="29"/>
      <c r="C40" s="29"/>
      <c r="D40" s="59">
        <v>-0.9</v>
      </c>
      <c r="E40" s="60">
        <v>-0.1</v>
      </c>
      <c r="F40" s="61">
        <v>-1</v>
      </c>
    </row>
    <row r="41" spans="1:6" ht="12.75">
      <c r="A41" s="32"/>
      <c r="B41" s="33"/>
      <c r="C41" s="33"/>
      <c r="D41" s="173"/>
      <c r="E41" s="174"/>
      <c r="F41" s="175"/>
    </row>
    <row r="42" spans="1:6" ht="12.75">
      <c r="A42" s="22"/>
      <c r="B42" s="19"/>
      <c r="C42" s="19"/>
      <c r="D42" s="52"/>
      <c r="E42" s="53"/>
      <c r="F42" s="54"/>
    </row>
    <row r="43" spans="1:6" ht="12.75">
      <c r="A43" s="21" t="s">
        <v>24</v>
      </c>
      <c r="B43" s="19"/>
      <c r="C43" s="19"/>
      <c r="D43" s="52"/>
      <c r="E43" s="53"/>
      <c r="F43" s="54"/>
    </row>
    <row r="44" spans="1:6" ht="12.75">
      <c r="A44" s="21"/>
      <c r="B44" s="19"/>
      <c r="C44" s="19"/>
      <c r="D44" s="52"/>
      <c r="E44" s="53"/>
      <c r="F44" s="54"/>
    </row>
    <row r="45" spans="1:6" ht="12.75">
      <c r="A45" s="22" t="s">
        <v>25</v>
      </c>
      <c r="B45" s="19"/>
      <c r="C45" s="19"/>
      <c r="D45" s="52">
        <v>0.5</v>
      </c>
      <c r="E45" s="53">
        <v>0</v>
      </c>
      <c r="F45" s="54">
        <v>0.5</v>
      </c>
    </row>
    <row r="46" spans="1:6" ht="12.75">
      <c r="A46" s="22" t="s">
        <v>26</v>
      </c>
      <c r="B46" s="19"/>
      <c r="C46" s="19"/>
      <c r="D46" s="52">
        <v>0</v>
      </c>
      <c r="E46" s="53">
        <v>0</v>
      </c>
      <c r="F46" s="54">
        <v>0</v>
      </c>
    </row>
    <row r="47" spans="1:6" ht="12.75">
      <c r="A47" s="22"/>
      <c r="B47" s="19" t="s">
        <v>27</v>
      </c>
      <c r="C47" s="19"/>
      <c r="D47" s="52">
        <v>0.1</v>
      </c>
      <c r="E47" s="53">
        <v>0</v>
      </c>
      <c r="F47" s="54">
        <v>0.1</v>
      </c>
    </row>
    <row r="48" spans="1:6" ht="12.75">
      <c r="A48" s="22"/>
      <c r="B48" s="19" t="s">
        <v>28</v>
      </c>
      <c r="C48" s="19"/>
      <c r="D48" s="52">
        <v>0.1</v>
      </c>
      <c r="E48" s="53">
        <v>0</v>
      </c>
      <c r="F48" s="54">
        <v>0.1</v>
      </c>
    </row>
    <row r="49" spans="1:6" ht="12.75">
      <c r="A49" s="22" t="s">
        <v>29</v>
      </c>
      <c r="B49" s="19"/>
      <c r="C49" s="19"/>
      <c r="D49" s="52">
        <v>1</v>
      </c>
      <c r="E49" s="53">
        <v>0</v>
      </c>
      <c r="F49" s="54">
        <v>1</v>
      </c>
    </row>
    <row r="50" spans="1:6" ht="12.75">
      <c r="A50" s="22"/>
      <c r="B50" s="19" t="s">
        <v>30</v>
      </c>
      <c r="C50" s="19"/>
      <c r="D50" s="52">
        <v>1.4</v>
      </c>
      <c r="E50" s="53">
        <v>0</v>
      </c>
      <c r="F50" s="54">
        <v>1.4</v>
      </c>
    </row>
    <row r="51" spans="1:6" ht="12.75">
      <c r="A51" s="22"/>
      <c r="B51" s="19" t="s">
        <v>31</v>
      </c>
      <c r="C51" s="19"/>
      <c r="D51" s="52">
        <v>0.4</v>
      </c>
      <c r="E51" s="53">
        <v>0</v>
      </c>
      <c r="F51" s="54">
        <v>0.4</v>
      </c>
    </row>
    <row r="52" spans="1:6" ht="12.75">
      <c r="A52" s="22" t="s">
        <v>32</v>
      </c>
      <c r="B52" s="19"/>
      <c r="C52" s="19"/>
      <c r="D52" s="52">
        <v>0</v>
      </c>
      <c r="E52" s="53">
        <v>0</v>
      </c>
      <c r="F52" s="54">
        <v>0</v>
      </c>
    </row>
    <row r="53" spans="1:6" ht="12.75">
      <c r="A53" s="22" t="s">
        <v>33</v>
      </c>
      <c r="B53" s="19"/>
      <c r="C53" s="19"/>
      <c r="D53" s="52">
        <v>-0.5</v>
      </c>
      <c r="E53" s="53">
        <v>0</v>
      </c>
      <c r="F53" s="54">
        <v>-0.5</v>
      </c>
    </row>
    <row r="54" spans="1:6" ht="12.75">
      <c r="A54" s="22" t="s">
        <v>79</v>
      </c>
      <c r="B54" s="19"/>
      <c r="C54" s="19"/>
      <c r="D54" s="52">
        <v>0</v>
      </c>
      <c r="E54" s="53">
        <v>0</v>
      </c>
      <c r="F54" s="54">
        <v>0</v>
      </c>
    </row>
    <row r="55" spans="1:6" ht="12.75">
      <c r="A55" s="22"/>
      <c r="B55" s="19" t="s">
        <v>34</v>
      </c>
      <c r="C55" s="19"/>
      <c r="D55" s="52">
        <v>0</v>
      </c>
      <c r="E55" s="53">
        <v>0</v>
      </c>
      <c r="F55" s="54">
        <v>0</v>
      </c>
    </row>
    <row r="56" spans="1:6" ht="12.75">
      <c r="A56" s="22"/>
      <c r="B56" s="19" t="s">
        <v>35</v>
      </c>
      <c r="C56" s="19"/>
      <c r="D56" s="52">
        <v>0</v>
      </c>
      <c r="E56" s="53">
        <v>0</v>
      </c>
      <c r="F56" s="54">
        <v>0</v>
      </c>
    </row>
    <row r="57" spans="1:6" ht="12.75">
      <c r="A57" s="22" t="s">
        <v>80</v>
      </c>
      <c r="B57" s="19"/>
      <c r="C57" s="19"/>
      <c r="D57" s="52">
        <v>0</v>
      </c>
      <c r="E57" s="53">
        <v>0</v>
      </c>
      <c r="F57" s="54">
        <v>0</v>
      </c>
    </row>
    <row r="58" spans="1:6" ht="12.75">
      <c r="A58" s="22" t="s">
        <v>36</v>
      </c>
      <c r="B58" s="19"/>
      <c r="C58" s="19"/>
      <c r="D58" s="52">
        <v>0</v>
      </c>
      <c r="E58" s="53">
        <v>0</v>
      </c>
      <c r="F58" s="54">
        <v>0</v>
      </c>
    </row>
    <row r="59" spans="1:6" ht="12.75">
      <c r="A59" s="22"/>
      <c r="B59" s="19"/>
      <c r="C59" s="19"/>
      <c r="D59" s="52"/>
      <c r="E59" s="53"/>
      <c r="F59" s="54"/>
    </row>
    <row r="60" spans="1:6" ht="12.75">
      <c r="A60" s="22" t="s">
        <v>37</v>
      </c>
      <c r="B60" s="19"/>
      <c r="C60" s="19"/>
      <c r="D60" s="52">
        <v>1.4</v>
      </c>
      <c r="E60" s="53">
        <v>0.1</v>
      </c>
      <c r="F60" s="54">
        <v>1.5</v>
      </c>
    </row>
    <row r="61" spans="1:6" ht="12.75">
      <c r="A61" s="22" t="s">
        <v>38</v>
      </c>
      <c r="B61" s="19"/>
      <c r="C61" s="19"/>
      <c r="D61" s="52">
        <v>0.6</v>
      </c>
      <c r="E61" s="53">
        <v>0</v>
      </c>
      <c r="F61" s="54">
        <v>0.6</v>
      </c>
    </row>
    <row r="62" spans="1:6" ht="12.75">
      <c r="A62" s="22"/>
      <c r="B62" s="19" t="s">
        <v>39</v>
      </c>
      <c r="C62" s="19"/>
      <c r="D62" s="52">
        <v>0.6</v>
      </c>
      <c r="E62" s="53">
        <v>0</v>
      </c>
      <c r="F62" s="54">
        <v>0.6</v>
      </c>
    </row>
    <row r="63" spans="1:6" ht="12.75">
      <c r="A63" s="22"/>
      <c r="B63" s="19"/>
      <c r="C63" s="19" t="s">
        <v>40</v>
      </c>
      <c r="D63" s="52">
        <v>0.6</v>
      </c>
      <c r="E63" s="53">
        <v>0</v>
      </c>
      <c r="F63" s="54">
        <v>0.6</v>
      </c>
    </row>
    <row r="64" spans="1:6" ht="12.75">
      <c r="A64" s="22"/>
      <c r="B64" s="19"/>
      <c r="C64" s="19" t="s">
        <v>41</v>
      </c>
      <c r="D64" s="52">
        <v>0</v>
      </c>
      <c r="E64" s="53">
        <v>0</v>
      </c>
      <c r="F64" s="54">
        <v>0</v>
      </c>
    </row>
    <row r="65" spans="1:6" ht="12.75">
      <c r="A65" s="22"/>
      <c r="B65" s="19" t="s">
        <v>42</v>
      </c>
      <c r="C65" s="19"/>
      <c r="D65" s="52">
        <v>0</v>
      </c>
      <c r="E65" s="53">
        <v>0</v>
      </c>
      <c r="F65" s="54">
        <v>0</v>
      </c>
    </row>
    <row r="66" spans="1:6" ht="12.75">
      <c r="A66" s="22" t="s">
        <v>43</v>
      </c>
      <c r="B66" s="19"/>
      <c r="C66" s="19"/>
      <c r="D66" s="52">
        <v>1.3</v>
      </c>
      <c r="E66" s="53">
        <v>0</v>
      </c>
      <c r="F66" s="54">
        <v>1.3</v>
      </c>
    </row>
    <row r="67" spans="1:6" ht="12.75">
      <c r="A67" s="22"/>
      <c r="B67" s="19" t="s">
        <v>39</v>
      </c>
      <c r="C67" s="19"/>
      <c r="D67" s="52">
        <v>1.3</v>
      </c>
      <c r="E67" s="53">
        <v>0</v>
      </c>
      <c r="F67" s="54">
        <v>1.3</v>
      </c>
    </row>
    <row r="68" spans="1:6" ht="12.75">
      <c r="A68" s="22"/>
      <c r="B68" s="19"/>
      <c r="C68" s="19" t="s">
        <v>40</v>
      </c>
      <c r="D68" s="52">
        <v>1.3</v>
      </c>
      <c r="E68" s="53">
        <v>0</v>
      </c>
      <c r="F68" s="54">
        <v>1.3</v>
      </c>
    </row>
    <row r="69" spans="1:6" ht="12.75">
      <c r="A69" s="22"/>
      <c r="B69" s="19"/>
      <c r="C69" s="19" t="s">
        <v>41</v>
      </c>
      <c r="D69" s="52">
        <v>0</v>
      </c>
      <c r="E69" s="53">
        <v>0</v>
      </c>
      <c r="F69" s="54">
        <v>0</v>
      </c>
    </row>
    <row r="70" spans="1:6" ht="12.75">
      <c r="A70" s="22"/>
      <c r="B70" s="19" t="s">
        <v>42</v>
      </c>
      <c r="C70" s="19"/>
      <c r="D70" s="52">
        <v>0</v>
      </c>
      <c r="E70" s="53">
        <v>0</v>
      </c>
      <c r="F70" s="54">
        <v>0</v>
      </c>
    </row>
    <row r="71" spans="1:6" ht="12.75">
      <c r="A71" s="22" t="s">
        <v>44</v>
      </c>
      <c r="B71" s="19"/>
      <c r="C71" s="19"/>
      <c r="D71" s="52">
        <v>-0.5</v>
      </c>
      <c r="E71" s="53">
        <v>0.1</v>
      </c>
      <c r="F71" s="54">
        <v>-0.4</v>
      </c>
    </row>
    <row r="72" spans="1:6" ht="12.75">
      <c r="A72" s="22"/>
      <c r="B72" s="19"/>
      <c r="C72" s="19"/>
      <c r="D72" s="52"/>
      <c r="E72" s="53"/>
      <c r="F72" s="54"/>
    </row>
    <row r="73" spans="1:6" ht="12.75">
      <c r="A73" s="28" t="s">
        <v>45</v>
      </c>
      <c r="B73" s="29"/>
      <c r="C73" s="29"/>
      <c r="D73" s="59">
        <v>-0.9</v>
      </c>
      <c r="E73" s="60">
        <v>-0.1</v>
      </c>
      <c r="F73" s="61">
        <v>-1</v>
      </c>
    </row>
    <row r="74" spans="1:6" ht="12.75">
      <c r="A74" s="35"/>
      <c r="B74" s="36"/>
      <c r="C74" s="36"/>
      <c r="D74" s="167"/>
      <c r="E74" s="168"/>
      <c r="F74" s="169"/>
    </row>
  </sheetData>
  <sheetProtection/>
  <printOptions horizontalCentered="1"/>
  <pageMargins left="0.984251968503937" right="0" top="0" bottom="0.3937007874015748" header="0" footer="0"/>
  <pageSetup fitToHeight="1" fitToWidth="1" horizontalDpi="600" verticalDpi="600" orientation="portrait" scale="78" r:id="rId1"/>
</worksheet>
</file>

<file path=xl/worksheets/sheet22.xml><?xml version="1.0" encoding="utf-8"?>
<worksheet xmlns="http://schemas.openxmlformats.org/spreadsheetml/2006/main" xmlns:r="http://schemas.openxmlformats.org/officeDocument/2006/relationships">
  <sheetPr>
    <pageSetUpPr fitToPage="1"/>
  </sheetPr>
  <dimension ref="A1:Y78"/>
  <sheetViews>
    <sheetView tabSelected="1" zoomScalePageLayoutView="0" workbookViewId="0" topLeftCell="A1">
      <selection activeCell="C2" sqref="C2"/>
    </sheetView>
  </sheetViews>
  <sheetFormatPr defaultColWidth="11.421875" defaultRowHeight="12.75"/>
  <cols>
    <col min="1" max="2" width="2.7109375" style="69" customWidth="1"/>
    <col min="3" max="3" width="53.140625" style="69" customWidth="1"/>
    <col min="4" max="4" width="12.421875" style="69" bestFit="1" customWidth="1"/>
    <col min="5" max="6" width="10.28125" style="69" bestFit="1" customWidth="1"/>
    <col min="7" max="7" width="10.28125" style="69" customWidth="1"/>
    <col min="8" max="8" width="10.28125" style="69" bestFit="1" customWidth="1"/>
    <col min="9" max="12" width="10.28125" style="69" customWidth="1"/>
    <col min="13" max="13" width="10.7109375" style="69" bestFit="1" customWidth="1"/>
    <col min="14" max="21" width="10.28125" style="69" customWidth="1"/>
    <col min="22" max="22" width="10.7109375" style="69" bestFit="1" customWidth="1"/>
    <col min="23" max="23" width="11.28125" style="69" customWidth="1"/>
    <col min="24" max="16384" width="11.421875" style="69" customWidth="1"/>
  </cols>
  <sheetData>
    <row r="1" ht="26.25">
      <c r="R1" s="201"/>
    </row>
    <row r="2" spans="1:23" ht="12.75">
      <c r="A2" s="50" t="s">
        <v>85</v>
      </c>
      <c r="B2" s="3"/>
      <c r="C2" s="3"/>
      <c r="D2" s="3"/>
      <c r="E2" s="3"/>
      <c r="F2" s="3"/>
      <c r="G2" s="3"/>
      <c r="H2" s="3"/>
      <c r="I2" s="2"/>
      <c r="J2" s="2"/>
      <c r="K2" s="2"/>
      <c r="L2" s="2"/>
      <c r="M2" s="2"/>
      <c r="N2" s="2"/>
      <c r="O2" s="2"/>
      <c r="P2" s="2"/>
      <c r="Q2" s="2"/>
      <c r="R2" s="2"/>
      <c r="S2" s="2"/>
      <c r="T2" s="2"/>
      <c r="U2" s="2"/>
      <c r="V2" s="2"/>
      <c r="W2" s="2"/>
    </row>
    <row r="3" spans="1:23" ht="12.75">
      <c r="A3" s="51" t="s">
        <v>249</v>
      </c>
      <c r="B3" s="6"/>
      <c r="C3" s="6"/>
      <c r="D3" s="6"/>
      <c r="E3" s="6"/>
      <c r="F3" s="6"/>
      <c r="G3" s="3"/>
      <c r="H3" s="3"/>
      <c r="I3" s="2"/>
      <c r="J3" s="2"/>
      <c r="K3" s="2"/>
      <c r="L3" s="2"/>
      <c r="M3" s="2"/>
      <c r="N3" s="2"/>
      <c r="O3" s="2"/>
      <c r="P3" s="2"/>
      <c r="Q3" s="2"/>
      <c r="R3" s="2"/>
      <c r="S3" s="2"/>
      <c r="T3" s="2"/>
      <c r="U3" s="2"/>
      <c r="V3" s="2"/>
      <c r="W3" s="2"/>
    </row>
    <row r="4" spans="1:23" ht="12.75">
      <c r="A4" s="50" t="s">
        <v>0</v>
      </c>
      <c r="B4" s="3"/>
      <c r="C4" s="3"/>
      <c r="D4" s="3"/>
      <c r="E4" s="3"/>
      <c r="F4" s="3"/>
      <c r="G4" s="3"/>
      <c r="H4" s="3"/>
      <c r="I4" s="2"/>
      <c r="J4" s="2"/>
      <c r="K4" s="2"/>
      <c r="L4" s="2"/>
      <c r="M4" s="2"/>
      <c r="N4" s="2"/>
      <c r="O4" s="2"/>
      <c r="P4" s="2"/>
      <c r="Q4" s="2"/>
      <c r="R4" s="2"/>
      <c r="S4" s="2"/>
      <c r="T4" s="2"/>
      <c r="U4" s="2"/>
      <c r="V4" s="2"/>
      <c r="W4" s="2"/>
    </row>
    <row r="5" spans="1:23" ht="12.75">
      <c r="A5" s="50" t="s">
        <v>1</v>
      </c>
      <c r="B5" s="3"/>
      <c r="C5" s="205"/>
      <c r="D5" s="8"/>
      <c r="E5" s="3"/>
      <c r="F5" s="3"/>
      <c r="G5" s="3"/>
      <c r="H5" s="3"/>
      <c r="I5" s="2"/>
      <c r="J5" s="2"/>
      <c r="K5" s="2"/>
      <c r="L5" s="2"/>
      <c r="M5" s="2"/>
      <c r="N5" s="2"/>
      <c r="O5" s="2"/>
      <c r="P5" s="2"/>
      <c r="Q5" s="2"/>
      <c r="R5" s="2"/>
      <c r="S5" s="2"/>
      <c r="T5" s="2"/>
      <c r="U5" s="2"/>
      <c r="V5" s="2"/>
      <c r="W5" s="2"/>
    </row>
    <row r="6" spans="1:23" ht="12.75">
      <c r="A6" s="50" t="s">
        <v>2</v>
      </c>
      <c r="B6" s="3"/>
      <c r="C6" s="205"/>
      <c r="D6" s="8"/>
      <c r="E6" s="3"/>
      <c r="F6" s="3"/>
      <c r="G6" s="3"/>
      <c r="H6" s="3"/>
      <c r="I6" s="2"/>
      <c r="J6" s="2"/>
      <c r="K6" s="2"/>
      <c r="L6" s="2"/>
      <c r="M6" s="2"/>
      <c r="N6" s="2"/>
      <c r="O6" s="2"/>
      <c r="P6" s="2"/>
      <c r="Q6" s="2"/>
      <c r="R6" s="2"/>
      <c r="S6" s="2"/>
      <c r="T6" s="2"/>
      <c r="U6" s="2"/>
      <c r="V6" s="2"/>
      <c r="W6" s="2"/>
    </row>
    <row r="7" spans="1:23" ht="12.75">
      <c r="A7" s="9"/>
      <c r="B7" s="10"/>
      <c r="C7" s="11"/>
      <c r="D7" s="12"/>
      <c r="E7" s="13"/>
      <c r="F7" s="13"/>
      <c r="G7" s="2"/>
      <c r="H7" s="2"/>
      <c r="P7" s="2"/>
      <c r="Q7" s="2"/>
      <c r="R7" s="2"/>
      <c r="S7" s="2"/>
      <c r="T7" s="2"/>
      <c r="U7" s="2"/>
      <c r="V7" s="2"/>
      <c r="W7" s="2"/>
    </row>
    <row r="8" spans="1:23" ht="25.5">
      <c r="A8" s="14"/>
      <c r="B8" s="15"/>
      <c r="C8" s="15"/>
      <c r="D8" s="16" t="s">
        <v>3</v>
      </c>
      <c r="E8" s="73" t="s">
        <v>4</v>
      </c>
      <c r="F8" s="74" t="s">
        <v>67</v>
      </c>
      <c r="G8" s="74" t="s">
        <v>86</v>
      </c>
      <c r="H8" s="17" t="s">
        <v>70</v>
      </c>
      <c r="I8" s="16" t="s">
        <v>166</v>
      </c>
      <c r="J8" s="87" t="s">
        <v>167</v>
      </c>
      <c r="K8" s="131" t="s">
        <v>168</v>
      </c>
      <c r="L8" s="17" t="s">
        <v>160</v>
      </c>
      <c r="M8" s="17" t="s">
        <v>159</v>
      </c>
      <c r="N8" s="16" t="s">
        <v>205</v>
      </c>
      <c r="O8" s="87" t="s">
        <v>206</v>
      </c>
      <c r="P8" s="131" t="s">
        <v>204</v>
      </c>
      <c r="Q8" s="17" t="s">
        <v>178</v>
      </c>
      <c r="R8" s="16" t="s">
        <v>224</v>
      </c>
      <c r="S8" s="87" t="s">
        <v>225</v>
      </c>
      <c r="T8" s="131" t="s">
        <v>226</v>
      </c>
      <c r="U8" s="17" t="s">
        <v>179</v>
      </c>
      <c r="V8" s="17" t="s">
        <v>180</v>
      </c>
      <c r="W8" s="17" t="s">
        <v>181</v>
      </c>
    </row>
    <row r="9" spans="1:23" ht="12.75">
      <c r="A9" s="18"/>
      <c r="B9" s="19"/>
      <c r="C9" s="19"/>
      <c r="D9" s="20"/>
      <c r="E9" s="142"/>
      <c r="F9" s="143"/>
      <c r="G9" s="19"/>
      <c r="H9" s="76"/>
      <c r="I9" s="22"/>
      <c r="J9" s="19"/>
      <c r="K9" s="45"/>
      <c r="L9" s="76"/>
      <c r="M9" s="76"/>
      <c r="N9" s="22"/>
      <c r="O9" s="19"/>
      <c r="P9" s="45"/>
      <c r="Q9" s="76"/>
      <c r="R9" s="22"/>
      <c r="S9" s="19"/>
      <c r="T9" s="45"/>
      <c r="U9" s="76"/>
      <c r="V9" s="76"/>
      <c r="W9" s="76"/>
    </row>
    <row r="10" spans="1:23" ht="12.75">
      <c r="A10" s="21" t="s">
        <v>5</v>
      </c>
      <c r="B10" s="19"/>
      <c r="C10" s="19"/>
      <c r="D10" s="20"/>
      <c r="E10" s="134"/>
      <c r="F10" s="135"/>
      <c r="G10" s="19"/>
      <c r="H10" s="76"/>
      <c r="I10" s="22"/>
      <c r="J10" s="19"/>
      <c r="K10" s="45"/>
      <c r="L10" s="76"/>
      <c r="M10" s="76"/>
      <c r="N10" s="22"/>
      <c r="O10" s="19"/>
      <c r="P10" s="45"/>
      <c r="Q10" s="76"/>
      <c r="R10" s="22"/>
      <c r="S10" s="19"/>
      <c r="T10" s="45"/>
      <c r="U10" s="76"/>
      <c r="V10" s="76"/>
      <c r="W10" s="76"/>
    </row>
    <row r="11" spans="1:23" ht="12.75">
      <c r="A11" s="22" t="s">
        <v>6</v>
      </c>
      <c r="B11" s="19"/>
      <c r="C11" s="19"/>
      <c r="D11" s="23">
        <v>25269863.476999994</v>
      </c>
      <c r="E11" s="46">
        <v>2246989.10376</v>
      </c>
      <c r="F11" s="47">
        <v>1784037.3769400003</v>
      </c>
      <c r="G11" s="47">
        <v>2451087.1856000004</v>
      </c>
      <c r="H11" s="24">
        <v>6482113.666299998</v>
      </c>
      <c r="I11" s="46">
        <v>3304997.0144399996</v>
      </c>
      <c r="J11" s="47">
        <v>1476383.3144300003</v>
      </c>
      <c r="K11" s="248">
        <v>2492266.6029900005</v>
      </c>
      <c r="L11" s="24">
        <v>7273646.931860001</v>
      </c>
      <c r="M11" s="24">
        <v>13755760.598160008</v>
      </c>
      <c r="N11" s="46">
        <v>2133064.0046200003</v>
      </c>
      <c r="O11" s="47">
        <v>1900843.1550500004</v>
      </c>
      <c r="P11" s="248">
        <v>2540022.1484200004</v>
      </c>
      <c r="Q11" s="24">
        <v>6573929.3080899995</v>
      </c>
      <c r="R11" s="46">
        <v>2040329.4144799996</v>
      </c>
      <c r="S11" s="47">
        <v>2087427.5298799996</v>
      </c>
      <c r="T11" s="248">
        <v>2378561.4364300002</v>
      </c>
      <c r="U11" s="24">
        <v>6506318.380790001</v>
      </c>
      <c r="V11" s="24">
        <v>13080247.68888</v>
      </c>
      <c r="W11" s="24">
        <v>26836008.287040003</v>
      </c>
    </row>
    <row r="12" spans="1:23" ht="12.75">
      <c r="A12" s="22"/>
      <c r="B12" s="19" t="s">
        <v>7</v>
      </c>
      <c r="C12" s="19"/>
      <c r="D12" s="23">
        <v>19734527.668</v>
      </c>
      <c r="E12" s="46">
        <v>1902348.005</v>
      </c>
      <c r="F12" s="47">
        <v>1507828.732</v>
      </c>
      <c r="G12" s="47">
        <v>1711611.032</v>
      </c>
      <c r="H12" s="24">
        <v>5121787.768999999</v>
      </c>
      <c r="I12" s="46">
        <v>2906652.79</v>
      </c>
      <c r="J12" s="47">
        <v>1034550.465</v>
      </c>
      <c r="K12" s="248">
        <v>1696642.009</v>
      </c>
      <c r="L12" s="24">
        <v>5637845.264</v>
      </c>
      <c r="M12" s="24">
        <v>10759633.033</v>
      </c>
      <c r="N12" s="46">
        <v>1745605.879</v>
      </c>
      <c r="O12" s="47">
        <v>1574509.425</v>
      </c>
      <c r="P12" s="248">
        <v>1750769.54</v>
      </c>
      <c r="Q12" s="24">
        <v>5070884.8440000005</v>
      </c>
      <c r="R12" s="46">
        <v>1654992.537</v>
      </c>
      <c r="S12" s="47">
        <v>1740527.063</v>
      </c>
      <c r="T12" s="248">
        <v>1875164.03</v>
      </c>
      <c r="U12" s="24">
        <v>5270683.63</v>
      </c>
      <c r="V12" s="24">
        <v>10341568.474</v>
      </c>
      <c r="W12" s="24">
        <v>21101201.507</v>
      </c>
    </row>
    <row r="13" spans="1:23" s="187" customFormat="1" ht="12.75">
      <c r="A13" s="66"/>
      <c r="B13" s="41"/>
      <c r="C13" s="41" t="s">
        <v>65</v>
      </c>
      <c r="D13" s="42">
        <v>1827311</v>
      </c>
      <c r="E13" s="146">
        <v>142762.461</v>
      </c>
      <c r="F13" s="147">
        <v>93620.038</v>
      </c>
      <c r="G13" s="147">
        <v>143606.665</v>
      </c>
      <c r="H13" s="148">
        <v>379989.164</v>
      </c>
      <c r="I13" s="146">
        <v>472304.923</v>
      </c>
      <c r="J13" s="147">
        <v>295377.215</v>
      </c>
      <c r="K13" s="249">
        <v>294203.528</v>
      </c>
      <c r="L13" s="148">
        <v>1061885.666</v>
      </c>
      <c r="M13" s="148">
        <v>1441874.83</v>
      </c>
      <c r="N13" s="146">
        <v>170696.076</v>
      </c>
      <c r="O13" s="147">
        <v>127154.833</v>
      </c>
      <c r="P13" s="249">
        <v>181552.309</v>
      </c>
      <c r="Q13" s="148">
        <v>479403.218</v>
      </c>
      <c r="R13" s="146">
        <v>125560.211</v>
      </c>
      <c r="S13" s="147">
        <v>111690.666</v>
      </c>
      <c r="T13" s="249">
        <v>131225.414</v>
      </c>
      <c r="U13" s="148">
        <v>368476.29099999997</v>
      </c>
      <c r="V13" s="148">
        <v>847879.509</v>
      </c>
      <c r="W13" s="148">
        <v>2289754.339</v>
      </c>
    </row>
    <row r="14" spans="1:23" s="187" customFormat="1" ht="12.75">
      <c r="A14" s="66"/>
      <c r="B14" s="41"/>
      <c r="C14" s="41" t="s">
        <v>58</v>
      </c>
      <c r="D14" s="42">
        <v>17907216.668</v>
      </c>
      <c r="E14" s="146">
        <v>1759585.5439999998</v>
      </c>
      <c r="F14" s="147">
        <v>1414208.6940000001</v>
      </c>
      <c r="G14" s="147">
        <v>1568004.3669999999</v>
      </c>
      <c r="H14" s="148">
        <v>4741798.6049999995</v>
      </c>
      <c r="I14" s="146">
        <v>2434347.867</v>
      </c>
      <c r="J14" s="147">
        <v>739173.25</v>
      </c>
      <c r="K14" s="249">
        <v>1402438.4810000001</v>
      </c>
      <c r="L14" s="148">
        <v>4575959.598</v>
      </c>
      <c r="M14" s="148">
        <v>9317758.203</v>
      </c>
      <c r="N14" s="146">
        <v>1574909.8029999998</v>
      </c>
      <c r="O14" s="147">
        <v>1447354.592</v>
      </c>
      <c r="P14" s="249">
        <v>1569217.2310000001</v>
      </c>
      <c r="Q14" s="148">
        <v>4591481.626</v>
      </c>
      <c r="R14" s="146">
        <v>1529432.3260000001</v>
      </c>
      <c r="S14" s="147">
        <v>1628836.397</v>
      </c>
      <c r="T14" s="249">
        <v>1743938.616</v>
      </c>
      <c r="U14" s="148">
        <v>4902207.339</v>
      </c>
      <c r="V14" s="148">
        <v>9493688.965</v>
      </c>
      <c r="W14" s="148">
        <v>18811447.167999998</v>
      </c>
    </row>
    <row r="15" spans="1:23" ht="12.75">
      <c r="A15" s="22"/>
      <c r="B15" s="19" t="s">
        <v>8</v>
      </c>
      <c r="C15" s="19"/>
      <c r="D15" s="23">
        <v>2327000</v>
      </c>
      <c r="E15" s="46">
        <v>62570.009600000005</v>
      </c>
      <c r="F15" s="47">
        <v>51371.19017</v>
      </c>
      <c r="G15" s="47">
        <v>448524.0725499999</v>
      </c>
      <c r="H15" s="24">
        <v>562465.27232</v>
      </c>
      <c r="I15" s="46">
        <v>125843.85396</v>
      </c>
      <c r="J15" s="47">
        <v>123377.81940000001</v>
      </c>
      <c r="K15" s="248">
        <v>517249.45074</v>
      </c>
      <c r="L15" s="24">
        <v>766471.1241</v>
      </c>
      <c r="M15" s="24">
        <v>1328936.3964200001</v>
      </c>
      <c r="N15" s="46">
        <v>60178.95942</v>
      </c>
      <c r="O15" s="47">
        <v>36105.27292</v>
      </c>
      <c r="P15" s="248">
        <v>506658.98702999996</v>
      </c>
      <c r="Q15" s="24">
        <v>602943.21937</v>
      </c>
      <c r="R15" s="46">
        <v>78061.33134</v>
      </c>
      <c r="S15" s="47">
        <v>69495.10452</v>
      </c>
      <c r="T15" s="248">
        <v>107825.80763999998</v>
      </c>
      <c r="U15" s="24">
        <v>255382.24349999998</v>
      </c>
      <c r="V15" s="24">
        <v>858325.4628699999</v>
      </c>
      <c r="W15" s="24">
        <v>2187261.85929</v>
      </c>
    </row>
    <row r="16" spans="1:23" ht="12.75">
      <c r="A16" s="22"/>
      <c r="B16" s="19" t="s">
        <v>9</v>
      </c>
      <c r="C16" s="19"/>
      <c r="D16" s="23">
        <v>1557371.849</v>
      </c>
      <c r="E16" s="46">
        <v>136366.446</v>
      </c>
      <c r="F16" s="47">
        <v>132491.754</v>
      </c>
      <c r="G16" s="47">
        <v>135254.718</v>
      </c>
      <c r="H16" s="24">
        <v>404112.91799999995</v>
      </c>
      <c r="I16" s="46">
        <v>125191.597</v>
      </c>
      <c r="J16" s="47">
        <v>131024.683</v>
      </c>
      <c r="K16" s="248">
        <v>134015.843</v>
      </c>
      <c r="L16" s="24">
        <v>390232.123</v>
      </c>
      <c r="M16" s="24">
        <v>794345.041</v>
      </c>
      <c r="N16" s="46">
        <v>142275.815</v>
      </c>
      <c r="O16" s="47">
        <v>133191.302</v>
      </c>
      <c r="P16" s="248">
        <v>133906.184</v>
      </c>
      <c r="Q16" s="24">
        <v>409373.301</v>
      </c>
      <c r="R16" s="46">
        <v>143630.472</v>
      </c>
      <c r="S16" s="47">
        <v>137923.242</v>
      </c>
      <c r="T16" s="248">
        <v>138544.823</v>
      </c>
      <c r="U16" s="24">
        <v>420098.537</v>
      </c>
      <c r="V16" s="24">
        <v>829471.838</v>
      </c>
      <c r="W16" s="24">
        <v>1623816.879</v>
      </c>
    </row>
    <row r="17" spans="1:23" ht="12.75">
      <c r="A17" s="22"/>
      <c r="B17" s="19" t="s">
        <v>55</v>
      </c>
      <c r="C17" s="19"/>
      <c r="D17" s="23">
        <v>190314.622</v>
      </c>
      <c r="E17" s="46">
        <v>4866.756</v>
      </c>
      <c r="F17" s="47">
        <v>4369.458</v>
      </c>
      <c r="G17" s="47">
        <v>11426.6</v>
      </c>
      <c r="H17" s="24">
        <v>20662.814</v>
      </c>
      <c r="I17" s="46">
        <v>20681.473</v>
      </c>
      <c r="J17" s="47">
        <v>4280.827</v>
      </c>
      <c r="K17" s="248">
        <v>4074.605</v>
      </c>
      <c r="L17" s="24">
        <v>29036.905000000002</v>
      </c>
      <c r="M17" s="24">
        <v>49699.719</v>
      </c>
      <c r="N17" s="46">
        <v>4344.709</v>
      </c>
      <c r="O17" s="47">
        <v>5590.294</v>
      </c>
      <c r="P17" s="248">
        <v>4260.451</v>
      </c>
      <c r="Q17" s="24">
        <v>14195.454000000002</v>
      </c>
      <c r="R17" s="46">
        <v>4051.6908200000003</v>
      </c>
      <c r="S17" s="47">
        <v>5853.337</v>
      </c>
      <c r="T17" s="248">
        <v>19496.43884</v>
      </c>
      <c r="U17" s="24">
        <v>29401.46666</v>
      </c>
      <c r="V17" s="24">
        <v>43596.92066</v>
      </c>
      <c r="W17" s="24">
        <v>93296.63966</v>
      </c>
    </row>
    <row r="18" spans="1:23" ht="12.75">
      <c r="A18" s="22"/>
      <c r="B18" s="269" t="s">
        <v>56</v>
      </c>
      <c r="C18" s="19"/>
      <c r="D18" s="23">
        <v>445498.682</v>
      </c>
      <c r="E18" s="46">
        <v>24455.956319999998</v>
      </c>
      <c r="F18" s="47">
        <v>20318.350140000002</v>
      </c>
      <c r="G18" s="47">
        <v>32551.35785</v>
      </c>
      <c r="H18" s="24">
        <v>77325.66431</v>
      </c>
      <c r="I18" s="46">
        <v>34796.03204</v>
      </c>
      <c r="J18" s="47">
        <v>87738.24982</v>
      </c>
      <c r="K18" s="248">
        <v>33938.77783</v>
      </c>
      <c r="L18" s="24">
        <v>156473.05969</v>
      </c>
      <c r="M18" s="24">
        <v>233798.724</v>
      </c>
      <c r="N18" s="46">
        <v>49263.49552</v>
      </c>
      <c r="O18" s="47">
        <v>55512.606069999994</v>
      </c>
      <c r="P18" s="248">
        <v>45634.072960000005</v>
      </c>
      <c r="Q18" s="24">
        <v>150410.17455</v>
      </c>
      <c r="R18" s="46">
        <v>54848.72528</v>
      </c>
      <c r="S18" s="47">
        <v>37220.61076</v>
      </c>
      <c r="T18" s="248">
        <v>48204.76248</v>
      </c>
      <c r="U18" s="24">
        <v>140274.09852</v>
      </c>
      <c r="V18" s="24">
        <v>290684.27307</v>
      </c>
      <c r="W18" s="24">
        <v>524482.99707</v>
      </c>
    </row>
    <row r="19" spans="1:23" ht="12.75">
      <c r="A19" s="22"/>
      <c r="B19" s="19" t="s">
        <v>10</v>
      </c>
      <c r="C19" s="19"/>
      <c r="D19" s="23">
        <v>522041.904</v>
      </c>
      <c r="E19" s="46">
        <v>52713.610839999994</v>
      </c>
      <c r="F19" s="47">
        <v>49087.82322</v>
      </c>
      <c r="G19" s="47">
        <v>53666.176699999996</v>
      </c>
      <c r="H19" s="24">
        <v>155467.61076</v>
      </c>
      <c r="I19" s="46">
        <v>48602.210640000005</v>
      </c>
      <c r="J19" s="47">
        <v>47707.698050000006</v>
      </c>
      <c r="K19" s="248">
        <v>47600.92021</v>
      </c>
      <c r="L19" s="24">
        <v>143910.82890000002</v>
      </c>
      <c r="M19" s="24">
        <v>299378.43966000003</v>
      </c>
      <c r="N19" s="46">
        <v>57462.2617</v>
      </c>
      <c r="O19" s="47">
        <v>45347.487230000006</v>
      </c>
      <c r="P19" s="248">
        <v>49904.082480000005</v>
      </c>
      <c r="Q19" s="24">
        <v>152713.83141</v>
      </c>
      <c r="R19" s="46">
        <v>46152.89026</v>
      </c>
      <c r="S19" s="47">
        <v>50748.21628</v>
      </c>
      <c r="T19" s="248">
        <v>54126.143000000004</v>
      </c>
      <c r="U19" s="24">
        <v>151027.24954000002</v>
      </c>
      <c r="V19" s="24">
        <v>303741.08095000003</v>
      </c>
      <c r="W19" s="24">
        <v>603119.52061</v>
      </c>
    </row>
    <row r="20" spans="1:23" ht="12.75">
      <c r="A20" s="22"/>
      <c r="B20" s="19" t="s">
        <v>11</v>
      </c>
      <c r="C20" s="19"/>
      <c r="D20" s="23">
        <v>493108.752</v>
      </c>
      <c r="E20" s="46">
        <v>63668.32</v>
      </c>
      <c r="F20" s="47">
        <v>18570.06941</v>
      </c>
      <c r="G20" s="47">
        <v>58053.2285</v>
      </c>
      <c r="H20" s="24">
        <v>140291.61791</v>
      </c>
      <c r="I20" s="46">
        <v>43229.057799999995</v>
      </c>
      <c r="J20" s="47">
        <v>47703.572159999996</v>
      </c>
      <c r="K20" s="248">
        <v>58744.997209999994</v>
      </c>
      <c r="L20" s="24">
        <v>149677.62717</v>
      </c>
      <c r="M20" s="24">
        <v>289969.24508</v>
      </c>
      <c r="N20" s="46">
        <v>73932.88498</v>
      </c>
      <c r="O20" s="47">
        <v>50586.76783</v>
      </c>
      <c r="P20" s="248">
        <v>48888.830949999996</v>
      </c>
      <c r="Q20" s="24">
        <v>173408.48376</v>
      </c>
      <c r="R20" s="46">
        <v>58591.767779999995</v>
      </c>
      <c r="S20" s="47">
        <v>45659.95632</v>
      </c>
      <c r="T20" s="248">
        <v>135199.43147</v>
      </c>
      <c r="U20" s="24">
        <v>239451.15557</v>
      </c>
      <c r="V20" s="24">
        <v>412859.63933000003</v>
      </c>
      <c r="W20" s="24">
        <v>702828.88441</v>
      </c>
    </row>
    <row r="21" spans="1:23" ht="12.75">
      <c r="A21" s="22"/>
      <c r="B21" s="19"/>
      <c r="C21" s="19"/>
      <c r="D21" s="20"/>
      <c r="E21" s="75"/>
      <c r="F21" s="72"/>
      <c r="G21" s="72"/>
      <c r="H21" s="122"/>
      <c r="I21" s="75"/>
      <c r="J21" s="72"/>
      <c r="K21" s="250"/>
      <c r="L21" s="122"/>
      <c r="M21" s="122"/>
      <c r="N21" s="75"/>
      <c r="O21" s="72"/>
      <c r="P21" s="250"/>
      <c r="Q21" s="122"/>
      <c r="R21" s="75"/>
      <c r="S21" s="72"/>
      <c r="T21" s="250"/>
      <c r="U21" s="122"/>
      <c r="V21" s="122"/>
      <c r="W21" s="122"/>
    </row>
    <row r="22" spans="1:23" ht="12.75">
      <c r="A22" s="22" t="s">
        <v>12</v>
      </c>
      <c r="B22" s="19"/>
      <c r="C22" s="19"/>
      <c r="D22" s="23">
        <v>20728804.947</v>
      </c>
      <c r="E22" s="46">
        <v>1389816.25432</v>
      </c>
      <c r="F22" s="47">
        <v>1334007.5880900002</v>
      </c>
      <c r="G22" s="47">
        <v>1708780.0395499999</v>
      </c>
      <c r="H22" s="24">
        <v>4432603.88196</v>
      </c>
      <c r="I22" s="46">
        <v>1541680.30636</v>
      </c>
      <c r="J22" s="47">
        <v>1565530.0024899999</v>
      </c>
      <c r="K22" s="248">
        <v>1644369.0786199998</v>
      </c>
      <c r="L22" s="24">
        <v>4751579.38747</v>
      </c>
      <c r="M22" s="24">
        <v>9184183.26943</v>
      </c>
      <c r="N22" s="46">
        <v>1661268.8667000001</v>
      </c>
      <c r="O22" s="47">
        <v>1624595.38429</v>
      </c>
      <c r="P22" s="248">
        <v>1804098.48496</v>
      </c>
      <c r="Q22" s="24">
        <v>5089962.73595</v>
      </c>
      <c r="R22" s="46">
        <v>1528063.47366</v>
      </c>
      <c r="S22" s="47">
        <v>1655287.9294000003</v>
      </c>
      <c r="T22" s="248">
        <v>2646151.0306300004</v>
      </c>
      <c r="U22" s="24">
        <v>5829502.433689999</v>
      </c>
      <c r="V22" s="24">
        <v>10919465.169639999</v>
      </c>
      <c r="W22" s="24">
        <v>20103648.43907</v>
      </c>
    </row>
    <row r="23" spans="1:23" ht="12.75">
      <c r="A23" s="22"/>
      <c r="B23" s="19" t="s">
        <v>13</v>
      </c>
      <c r="C23" s="19"/>
      <c r="D23" s="23">
        <v>4636909.867</v>
      </c>
      <c r="E23" s="46">
        <v>350737.08772</v>
      </c>
      <c r="F23" s="47">
        <v>361000.77038</v>
      </c>
      <c r="G23" s="47">
        <v>475015.31135</v>
      </c>
      <c r="H23" s="24">
        <v>1186753.16945</v>
      </c>
      <c r="I23" s="46">
        <v>371432.0946</v>
      </c>
      <c r="J23" s="47">
        <v>368677.32509</v>
      </c>
      <c r="K23" s="248">
        <v>473945.09179</v>
      </c>
      <c r="L23" s="24">
        <v>1214054.5114799999</v>
      </c>
      <c r="M23" s="24">
        <v>2400807.68093</v>
      </c>
      <c r="N23" s="46">
        <v>364048.54902</v>
      </c>
      <c r="O23" s="47">
        <v>371493.75227</v>
      </c>
      <c r="P23" s="248">
        <v>485728.64766</v>
      </c>
      <c r="Q23" s="24">
        <v>1221270.94895</v>
      </c>
      <c r="R23" s="46">
        <v>366400.50898</v>
      </c>
      <c r="S23" s="47">
        <v>376507.40020000003</v>
      </c>
      <c r="T23" s="248">
        <v>581923.25151</v>
      </c>
      <c r="U23" s="24">
        <v>1324831.1606899998</v>
      </c>
      <c r="V23" s="24">
        <v>2546102.10964</v>
      </c>
      <c r="W23" s="24">
        <v>4946909.79057</v>
      </c>
    </row>
    <row r="24" spans="1:23" ht="12.75">
      <c r="A24" s="22"/>
      <c r="B24" s="19" t="s">
        <v>14</v>
      </c>
      <c r="C24" s="19"/>
      <c r="D24" s="23">
        <v>1991725.631</v>
      </c>
      <c r="E24" s="46">
        <v>107699.67788</v>
      </c>
      <c r="F24" s="47">
        <v>110055.18336000001</v>
      </c>
      <c r="G24" s="47">
        <v>165749.29249999998</v>
      </c>
      <c r="H24" s="24">
        <v>383504.15374</v>
      </c>
      <c r="I24" s="46">
        <v>149219.91688</v>
      </c>
      <c r="J24" s="47">
        <v>152787.51405</v>
      </c>
      <c r="K24" s="248">
        <v>144026.13516</v>
      </c>
      <c r="L24" s="24">
        <v>446033.56609000004</v>
      </c>
      <c r="M24" s="24">
        <v>829537.7198300001</v>
      </c>
      <c r="N24" s="46">
        <v>150475.17656</v>
      </c>
      <c r="O24" s="47">
        <v>152454.60004</v>
      </c>
      <c r="P24" s="248">
        <v>183077.50843</v>
      </c>
      <c r="Q24" s="24">
        <v>486007.28502999997</v>
      </c>
      <c r="R24" s="46">
        <v>151429.46356</v>
      </c>
      <c r="S24" s="47">
        <v>191948.16676000002</v>
      </c>
      <c r="T24" s="248">
        <v>357868.99929</v>
      </c>
      <c r="U24" s="24">
        <v>701246.62961</v>
      </c>
      <c r="V24" s="24">
        <v>1187253.9146399999</v>
      </c>
      <c r="W24" s="24">
        <v>2016791.63447</v>
      </c>
    </row>
    <row r="25" spans="1:23" ht="12.75">
      <c r="A25" s="22"/>
      <c r="B25" s="19" t="s">
        <v>15</v>
      </c>
      <c r="C25" s="19"/>
      <c r="D25" s="23">
        <v>466212.558</v>
      </c>
      <c r="E25" s="46">
        <v>98676.63208</v>
      </c>
      <c r="F25" s="47">
        <v>26866.046390000003</v>
      </c>
      <c r="G25" s="47">
        <v>56237.597449999994</v>
      </c>
      <c r="H25" s="24">
        <v>181780.27592</v>
      </c>
      <c r="I25" s="46">
        <v>22754.7112</v>
      </c>
      <c r="J25" s="47">
        <v>694.00226</v>
      </c>
      <c r="K25" s="248">
        <v>1672.98846</v>
      </c>
      <c r="L25" s="24">
        <v>25121.701920000003</v>
      </c>
      <c r="M25" s="24">
        <v>206901.97783999998</v>
      </c>
      <c r="N25" s="46">
        <v>119932.31858</v>
      </c>
      <c r="O25" s="47">
        <v>27803.00956</v>
      </c>
      <c r="P25" s="248">
        <v>59360.23094</v>
      </c>
      <c r="Q25" s="24">
        <v>207095.55908</v>
      </c>
      <c r="R25" s="46">
        <v>12071.441560000001</v>
      </c>
      <c r="S25" s="47">
        <v>9032.66804</v>
      </c>
      <c r="T25" s="248">
        <v>17768.68641</v>
      </c>
      <c r="U25" s="24">
        <v>38872.796010000005</v>
      </c>
      <c r="V25" s="24">
        <v>245968.35509000003</v>
      </c>
      <c r="W25" s="24">
        <v>452870.33293000003</v>
      </c>
    </row>
    <row r="26" spans="1:23" ht="12.75">
      <c r="A26" s="22"/>
      <c r="B26" s="19" t="s">
        <v>57</v>
      </c>
      <c r="C26" s="19"/>
      <c r="D26" s="23">
        <v>8626282.879</v>
      </c>
      <c r="E26" s="46">
        <v>425228.23099999997</v>
      </c>
      <c r="F26" s="47">
        <v>442574.37144</v>
      </c>
      <c r="G26" s="47">
        <v>604561.7314</v>
      </c>
      <c r="H26" s="24">
        <v>1472364.33384</v>
      </c>
      <c r="I26" s="46">
        <v>595504.47308</v>
      </c>
      <c r="J26" s="47">
        <v>601726.47317</v>
      </c>
      <c r="K26" s="248">
        <v>611616.6441599999</v>
      </c>
      <c r="L26" s="24">
        <v>1808847.59041</v>
      </c>
      <c r="M26" s="24">
        <v>3281211.92425</v>
      </c>
      <c r="N26" s="46">
        <v>603134.8628400001</v>
      </c>
      <c r="O26" s="47">
        <v>652481.83447</v>
      </c>
      <c r="P26" s="248">
        <v>630801.37155</v>
      </c>
      <c r="Q26" s="24">
        <v>1886418.0688600002</v>
      </c>
      <c r="R26" s="46">
        <v>581263.2235999999</v>
      </c>
      <c r="S26" s="47">
        <v>662466.04164</v>
      </c>
      <c r="T26" s="248">
        <v>1189859.20376</v>
      </c>
      <c r="U26" s="24">
        <v>2433588.4689999996</v>
      </c>
      <c r="V26" s="24">
        <v>4320006.53786</v>
      </c>
      <c r="W26" s="24">
        <v>7601218.46211</v>
      </c>
    </row>
    <row r="27" spans="1:23" ht="12.75">
      <c r="A27" s="22"/>
      <c r="B27" s="19" t="s">
        <v>59</v>
      </c>
      <c r="C27" s="19"/>
      <c r="D27" s="23">
        <v>5004362.247</v>
      </c>
      <c r="E27" s="46">
        <v>404345.63964</v>
      </c>
      <c r="F27" s="47">
        <v>391449.94052</v>
      </c>
      <c r="G27" s="47">
        <v>404791.12985</v>
      </c>
      <c r="H27" s="24">
        <v>1200586.71001</v>
      </c>
      <c r="I27" s="46">
        <v>401249.3646</v>
      </c>
      <c r="J27" s="47">
        <v>440650.81892</v>
      </c>
      <c r="K27" s="248">
        <v>410402.30905</v>
      </c>
      <c r="L27" s="24">
        <v>1252302.49257</v>
      </c>
      <c r="M27" s="24">
        <v>2452889.2025800003</v>
      </c>
      <c r="N27" s="46">
        <v>422146.86069999996</v>
      </c>
      <c r="O27" s="47">
        <v>415512.47095</v>
      </c>
      <c r="P27" s="248">
        <v>438567.32038</v>
      </c>
      <c r="Q27" s="24">
        <v>1276226.65203</v>
      </c>
      <c r="R27" s="46">
        <v>413174.78496</v>
      </c>
      <c r="S27" s="47">
        <v>410484.94476000004</v>
      </c>
      <c r="T27" s="248">
        <v>492499.42981999996</v>
      </c>
      <c r="U27" s="24">
        <v>1316159.15954</v>
      </c>
      <c r="V27" s="24">
        <v>2592385.81157</v>
      </c>
      <c r="W27" s="24">
        <v>5045275.01415</v>
      </c>
    </row>
    <row r="28" spans="1:23" ht="12.75">
      <c r="A28" s="22"/>
      <c r="B28" s="19" t="s">
        <v>16</v>
      </c>
      <c r="C28" s="19"/>
      <c r="D28" s="23">
        <v>3311.765</v>
      </c>
      <c r="E28" s="46">
        <v>3128.986</v>
      </c>
      <c r="F28" s="47">
        <v>2061.276</v>
      </c>
      <c r="G28" s="47">
        <v>2424.977</v>
      </c>
      <c r="H28" s="24">
        <v>7615.239</v>
      </c>
      <c r="I28" s="46">
        <v>1519.746</v>
      </c>
      <c r="J28" s="47">
        <v>993.869</v>
      </c>
      <c r="K28" s="248">
        <v>2705.91</v>
      </c>
      <c r="L28" s="24">
        <v>5219.525</v>
      </c>
      <c r="M28" s="24">
        <v>12834.764</v>
      </c>
      <c r="N28" s="46">
        <v>1531.099</v>
      </c>
      <c r="O28" s="47">
        <v>4849.717</v>
      </c>
      <c r="P28" s="248">
        <v>6563.406</v>
      </c>
      <c r="Q28" s="24">
        <v>12944.222</v>
      </c>
      <c r="R28" s="46">
        <v>3724.051</v>
      </c>
      <c r="S28" s="47">
        <v>4848.708</v>
      </c>
      <c r="T28" s="248">
        <v>6231.45984</v>
      </c>
      <c r="U28" s="24">
        <v>14804.218840000001</v>
      </c>
      <c r="V28" s="24">
        <v>27748.440840000003</v>
      </c>
      <c r="W28" s="24">
        <v>40583.204840000006</v>
      </c>
    </row>
    <row r="29" spans="1:23" ht="12.75">
      <c r="A29" s="22"/>
      <c r="B29" s="19"/>
      <c r="C29" s="19"/>
      <c r="D29" s="23"/>
      <c r="E29" s="46"/>
      <c r="F29" s="47"/>
      <c r="G29" s="47"/>
      <c r="H29" s="24"/>
      <c r="I29" s="46"/>
      <c r="J29" s="47"/>
      <c r="K29" s="248"/>
      <c r="L29" s="24"/>
      <c r="M29" s="24"/>
      <c r="N29" s="46"/>
      <c r="O29" s="47"/>
      <c r="P29" s="248"/>
      <c r="Q29" s="24"/>
      <c r="R29" s="46"/>
      <c r="S29" s="47"/>
      <c r="T29" s="248"/>
      <c r="U29" s="24"/>
      <c r="V29" s="24"/>
      <c r="W29" s="24"/>
    </row>
    <row r="30" spans="1:23" ht="12.75">
      <c r="A30" s="26" t="s">
        <v>17</v>
      </c>
      <c r="B30" s="27"/>
      <c r="C30" s="27"/>
      <c r="D30" s="23">
        <v>4541058.529999994</v>
      </c>
      <c r="E30" s="46">
        <v>857172.8494399998</v>
      </c>
      <c r="F30" s="47">
        <v>450029.7888500001</v>
      </c>
      <c r="G30" s="47">
        <v>742307.1460500006</v>
      </c>
      <c r="H30" s="24">
        <v>2049509.784339998</v>
      </c>
      <c r="I30" s="46">
        <v>1763316.7080799995</v>
      </c>
      <c r="J30" s="47">
        <v>-89146.68805999961</v>
      </c>
      <c r="K30" s="248">
        <v>847897.5243700007</v>
      </c>
      <c r="L30" s="24">
        <v>2522067.5443900004</v>
      </c>
      <c r="M30" s="24">
        <v>4571577.328730008</v>
      </c>
      <c r="N30" s="46">
        <v>471795.1379200001</v>
      </c>
      <c r="O30" s="47">
        <v>276247.77076000045</v>
      </c>
      <c r="P30" s="248">
        <v>735923.6634600004</v>
      </c>
      <c r="Q30" s="24">
        <v>1483966.5721399998</v>
      </c>
      <c r="R30" s="46">
        <v>512265.94081999967</v>
      </c>
      <c r="S30" s="47">
        <v>432139.6004799993</v>
      </c>
      <c r="T30" s="248">
        <v>-267589.59420000017</v>
      </c>
      <c r="U30" s="24">
        <v>676815.9471000014</v>
      </c>
      <c r="V30" s="24">
        <v>2160782.519240001</v>
      </c>
      <c r="W30" s="24">
        <v>6732359.847970001</v>
      </c>
    </row>
    <row r="31" spans="1:23" ht="12.75">
      <c r="A31" s="22"/>
      <c r="B31" s="19"/>
      <c r="C31" s="19"/>
      <c r="D31" s="23"/>
      <c r="E31" s="46"/>
      <c r="F31" s="47"/>
      <c r="G31" s="47"/>
      <c r="H31" s="24"/>
      <c r="I31" s="46"/>
      <c r="J31" s="47"/>
      <c r="K31" s="248"/>
      <c r="L31" s="24"/>
      <c r="M31" s="24"/>
      <c r="N31" s="46"/>
      <c r="O31" s="47"/>
      <c r="P31" s="248"/>
      <c r="Q31" s="24"/>
      <c r="R31" s="46"/>
      <c r="S31" s="47"/>
      <c r="T31" s="248"/>
      <c r="U31" s="24"/>
      <c r="V31" s="24"/>
      <c r="W31" s="24"/>
    </row>
    <row r="32" spans="1:23" ht="12.75">
      <c r="A32" s="21" t="s">
        <v>18</v>
      </c>
      <c r="B32" s="19"/>
      <c r="C32" s="19"/>
      <c r="D32" s="23"/>
      <c r="E32" s="46"/>
      <c r="F32" s="47"/>
      <c r="G32" s="47"/>
      <c r="H32" s="24"/>
      <c r="I32" s="46"/>
      <c r="J32" s="47"/>
      <c r="K32" s="248"/>
      <c r="L32" s="24"/>
      <c r="M32" s="24"/>
      <c r="N32" s="46"/>
      <c r="O32" s="47"/>
      <c r="P32" s="248"/>
      <c r="Q32" s="24"/>
      <c r="R32" s="46"/>
      <c r="S32" s="47"/>
      <c r="T32" s="248"/>
      <c r="U32" s="24"/>
      <c r="V32" s="24"/>
      <c r="W32" s="24"/>
    </row>
    <row r="33" spans="1:23" ht="12.75">
      <c r="A33" s="22" t="s">
        <v>19</v>
      </c>
      <c r="B33" s="19"/>
      <c r="C33" s="19"/>
      <c r="D33" s="23">
        <v>5265978.602</v>
      </c>
      <c r="E33" s="46">
        <v>127457.58848</v>
      </c>
      <c r="F33" s="47">
        <v>182996.49545</v>
      </c>
      <c r="G33" s="47">
        <v>379515.52025</v>
      </c>
      <c r="H33" s="24">
        <v>689969.6041800001</v>
      </c>
      <c r="I33" s="46">
        <v>313388.60976</v>
      </c>
      <c r="J33" s="47">
        <v>320408.02989</v>
      </c>
      <c r="K33" s="248">
        <v>428250.42526999995</v>
      </c>
      <c r="L33" s="24">
        <v>1062047.06492</v>
      </c>
      <c r="M33" s="24">
        <v>1752016.6691000003</v>
      </c>
      <c r="N33" s="46">
        <v>314458.73086</v>
      </c>
      <c r="O33" s="47">
        <v>310819.84294999996</v>
      </c>
      <c r="P33" s="248">
        <v>335532.91618999996</v>
      </c>
      <c r="Q33" s="24">
        <v>960811.4899999999</v>
      </c>
      <c r="R33" s="46">
        <v>374213.27433999995</v>
      </c>
      <c r="S33" s="47">
        <v>488535.67220000003</v>
      </c>
      <c r="T33" s="248">
        <v>1363686.1223900001</v>
      </c>
      <c r="U33" s="24">
        <v>2226435.0689300005</v>
      </c>
      <c r="V33" s="24">
        <v>3187246.55893</v>
      </c>
      <c r="W33" s="24">
        <v>4939263.22803</v>
      </c>
    </row>
    <row r="34" spans="1:23" ht="12.75">
      <c r="A34" s="22"/>
      <c r="B34" s="19" t="s">
        <v>20</v>
      </c>
      <c r="C34" s="19"/>
      <c r="D34" s="23">
        <v>27532.821</v>
      </c>
      <c r="E34" s="46">
        <v>1283.418</v>
      </c>
      <c r="F34" s="47">
        <v>2087.01</v>
      </c>
      <c r="G34" s="47">
        <v>1789.331</v>
      </c>
      <c r="H34" s="24">
        <v>5159.759</v>
      </c>
      <c r="I34" s="46">
        <v>1753.116</v>
      </c>
      <c r="J34" s="47">
        <v>1655.414</v>
      </c>
      <c r="K34" s="248">
        <v>265.15</v>
      </c>
      <c r="L34" s="24">
        <v>3673.68</v>
      </c>
      <c r="M34" s="24">
        <v>8833.439</v>
      </c>
      <c r="N34" s="46">
        <v>494.975</v>
      </c>
      <c r="O34" s="47">
        <v>327.101</v>
      </c>
      <c r="P34" s="248">
        <v>1346.332</v>
      </c>
      <c r="Q34" s="24">
        <v>2168.4080000000004</v>
      </c>
      <c r="R34" s="46">
        <v>2331.71</v>
      </c>
      <c r="S34" s="47">
        <v>2747.865</v>
      </c>
      <c r="T34" s="248">
        <v>5333.864</v>
      </c>
      <c r="U34" s="24">
        <v>10413.438999999998</v>
      </c>
      <c r="V34" s="24">
        <v>12581.846999999998</v>
      </c>
      <c r="W34" s="24">
        <v>21415.286</v>
      </c>
    </row>
    <row r="35" spans="1:23" ht="12.75">
      <c r="A35" s="22"/>
      <c r="B35" s="19" t="s">
        <v>21</v>
      </c>
      <c r="C35" s="19"/>
      <c r="D35" s="23">
        <v>2957895.328</v>
      </c>
      <c r="E35" s="46">
        <v>18669.73948</v>
      </c>
      <c r="F35" s="47">
        <v>76135.58145000001</v>
      </c>
      <c r="G35" s="47">
        <v>207262.53425</v>
      </c>
      <c r="H35" s="24">
        <v>302067.85518</v>
      </c>
      <c r="I35" s="46">
        <v>159788.08676</v>
      </c>
      <c r="J35" s="47">
        <v>141070.87889</v>
      </c>
      <c r="K35" s="248">
        <v>213129.70226999998</v>
      </c>
      <c r="L35" s="24">
        <v>513988.66792000004</v>
      </c>
      <c r="M35" s="24">
        <v>816056.5231000001</v>
      </c>
      <c r="N35" s="46">
        <v>137041.78686</v>
      </c>
      <c r="O35" s="47">
        <v>135048.03495</v>
      </c>
      <c r="P35" s="248">
        <v>163252.36119</v>
      </c>
      <c r="Q35" s="24">
        <v>435342.18299999996</v>
      </c>
      <c r="R35" s="46">
        <v>203657.71334</v>
      </c>
      <c r="S35" s="47">
        <v>293702.7242</v>
      </c>
      <c r="T35" s="248">
        <v>855742.20859</v>
      </c>
      <c r="U35" s="24">
        <v>1353102.64613</v>
      </c>
      <c r="V35" s="24">
        <v>1788444.82913</v>
      </c>
      <c r="W35" s="24">
        <v>2604501.3522300003</v>
      </c>
    </row>
    <row r="36" spans="1:23" ht="12.75">
      <c r="A36" s="22"/>
      <c r="B36" s="19" t="s">
        <v>22</v>
      </c>
      <c r="C36" s="19"/>
      <c r="D36" s="23">
        <v>2335616.095</v>
      </c>
      <c r="E36" s="46">
        <v>110071.267</v>
      </c>
      <c r="F36" s="47">
        <v>108947.924</v>
      </c>
      <c r="G36" s="47">
        <v>174042.317</v>
      </c>
      <c r="H36" s="24">
        <v>393061.50800000003</v>
      </c>
      <c r="I36" s="46">
        <v>155353.639</v>
      </c>
      <c r="J36" s="47">
        <v>180992.565</v>
      </c>
      <c r="K36" s="248">
        <v>215385.873</v>
      </c>
      <c r="L36" s="24">
        <v>551732.077</v>
      </c>
      <c r="M36" s="24">
        <v>944793.5850000001</v>
      </c>
      <c r="N36" s="46">
        <v>177911.919</v>
      </c>
      <c r="O36" s="47">
        <v>176098.909</v>
      </c>
      <c r="P36" s="248">
        <v>173626.887</v>
      </c>
      <c r="Q36" s="24">
        <v>527637.715</v>
      </c>
      <c r="R36" s="46">
        <v>172887.271</v>
      </c>
      <c r="S36" s="47">
        <v>197580.813</v>
      </c>
      <c r="T36" s="248">
        <v>513277.77780000004</v>
      </c>
      <c r="U36" s="24">
        <v>883745.8618000001</v>
      </c>
      <c r="V36" s="24">
        <v>1411383.5768</v>
      </c>
      <c r="W36" s="24">
        <v>2356177.1618</v>
      </c>
    </row>
    <row r="37" spans="1:23" ht="12.75">
      <c r="A37" s="22"/>
      <c r="B37" s="19"/>
      <c r="C37" s="19"/>
      <c r="D37" s="23"/>
      <c r="E37" s="46"/>
      <c r="F37" s="47"/>
      <c r="G37" s="47"/>
      <c r="H37" s="24"/>
      <c r="I37" s="46"/>
      <c r="J37" s="47"/>
      <c r="K37" s="248"/>
      <c r="L37" s="24"/>
      <c r="M37" s="24"/>
      <c r="N37" s="46"/>
      <c r="O37" s="47"/>
      <c r="P37" s="248"/>
      <c r="Q37" s="24"/>
      <c r="R37" s="46"/>
      <c r="S37" s="47"/>
      <c r="T37" s="248"/>
      <c r="U37" s="24"/>
      <c r="V37" s="24"/>
      <c r="W37" s="24"/>
    </row>
    <row r="38" spans="1:23" ht="12.75">
      <c r="A38" s="28" t="s">
        <v>60</v>
      </c>
      <c r="B38" s="29"/>
      <c r="C38" s="29"/>
      <c r="D38" s="30">
        <v>25297396.297999993</v>
      </c>
      <c r="E38" s="48">
        <v>2248272.52176</v>
      </c>
      <c r="F38" s="49">
        <v>1786124.3869400003</v>
      </c>
      <c r="G38" s="49">
        <v>2452876.5166</v>
      </c>
      <c r="H38" s="31">
        <v>6487273.425299997</v>
      </c>
      <c r="I38" s="48">
        <v>3306750.1304399995</v>
      </c>
      <c r="J38" s="49">
        <v>1478038.7284300004</v>
      </c>
      <c r="K38" s="251">
        <v>2492531.7529900004</v>
      </c>
      <c r="L38" s="31">
        <v>7277320.6118600005</v>
      </c>
      <c r="M38" s="31">
        <v>13764594.037160007</v>
      </c>
      <c r="N38" s="48">
        <v>2133558.9796200003</v>
      </c>
      <c r="O38" s="49">
        <v>1901170.2560500004</v>
      </c>
      <c r="P38" s="251">
        <v>2541368.4804200004</v>
      </c>
      <c r="Q38" s="31">
        <v>6576097.716089999</v>
      </c>
      <c r="R38" s="48">
        <v>2042661.1244799995</v>
      </c>
      <c r="S38" s="49">
        <v>2090175.3948799996</v>
      </c>
      <c r="T38" s="251">
        <v>2383895.3004300003</v>
      </c>
      <c r="U38" s="31">
        <v>6516731.819790001</v>
      </c>
      <c r="V38" s="31">
        <v>13092829.53588</v>
      </c>
      <c r="W38" s="31">
        <v>26857423.57304</v>
      </c>
    </row>
    <row r="39" spans="1:23" ht="12.75">
      <c r="A39" s="28" t="s">
        <v>61</v>
      </c>
      <c r="B39" s="29"/>
      <c r="C39" s="29"/>
      <c r="D39" s="30">
        <v>26022316.37</v>
      </c>
      <c r="E39" s="48">
        <v>1518557.2608</v>
      </c>
      <c r="F39" s="49">
        <v>1519091.0935400003</v>
      </c>
      <c r="G39" s="49">
        <v>2090084.8908</v>
      </c>
      <c r="H39" s="31">
        <v>5127733.24514</v>
      </c>
      <c r="I39" s="48">
        <v>1856822.03212</v>
      </c>
      <c r="J39" s="49">
        <v>1887593.4463799999</v>
      </c>
      <c r="K39" s="251">
        <v>2072884.6538899997</v>
      </c>
      <c r="L39" s="31">
        <v>5817300.13239</v>
      </c>
      <c r="M39" s="31">
        <v>10945033.377530001</v>
      </c>
      <c r="N39" s="48">
        <v>1976222.57256</v>
      </c>
      <c r="O39" s="49">
        <v>1935742.32824</v>
      </c>
      <c r="P39" s="251">
        <v>2140977.73315</v>
      </c>
      <c r="Q39" s="31">
        <v>6052942.63395</v>
      </c>
      <c r="R39" s="48">
        <v>1904608.4579999999</v>
      </c>
      <c r="S39" s="49">
        <v>2146571.4666000004</v>
      </c>
      <c r="T39" s="251">
        <v>4015171.01702</v>
      </c>
      <c r="U39" s="31">
        <v>8066350.94162</v>
      </c>
      <c r="V39" s="31">
        <v>14119293.575569998</v>
      </c>
      <c r="W39" s="31">
        <v>25064326.953100003</v>
      </c>
    </row>
    <row r="40" spans="1:23" ht="12.75">
      <c r="A40" s="28" t="s">
        <v>23</v>
      </c>
      <c r="B40" s="29"/>
      <c r="C40" s="29"/>
      <c r="D40" s="30">
        <v>-724920.0720000081</v>
      </c>
      <c r="E40" s="48">
        <v>729715.2609599999</v>
      </c>
      <c r="F40" s="49">
        <v>267033.2934000001</v>
      </c>
      <c r="G40" s="49">
        <v>362791.62580000027</v>
      </c>
      <c r="H40" s="31">
        <v>1359540.1801599972</v>
      </c>
      <c r="I40" s="48">
        <v>1449928.0983199994</v>
      </c>
      <c r="J40" s="49">
        <v>-409554.7179499995</v>
      </c>
      <c r="K40" s="251">
        <v>419647.0991000007</v>
      </c>
      <c r="L40" s="31">
        <v>1460020.4794700006</v>
      </c>
      <c r="M40" s="31">
        <v>2819560.659630006</v>
      </c>
      <c r="N40" s="48">
        <v>157336.40706000035</v>
      </c>
      <c r="O40" s="49">
        <v>-34572.07218999951</v>
      </c>
      <c r="P40" s="251">
        <v>400390.74727000017</v>
      </c>
      <c r="Q40" s="31">
        <v>523155.0821399996</v>
      </c>
      <c r="R40" s="48">
        <v>138052.66647999967</v>
      </c>
      <c r="S40" s="49">
        <v>-56396.07172000082</v>
      </c>
      <c r="T40" s="251">
        <v>-1631275.7165899999</v>
      </c>
      <c r="U40" s="31">
        <v>-1549619.1218299987</v>
      </c>
      <c r="V40" s="31">
        <v>-1026464.0396899991</v>
      </c>
      <c r="W40" s="31">
        <v>1793096.6199399978</v>
      </c>
    </row>
    <row r="41" spans="1:23" ht="12.75">
      <c r="A41" s="32"/>
      <c r="B41" s="33"/>
      <c r="C41" s="33"/>
      <c r="D41" s="34"/>
      <c r="E41" s="81"/>
      <c r="F41" s="144"/>
      <c r="G41" s="144"/>
      <c r="H41" s="123"/>
      <c r="I41" s="81"/>
      <c r="J41" s="144"/>
      <c r="K41" s="252"/>
      <c r="L41" s="123"/>
      <c r="M41" s="123"/>
      <c r="N41" s="81"/>
      <c r="O41" s="144"/>
      <c r="P41" s="252"/>
      <c r="Q41" s="123"/>
      <c r="R41" s="81"/>
      <c r="S41" s="144"/>
      <c r="T41" s="252"/>
      <c r="U41" s="123"/>
      <c r="V41" s="123"/>
      <c r="W41" s="123"/>
    </row>
    <row r="42" spans="1:25" ht="12.75">
      <c r="A42" s="21" t="s">
        <v>24</v>
      </c>
      <c r="B42" s="19"/>
      <c r="C42" s="19"/>
      <c r="D42" s="20"/>
      <c r="E42" s="75"/>
      <c r="F42" s="72"/>
      <c r="G42" s="72"/>
      <c r="H42" s="122"/>
      <c r="I42" s="75"/>
      <c r="J42" s="72"/>
      <c r="K42" s="250"/>
      <c r="L42" s="122"/>
      <c r="M42" s="122"/>
      <c r="N42" s="75"/>
      <c r="O42" s="72"/>
      <c r="P42" s="250"/>
      <c r="Q42" s="122"/>
      <c r="R42" s="75"/>
      <c r="S42" s="72"/>
      <c r="T42" s="250"/>
      <c r="U42" s="122"/>
      <c r="V42" s="122"/>
      <c r="W42" s="122"/>
      <c r="X42" s="71"/>
      <c r="Y42" s="71"/>
    </row>
    <row r="43" spans="1:25" ht="12.75" customHeight="1">
      <c r="A43" s="21"/>
      <c r="B43" s="19"/>
      <c r="C43" s="19"/>
      <c r="D43" s="20"/>
      <c r="E43" s="75"/>
      <c r="F43" s="72"/>
      <c r="G43" s="72"/>
      <c r="H43" s="122"/>
      <c r="I43" s="75"/>
      <c r="J43" s="72"/>
      <c r="K43" s="250"/>
      <c r="L43" s="122"/>
      <c r="M43" s="122"/>
      <c r="N43" s="75"/>
      <c r="O43" s="72"/>
      <c r="P43" s="250"/>
      <c r="Q43" s="122"/>
      <c r="R43" s="75"/>
      <c r="S43" s="72"/>
      <c r="T43" s="250"/>
      <c r="U43" s="122"/>
      <c r="V43" s="122"/>
      <c r="W43" s="122"/>
      <c r="X43" s="71"/>
      <c r="Y43" s="71"/>
    </row>
    <row r="44" spans="1:23" ht="12.75" customHeight="1">
      <c r="A44" s="22" t="s">
        <v>25</v>
      </c>
      <c r="B44" s="19"/>
      <c r="C44" s="19"/>
      <c r="D44" s="23">
        <v>1203948.998</v>
      </c>
      <c r="E44" s="46">
        <v>462334.9690399998</v>
      </c>
      <c r="F44" s="47">
        <v>338129.24671</v>
      </c>
      <c r="G44" s="47">
        <v>461673.2571999998</v>
      </c>
      <c r="H44" s="24">
        <v>1262137.4729499999</v>
      </c>
      <c r="I44" s="46">
        <v>1606106.1022799998</v>
      </c>
      <c r="J44" s="47">
        <v>-249940.4172599999</v>
      </c>
      <c r="K44" s="248">
        <v>568058.1383800001</v>
      </c>
      <c r="L44" s="24">
        <v>1924223.8234</v>
      </c>
      <c r="M44" s="24">
        <v>3186361.29635</v>
      </c>
      <c r="N44" s="46">
        <v>319660.9019999999</v>
      </c>
      <c r="O44" s="47">
        <v>125895.20244000001</v>
      </c>
      <c r="P44" s="248">
        <v>1208497.53885</v>
      </c>
      <c r="Q44" s="24">
        <v>1654053.64329</v>
      </c>
      <c r="R44" s="46">
        <v>206247.5332</v>
      </c>
      <c r="S44" s="47">
        <v>113069.19032</v>
      </c>
      <c r="T44" s="248">
        <v>-1396614.21902</v>
      </c>
      <c r="U44" s="24">
        <v>-1077297.4955</v>
      </c>
      <c r="V44" s="24">
        <v>576756.1477900003</v>
      </c>
      <c r="W44" s="24">
        <v>3763117.4441400003</v>
      </c>
    </row>
    <row r="45" spans="1:23" ht="12.75" customHeight="1">
      <c r="A45" s="22" t="s">
        <v>26</v>
      </c>
      <c r="B45" s="19"/>
      <c r="C45" s="19"/>
      <c r="D45" s="23">
        <v>208701.787</v>
      </c>
      <c r="E45" s="46">
        <v>-74547.75756</v>
      </c>
      <c r="F45" s="47">
        <v>-3049.778119999999</v>
      </c>
      <c r="G45" s="47">
        <v>-4371.027000000002</v>
      </c>
      <c r="H45" s="24">
        <v>-81968.56267999999</v>
      </c>
      <c r="I45" s="46">
        <v>-6440.922840000001</v>
      </c>
      <c r="J45" s="47">
        <v>-7461.816930000001</v>
      </c>
      <c r="K45" s="248">
        <v>-4754.289280000001</v>
      </c>
      <c r="L45" s="24">
        <v>-18657.029049999997</v>
      </c>
      <c r="M45" s="24">
        <v>-100625.59172999999</v>
      </c>
      <c r="N45" s="46">
        <v>7081.421159999998</v>
      </c>
      <c r="O45" s="47">
        <v>-2623.9524500000007</v>
      </c>
      <c r="P45" s="248">
        <v>4844.6967300000015</v>
      </c>
      <c r="Q45" s="24">
        <v>9302.165439999997</v>
      </c>
      <c r="R45" s="46">
        <v>-12476.90826</v>
      </c>
      <c r="S45" s="47">
        <v>4206.926280000003</v>
      </c>
      <c r="T45" s="248">
        <v>10667.64227</v>
      </c>
      <c r="U45" s="24">
        <v>2397.66029</v>
      </c>
      <c r="V45" s="24">
        <v>11699.825729999982</v>
      </c>
      <c r="W45" s="24">
        <v>-88925.76600000003</v>
      </c>
    </row>
    <row r="46" spans="1:23" ht="12.75" customHeight="1">
      <c r="A46" s="22"/>
      <c r="B46" s="19" t="s">
        <v>27</v>
      </c>
      <c r="C46" s="19"/>
      <c r="D46" s="23">
        <v>458955.052</v>
      </c>
      <c r="E46" s="46">
        <v>11597.36132</v>
      </c>
      <c r="F46" s="47">
        <v>10999.67519</v>
      </c>
      <c r="G46" s="47">
        <v>15468.555349999999</v>
      </c>
      <c r="H46" s="24">
        <v>38065.59186</v>
      </c>
      <c r="I46" s="46">
        <v>11011.723919999999</v>
      </c>
      <c r="J46" s="47">
        <v>17203.93106</v>
      </c>
      <c r="K46" s="248">
        <v>21877.72499</v>
      </c>
      <c r="L46" s="24">
        <v>50093.379969999995</v>
      </c>
      <c r="M46" s="24">
        <v>88158.97183</v>
      </c>
      <c r="N46" s="46">
        <v>21152.9037</v>
      </c>
      <c r="O46" s="47">
        <v>11969.25678</v>
      </c>
      <c r="P46" s="248">
        <v>16945.47129</v>
      </c>
      <c r="Q46" s="24">
        <v>50067.63177</v>
      </c>
      <c r="R46" s="46">
        <v>12864.49624</v>
      </c>
      <c r="S46" s="47">
        <v>18317.011000000002</v>
      </c>
      <c r="T46" s="248">
        <v>38890.42117</v>
      </c>
      <c r="U46" s="24">
        <v>70071.92841000001</v>
      </c>
      <c r="V46" s="24">
        <v>120139.56018</v>
      </c>
      <c r="W46" s="24">
        <v>208298.53201</v>
      </c>
    </row>
    <row r="47" spans="1:23" ht="12.75">
      <c r="A47" s="22"/>
      <c r="B47" s="19" t="s">
        <v>28</v>
      </c>
      <c r="C47" s="19"/>
      <c r="D47" s="23">
        <v>250253.265</v>
      </c>
      <c r="E47" s="46">
        <v>86145.11888</v>
      </c>
      <c r="F47" s="47">
        <v>14049.453309999999</v>
      </c>
      <c r="G47" s="47">
        <v>19839.58235</v>
      </c>
      <c r="H47" s="24">
        <v>120034.15453999999</v>
      </c>
      <c r="I47" s="46">
        <v>17452.64676</v>
      </c>
      <c r="J47" s="47">
        <v>24665.74799</v>
      </c>
      <c r="K47" s="248">
        <v>26632.01427</v>
      </c>
      <c r="L47" s="24">
        <v>68750.40901999999</v>
      </c>
      <c r="M47" s="24">
        <v>188784.56355999998</v>
      </c>
      <c r="N47" s="46">
        <v>14071.48254</v>
      </c>
      <c r="O47" s="47">
        <v>14593.20923</v>
      </c>
      <c r="P47" s="248">
        <v>12100.77456</v>
      </c>
      <c r="Q47" s="24">
        <v>40765.46633</v>
      </c>
      <c r="R47" s="46">
        <v>25341.4045</v>
      </c>
      <c r="S47" s="47">
        <v>14110.084719999999</v>
      </c>
      <c r="T47" s="248">
        <v>28222.7789</v>
      </c>
      <c r="U47" s="24">
        <v>67674.26812000001</v>
      </c>
      <c r="V47" s="24">
        <v>108439.73445000002</v>
      </c>
      <c r="W47" s="24">
        <v>297224.29801</v>
      </c>
    </row>
    <row r="48" spans="1:23" ht="12.75">
      <c r="A48" s="22" t="s">
        <v>29</v>
      </c>
      <c r="B48" s="19"/>
      <c r="C48" s="19"/>
      <c r="D48" s="23">
        <v>1013794.845</v>
      </c>
      <c r="E48" s="46">
        <v>623946.0113599999</v>
      </c>
      <c r="F48" s="47">
        <v>227046.36044000002</v>
      </c>
      <c r="G48" s="47">
        <v>719011.1008499998</v>
      </c>
      <c r="H48" s="24">
        <v>1570003.47265</v>
      </c>
      <c r="I48" s="46">
        <v>697050.1673599998</v>
      </c>
      <c r="J48" s="47">
        <v>716039.6572700001</v>
      </c>
      <c r="K48" s="248">
        <v>-58157.29157999996</v>
      </c>
      <c r="L48" s="24">
        <v>1354932.5330500002</v>
      </c>
      <c r="M48" s="24">
        <v>2924936.0057</v>
      </c>
      <c r="N48" s="46">
        <v>128592.00575999997</v>
      </c>
      <c r="O48" s="47">
        <v>99685.95032</v>
      </c>
      <c r="P48" s="248">
        <v>1159973.53679</v>
      </c>
      <c r="Q48" s="24">
        <v>1388251.4928700002</v>
      </c>
      <c r="R48" s="46">
        <v>-55060.34338</v>
      </c>
      <c r="S48" s="47">
        <v>242142.98348</v>
      </c>
      <c r="T48" s="248">
        <v>-415501.63561</v>
      </c>
      <c r="U48" s="24">
        <v>-228418.99550999998</v>
      </c>
      <c r="V48" s="24">
        <v>1159832.4973600004</v>
      </c>
      <c r="W48" s="24">
        <v>4084768.5030600005</v>
      </c>
    </row>
    <row r="49" spans="1:23" ht="12.75">
      <c r="A49" s="22"/>
      <c r="B49" s="19" t="s">
        <v>30</v>
      </c>
      <c r="C49" s="19"/>
      <c r="D49" s="23">
        <v>1752024.818</v>
      </c>
      <c r="E49" s="46">
        <v>1904293.62512</v>
      </c>
      <c r="F49" s="47">
        <v>680504.43036</v>
      </c>
      <c r="G49" s="47">
        <v>1140459.7279499997</v>
      </c>
      <c r="H49" s="24">
        <v>3725257.78343</v>
      </c>
      <c r="I49" s="46">
        <v>794056.7200799999</v>
      </c>
      <c r="J49" s="47">
        <v>823690.8192700001</v>
      </c>
      <c r="K49" s="248">
        <v>486657.77104</v>
      </c>
      <c r="L49" s="24">
        <v>2104405.31039</v>
      </c>
      <c r="M49" s="24">
        <v>5829663.09382</v>
      </c>
      <c r="N49" s="46">
        <v>389509.95055999997</v>
      </c>
      <c r="O49" s="47">
        <v>112321.10314</v>
      </c>
      <c r="P49" s="248">
        <v>1313301.0838600001</v>
      </c>
      <c r="Q49" s="24">
        <v>1815132.1375600002</v>
      </c>
      <c r="R49" s="46">
        <v>-48073.42538</v>
      </c>
      <c r="S49" s="47">
        <v>242569.34568</v>
      </c>
      <c r="T49" s="248">
        <v>-412415.31856</v>
      </c>
      <c r="U49" s="24">
        <v>-217919.39826</v>
      </c>
      <c r="V49" s="24">
        <v>1597212.7393000002</v>
      </c>
      <c r="W49" s="24">
        <v>7426875.833120001</v>
      </c>
    </row>
    <row r="50" spans="1:23" ht="12.75">
      <c r="A50" s="22"/>
      <c r="B50" s="19" t="s">
        <v>31</v>
      </c>
      <c r="C50" s="19"/>
      <c r="D50" s="23">
        <v>738229.973</v>
      </c>
      <c r="E50" s="46">
        <v>1280347.61376</v>
      </c>
      <c r="F50" s="47">
        <v>453458.06992</v>
      </c>
      <c r="G50" s="47">
        <v>421448.6271</v>
      </c>
      <c r="H50" s="24">
        <v>2155254.31078</v>
      </c>
      <c r="I50" s="46">
        <v>97006.55272</v>
      </c>
      <c r="J50" s="47">
        <v>107651.162</v>
      </c>
      <c r="K50" s="248">
        <v>544815.06262</v>
      </c>
      <c r="L50" s="24">
        <v>749472.77734</v>
      </c>
      <c r="M50" s="24">
        <v>2904727.08812</v>
      </c>
      <c r="N50" s="46">
        <v>260917.9448</v>
      </c>
      <c r="O50" s="47">
        <v>12635.15282</v>
      </c>
      <c r="P50" s="248">
        <v>153327.54707</v>
      </c>
      <c r="Q50" s="24">
        <v>426880.64469</v>
      </c>
      <c r="R50" s="46">
        <v>6986.918</v>
      </c>
      <c r="S50" s="47">
        <v>426.36220000000003</v>
      </c>
      <c r="T50" s="248">
        <v>3086.31705</v>
      </c>
      <c r="U50" s="24">
        <v>10499.597249999999</v>
      </c>
      <c r="V50" s="24">
        <v>437380.24194</v>
      </c>
      <c r="W50" s="24">
        <v>3342107.33006</v>
      </c>
    </row>
    <row r="51" spans="1:23" ht="12.75">
      <c r="A51" s="22" t="s">
        <v>32</v>
      </c>
      <c r="B51" s="19"/>
      <c r="C51" s="19"/>
      <c r="D51" s="23">
        <v>0</v>
      </c>
      <c r="E51" s="46">
        <v>-209.4828000000016</v>
      </c>
      <c r="F51" s="47">
        <v>-826.0841999999975</v>
      </c>
      <c r="G51" s="47">
        <v>1434.0565999999963</v>
      </c>
      <c r="H51" s="24">
        <v>398.48959999999715</v>
      </c>
      <c r="I51" s="46">
        <v>-8581.452519999992</v>
      </c>
      <c r="J51" s="47">
        <v>-1139.5705899999957</v>
      </c>
      <c r="K51" s="248">
        <v>22.575870000007853</v>
      </c>
      <c r="L51" s="24">
        <v>-9698.44723999998</v>
      </c>
      <c r="M51" s="24">
        <v>-9299.957639999982</v>
      </c>
      <c r="N51" s="46">
        <v>744.092639999988</v>
      </c>
      <c r="O51" s="47">
        <v>941.7300700000051</v>
      </c>
      <c r="P51" s="248">
        <v>-17137.00358000002</v>
      </c>
      <c r="Q51" s="24">
        <v>-15451.180870000026</v>
      </c>
      <c r="R51" s="46">
        <v>-6979.782960000011</v>
      </c>
      <c r="S51" s="47">
        <v>-272.02012000000104</v>
      </c>
      <c r="T51" s="248">
        <v>-3638.2249600000214</v>
      </c>
      <c r="U51" s="24">
        <v>-10890.028040000034</v>
      </c>
      <c r="V51" s="24">
        <v>-26341.20891000006</v>
      </c>
      <c r="W51" s="24">
        <v>-35641.16655000004</v>
      </c>
    </row>
    <row r="52" spans="1:23" ht="12.75">
      <c r="A52" s="22" t="s">
        <v>33</v>
      </c>
      <c r="B52" s="19"/>
      <c r="C52" s="19"/>
      <c r="D52" s="23">
        <v>-18547.634</v>
      </c>
      <c r="E52" s="46">
        <v>-86853.80196</v>
      </c>
      <c r="F52" s="47">
        <v>114958.74859</v>
      </c>
      <c r="G52" s="47">
        <v>-254400.87325</v>
      </c>
      <c r="H52" s="24">
        <v>-226295.92661999998</v>
      </c>
      <c r="I52" s="46">
        <v>924078.3102799999</v>
      </c>
      <c r="J52" s="47">
        <v>-957378.68701</v>
      </c>
      <c r="K52" s="248">
        <v>630947.1433700001</v>
      </c>
      <c r="L52" s="24">
        <v>597646.7666399999</v>
      </c>
      <c r="M52" s="24">
        <v>371350.84001999995</v>
      </c>
      <c r="N52" s="46">
        <v>183243.38243999996</v>
      </c>
      <c r="O52" s="47">
        <v>27891.4745</v>
      </c>
      <c r="P52" s="248">
        <v>60816.30891</v>
      </c>
      <c r="Q52" s="24">
        <v>271951.16585</v>
      </c>
      <c r="R52" s="46">
        <v>280764.5678</v>
      </c>
      <c r="S52" s="47">
        <v>-133008.69932</v>
      </c>
      <c r="T52" s="248">
        <v>-988142.00072</v>
      </c>
      <c r="U52" s="24">
        <v>-840386.13224</v>
      </c>
      <c r="V52" s="24">
        <v>-568434.96639</v>
      </c>
      <c r="W52" s="24">
        <v>-197084.12637</v>
      </c>
    </row>
    <row r="53" spans="1:23" ht="12.75">
      <c r="A53" s="43" t="s">
        <v>79</v>
      </c>
      <c r="B53" s="38"/>
      <c r="C53" s="38"/>
      <c r="D53" s="23">
        <v>0</v>
      </c>
      <c r="E53" s="46">
        <v>0</v>
      </c>
      <c r="F53" s="47">
        <v>0</v>
      </c>
      <c r="G53" s="47">
        <v>0</v>
      </c>
      <c r="H53" s="24">
        <v>0</v>
      </c>
      <c r="I53" s="46">
        <v>0</v>
      </c>
      <c r="J53" s="47">
        <v>0</v>
      </c>
      <c r="K53" s="248">
        <v>0</v>
      </c>
      <c r="L53" s="24">
        <v>0</v>
      </c>
      <c r="M53" s="24">
        <v>0</v>
      </c>
      <c r="N53" s="46">
        <v>0</v>
      </c>
      <c r="O53" s="47">
        <v>0</v>
      </c>
      <c r="P53" s="248">
        <v>0</v>
      </c>
      <c r="Q53" s="24">
        <v>0</v>
      </c>
      <c r="R53" s="46">
        <v>0</v>
      </c>
      <c r="S53" s="47">
        <v>0</v>
      </c>
      <c r="T53" s="248">
        <v>0</v>
      </c>
      <c r="U53" s="24">
        <v>0</v>
      </c>
      <c r="V53" s="24">
        <v>0</v>
      </c>
      <c r="W53" s="24">
        <v>0</v>
      </c>
    </row>
    <row r="54" spans="1:23" ht="12.75">
      <c r="A54" s="43"/>
      <c r="B54" s="38" t="s">
        <v>34</v>
      </c>
      <c r="C54" s="38"/>
      <c r="D54" s="23">
        <v>0</v>
      </c>
      <c r="E54" s="46">
        <v>0</v>
      </c>
      <c r="F54" s="47">
        <v>0</v>
      </c>
      <c r="G54" s="47">
        <v>0</v>
      </c>
      <c r="H54" s="24">
        <v>0</v>
      </c>
      <c r="I54" s="46">
        <v>0</v>
      </c>
      <c r="J54" s="47">
        <v>0</v>
      </c>
      <c r="K54" s="248">
        <v>0</v>
      </c>
      <c r="L54" s="24">
        <v>0</v>
      </c>
      <c r="M54" s="24">
        <v>0</v>
      </c>
      <c r="N54" s="46">
        <v>0</v>
      </c>
      <c r="O54" s="47">
        <v>0</v>
      </c>
      <c r="P54" s="248">
        <v>0</v>
      </c>
      <c r="Q54" s="24">
        <v>0</v>
      </c>
      <c r="R54" s="46">
        <v>0</v>
      </c>
      <c r="S54" s="47">
        <v>0</v>
      </c>
      <c r="T54" s="248">
        <v>0</v>
      </c>
      <c r="U54" s="24">
        <v>0</v>
      </c>
      <c r="V54" s="24">
        <v>0</v>
      </c>
      <c r="W54" s="24">
        <v>0</v>
      </c>
    </row>
    <row r="55" spans="1:23" ht="12.75">
      <c r="A55" s="43"/>
      <c r="B55" s="38" t="s">
        <v>35</v>
      </c>
      <c r="C55" s="38"/>
      <c r="D55" s="23">
        <v>0</v>
      </c>
      <c r="E55" s="46">
        <v>0</v>
      </c>
      <c r="F55" s="47">
        <v>0</v>
      </c>
      <c r="G55" s="47">
        <v>0</v>
      </c>
      <c r="H55" s="24">
        <v>0</v>
      </c>
      <c r="I55" s="46">
        <v>0</v>
      </c>
      <c r="J55" s="47">
        <v>0</v>
      </c>
      <c r="K55" s="248">
        <v>0</v>
      </c>
      <c r="L55" s="24">
        <v>0</v>
      </c>
      <c r="M55" s="24">
        <v>0</v>
      </c>
      <c r="N55" s="46">
        <v>0</v>
      </c>
      <c r="O55" s="47">
        <v>0</v>
      </c>
      <c r="P55" s="248">
        <v>0</v>
      </c>
      <c r="Q55" s="24">
        <v>0</v>
      </c>
      <c r="R55" s="46">
        <v>0</v>
      </c>
      <c r="S55" s="47">
        <v>0</v>
      </c>
      <c r="T55" s="248">
        <v>0</v>
      </c>
      <c r="U55" s="24">
        <v>0</v>
      </c>
      <c r="V55" s="24">
        <v>0</v>
      </c>
      <c r="W55" s="24">
        <v>0</v>
      </c>
    </row>
    <row r="56" spans="1:23" ht="12.75">
      <c r="A56" s="247" t="s">
        <v>196</v>
      </c>
      <c r="B56" s="38"/>
      <c r="C56" s="38"/>
      <c r="D56" s="23">
        <v>0</v>
      </c>
      <c r="E56" s="46">
        <v>0</v>
      </c>
      <c r="F56" s="47">
        <v>0</v>
      </c>
      <c r="G56" s="47">
        <v>0</v>
      </c>
      <c r="H56" s="24">
        <v>0</v>
      </c>
      <c r="I56" s="46">
        <v>0</v>
      </c>
      <c r="J56" s="47">
        <v>0</v>
      </c>
      <c r="K56" s="248">
        <v>0</v>
      </c>
      <c r="L56" s="24">
        <v>0</v>
      </c>
      <c r="M56" s="24">
        <v>0</v>
      </c>
      <c r="N56" s="46">
        <v>0</v>
      </c>
      <c r="O56" s="47">
        <v>0</v>
      </c>
      <c r="P56" s="248">
        <v>0</v>
      </c>
      <c r="Q56" s="24">
        <v>0</v>
      </c>
      <c r="R56" s="46">
        <v>0</v>
      </c>
      <c r="S56" s="47">
        <v>0</v>
      </c>
      <c r="T56" s="248">
        <v>0</v>
      </c>
      <c r="U56" s="24">
        <v>0</v>
      </c>
      <c r="V56" s="24">
        <v>0</v>
      </c>
      <c r="W56" s="24">
        <v>0</v>
      </c>
    </row>
    <row r="57" spans="1:23" ht="12.75">
      <c r="A57" s="22" t="s">
        <v>36</v>
      </c>
      <c r="B57" s="19"/>
      <c r="C57" s="19"/>
      <c r="D57" s="23">
        <v>0</v>
      </c>
      <c r="E57" s="46">
        <v>0</v>
      </c>
      <c r="F57" s="47">
        <v>0</v>
      </c>
      <c r="G57" s="47">
        <v>0</v>
      </c>
      <c r="H57" s="24">
        <v>0</v>
      </c>
      <c r="I57" s="46">
        <v>0</v>
      </c>
      <c r="J57" s="47">
        <v>0</v>
      </c>
      <c r="K57" s="248">
        <v>0</v>
      </c>
      <c r="L57" s="24">
        <v>0</v>
      </c>
      <c r="M57" s="24">
        <v>0</v>
      </c>
      <c r="N57" s="46">
        <v>0</v>
      </c>
      <c r="O57" s="47">
        <v>0</v>
      </c>
      <c r="P57" s="248">
        <v>0</v>
      </c>
      <c r="Q57" s="24">
        <v>0</v>
      </c>
      <c r="R57" s="46">
        <v>0</v>
      </c>
      <c r="S57" s="47">
        <v>0</v>
      </c>
      <c r="T57" s="248">
        <v>0</v>
      </c>
      <c r="U57" s="24">
        <v>0</v>
      </c>
      <c r="V57" s="24">
        <v>0</v>
      </c>
      <c r="W57" s="24">
        <v>0</v>
      </c>
    </row>
    <row r="58" spans="1:23" ht="12.75">
      <c r="A58" s="22"/>
      <c r="B58" s="19"/>
      <c r="C58" s="19"/>
      <c r="D58" s="23"/>
      <c r="E58" s="46"/>
      <c r="F58" s="47"/>
      <c r="G58" s="47"/>
      <c r="H58" s="24"/>
      <c r="I58" s="46"/>
      <c r="J58" s="47"/>
      <c r="K58" s="248"/>
      <c r="L58" s="24"/>
      <c r="M58" s="24"/>
      <c r="N58" s="46"/>
      <c r="O58" s="47"/>
      <c r="P58" s="248"/>
      <c r="Q58" s="24"/>
      <c r="R58" s="46"/>
      <c r="S58" s="47"/>
      <c r="T58" s="248"/>
      <c r="U58" s="24"/>
      <c r="V58" s="24"/>
      <c r="W58" s="24"/>
    </row>
    <row r="59" spans="1:23" ht="12.75">
      <c r="A59" s="22" t="s">
        <v>37</v>
      </c>
      <c r="B59" s="19"/>
      <c r="C59" s="19"/>
      <c r="D59" s="23">
        <v>1928869.0699999998</v>
      </c>
      <c r="E59" s="46">
        <v>-267380.29192</v>
      </c>
      <c r="F59" s="47">
        <v>71095.95331</v>
      </c>
      <c r="G59" s="47">
        <v>98881.63140000001</v>
      </c>
      <c r="H59" s="24">
        <v>-97402.7072099999</v>
      </c>
      <c r="I59" s="46">
        <v>156178.00396</v>
      </c>
      <c r="J59" s="47">
        <v>159614.30069</v>
      </c>
      <c r="K59" s="248">
        <v>148411.03928000003</v>
      </c>
      <c r="L59" s="24">
        <v>464203.34393000015</v>
      </c>
      <c r="M59" s="24">
        <v>366800.6367200002</v>
      </c>
      <c r="N59" s="46">
        <v>162324.49494</v>
      </c>
      <c r="O59" s="47">
        <v>160467.27463</v>
      </c>
      <c r="P59" s="248">
        <v>808106.79158</v>
      </c>
      <c r="Q59" s="24">
        <v>1130898.56115</v>
      </c>
      <c r="R59" s="46">
        <v>68194.86672</v>
      </c>
      <c r="S59" s="47">
        <v>169465.26204000006</v>
      </c>
      <c r="T59" s="248">
        <v>234661.49756999995</v>
      </c>
      <c r="U59" s="24">
        <v>472321.62632999994</v>
      </c>
      <c r="V59" s="24">
        <v>1603220.1874800003</v>
      </c>
      <c r="W59" s="24">
        <v>1970020.8242000001</v>
      </c>
    </row>
    <row r="60" spans="1:23" ht="12.75">
      <c r="A60" s="22" t="s">
        <v>38</v>
      </c>
      <c r="B60" s="19"/>
      <c r="C60" s="19"/>
      <c r="D60" s="23">
        <v>-10217.432</v>
      </c>
      <c r="E60" s="46">
        <v>-447.90792</v>
      </c>
      <c r="F60" s="47">
        <v>-7733.3246899999995</v>
      </c>
      <c r="G60" s="47">
        <v>-9073.9136</v>
      </c>
      <c r="H60" s="24">
        <v>-17255.14621</v>
      </c>
      <c r="I60" s="46">
        <v>-2634.34104</v>
      </c>
      <c r="J60" s="47">
        <v>-2236.72331</v>
      </c>
      <c r="K60" s="248">
        <v>-11878.007720000001</v>
      </c>
      <c r="L60" s="24">
        <v>-16749.072070000002</v>
      </c>
      <c r="M60" s="24">
        <v>-34004.21828</v>
      </c>
      <c r="N60" s="46">
        <v>529.09494</v>
      </c>
      <c r="O60" s="47">
        <v>-1002.0233700000003</v>
      </c>
      <c r="P60" s="248">
        <v>648513.58158</v>
      </c>
      <c r="Q60" s="24">
        <v>648040.65315</v>
      </c>
      <c r="R60" s="46">
        <v>-8149.00428</v>
      </c>
      <c r="S60" s="47">
        <v>-3854.81096</v>
      </c>
      <c r="T60" s="248">
        <v>19172.08757</v>
      </c>
      <c r="U60" s="24">
        <v>7168.27233</v>
      </c>
      <c r="V60" s="24">
        <v>655208.9254800001</v>
      </c>
      <c r="W60" s="24">
        <v>621204.7072000001</v>
      </c>
    </row>
    <row r="61" spans="1:23" ht="12.75">
      <c r="A61" s="22"/>
      <c r="B61" s="19" t="s">
        <v>39</v>
      </c>
      <c r="C61" s="19"/>
      <c r="D61" s="23">
        <v>75965.347</v>
      </c>
      <c r="E61" s="46">
        <v>148.23</v>
      </c>
      <c r="F61" s="47">
        <v>683.48236</v>
      </c>
      <c r="G61" s="47">
        <v>1308.4323</v>
      </c>
      <c r="H61" s="24">
        <v>2140.14466</v>
      </c>
      <c r="I61" s="46">
        <v>2119.461</v>
      </c>
      <c r="J61" s="47">
        <v>341.91063</v>
      </c>
      <c r="K61" s="248">
        <v>753.182</v>
      </c>
      <c r="L61" s="24">
        <v>3214.5536299999994</v>
      </c>
      <c r="M61" s="24">
        <v>5354.698289999999</v>
      </c>
      <c r="N61" s="46">
        <v>603.3</v>
      </c>
      <c r="O61" s="47">
        <v>1541.7966299999998</v>
      </c>
      <c r="P61" s="248">
        <v>661434.83944</v>
      </c>
      <c r="Q61" s="24">
        <v>663579.93607</v>
      </c>
      <c r="R61" s="46">
        <v>0</v>
      </c>
      <c r="S61" s="47">
        <v>620.57492</v>
      </c>
      <c r="T61" s="248">
        <v>28311.83913</v>
      </c>
      <c r="U61" s="24">
        <v>28932.41405</v>
      </c>
      <c r="V61" s="24">
        <v>692512.3501200001</v>
      </c>
      <c r="W61" s="24">
        <v>697867.04841</v>
      </c>
    </row>
    <row r="62" spans="1:23" ht="12.75">
      <c r="A62" s="22"/>
      <c r="B62" s="19"/>
      <c r="C62" s="19" t="s">
        <v>40</v>
      </c>
      <c r="D62" s="23"/>
      <c r="E62" s="46">
        <v>0</v>
      </c>
      <c r="F62" s="47">
        <v>0</v>
      </c>
      <c r="G62" s="47">
        <v>0</v>
      </c>
      <c r="H62" s="24">
        <v>0</v>
      </c>
      <c r="I62" s="46">
        <v>0</v>
      </c>
      <c r="J62" s="47">
        <v>0</v>
      </c>
      <c r="K62" s="248">
        <v>0</v>
      </c>
      <c r="L62" s="24">
        <v>0</v>
      </c>
      <c r="M62" s="24">
        <v>0</v>
      </c>
      <c r="N62" s="46">
        <v>0</v>
      </c>
      <c r="O62" s="47">
        <v>0</v>
      </c>
      <c r="P62" s="248">
        <v>659518.89644</v>
      </c>
      <c r="Q62" s="24">
        <v>659518.89644</v>
      </c>
      <c r="R62" s="46">
        <v>0</v>
      </c>
      <c r="S62" s="47">
        <v>0</v>
      </c>
      <c r="T62" s="248">
        <v>0</v>
      </c>
      <c r="U62" s="24">
        <v>0</v>
      </c>
      <c r="V62" s="24">
        <v>659518.89644</v>
      </c>
      <c r="W62" s="24">
        <v>659518.89644</v>
      </c>
    </row>
    <row r="63" spans="1:23" ht="12.75">
      <c r="A63" s="22"/>
      <c r="B63" s="19"/>
      <c r="C63" s="19" t="s">
        <v>41</v>
      </c>
      <c r="D63" s="23"/>
      <c r="E63" s="46">
        <v>148.23</v>
      </c>
      <c r="F63" s="47">
        <v>683.48236</v>
      </c>
      <c r="G63" s="47">
        <v>1308.4323</v>
      </c>
      <c r="H63" s="24">
        <v>2140.14466</v>
      </c>
      <c r="I63" s="46">
        <v>2119.461</v>
      </c>
      <c r="J63" s="47">
        <v>341.91063</v>
      </c>
      <c r="K63" s="248">
        <v>753.182</v>
      </c>
      <c r="L63" s="24">
        <v>3214.5536299999994</v>
      </c>
      <c r="M63" s="24">
        <v>5354.698289999999</v>
      </c>
      <c r="N63" s="46">
        <v>603.3</v>
      </c>
      <c r="O63" s="47">
        <v>1541.7966299999998</v>
      </c>
      <c r="P63" s="248">
        <v>1915.9429999999702</v>
      </c>
      <c r="Q63" s="24">
        <v>4061.039630000014</v>
      </c>
      <c r="R63" s="46">
        <v>0</v>
      </c>
      <c r="S63" s="47">
        <v>620.57492</v>
      </c>
      <c r="T63" s="248">
        <v>28311.83913</v>
      </c>
      <c r="U63" s="24">
        <v>28932.41405</v>
      </c>
      <c r="V63" s="24">
        <v>32993.453680000035</v>
      </c>
      <c r="W63" s="24">
        <v>38348.151970000006</v>
      </c>
    </row>
    <row r="64" spans="1:23" ht="12.75">
      <c r="A64" s="22"/>
      <c r="B64" s="19" t="s">
        <v>42</v>
      </c>
      <c r="C64" s="19"/>
      <c r="D64" s="23">
        <v>86182.779</v>
      </c>
      <c r="E64" s="46">
        <v>596.13792</v>
      </c>
      <c r="F64" s="47">
        <v>8416.80705</v>
      </c>
      <c r="G64" s="47">
        <v>10382.3459</v>
      </c>
      <c r="H64" s="24">
        <v>19395.290869999997</v>
      </c>
      <c r="I64" s="46">
        <v>4753.80204</v>
      </c>
      <c r="J64" s="47">
        <v>2578.6339399999997</v>
      </c>
      <c r="K64" s="248">
        <v>12631.189720000002</v>
      </c>
      <c r="L64" s="24">
        <v>19963.6257</v>
      </c>
      <c r="M64" s="24">
        <v>39358.91657</v>
      </c>
      <c r="N64" s="46">
        <v>74.20506</v>
      </c>
      <c r="O64" s="47">
        <v>2543.82</v>
      </c>
      <c r="P64" s="248">
        <v>12921.25786</v>
      </c>
      <c r="Q64" s="24">
        <v>15539.28292</v>
      </c>
      <c r="R64" s="46">
        <v>8149.00428</v>
      </c>
      <c r="S64" s="47">
        <v>4475.38588</v>
      </c>
      <c r="T64" s="248">
        <v>9139.75156</v>
      </c>
      <c r="U64" s="24">
        <v>21764.14172</v>
      </c>
      <c r="V64" s="24">
        <v>37303.42464</v>
      </c>
      <c r="W64" s="24">
        <v>76662.34121</v>
      </c>
    </row>
    <row r="65" spans="1:23" ht="12.75">
      <c r="A65" s="22" t="s">
        <v>43</v>
      </c>
      <c r="B65" s="19"/>
      <c r="C65" s="19"/>
      <c r="D65" s="23">
        <v>2960861.516</v>
      </c>
      <c r="E65" s="46">
        <v>-176796.61299999998</v>
      </c>
      <c r="F65" s="47">
        <v>166787.108</v>
      </c>
      <c r="G65" s="47">
        <v>188800.176</v>
      </c>
      <c r="H65" s="24">
        <v>178790.6710000001</v>
      </c>
      <c r="I65" s="46">
        <v>229606.42500000002</v>
      </c>
      <c r="J65" s="47">
        <v>241367.822</v>
      </c>
      <c r="K65" s="248">
        <v>231815.231</v>
      </c>
      <c r="L65" s="24">
        <v>702789.4780000001</v>
      </c>
      <c r="M65" s="24">
        <v>881580.1490000002</v>
      </c>
      <c r="N65" s="46">
        <v>237825.36</v>
      </c>
      <c r="O65" s="47">
        <v>246451.162</v>
      </c>
      <c r="P65" s="248">
        <v>249681.66400000002</v>
      </c>
      <c r="Q65" s="24">
        <v>733958.186</v>
      </c>
      <c r="R65" s="46">
        <v>175022.465</v>
      </c>
      <c r="S65" s="47">
        <v>278067.69800000003</v>
      </c>
      <c r="T65" s="248">
        <v>303431.182</v>
      </c>
      <c r="U65" s="24">
        <v>756521.345</v>
      </c>
      <c r="V65" s="24">
        <v>1490479.531</v>
      </c>
      <c r="W65" s="24">
        <v>2372059.68</v>
      </c>
    </row>
    <row r="66" spans="1:23" ht="12.75">
      <c r="A66" s="22"/>
      <c r="B66" s="19" t="s">
        <v>39</v>
      </c>
      <c r="C66" s="19"/>
      <c r="D66" s="23">
        <v>3000000</v>
      </c>
      <c r="E66" s="46">
        <v>221101.965</v>
      </c>
      <c r="F66" s="47">
        <v>229318.256</v>
      </c>
      <c r="G66" s="47">
        <v>233794.407</v>
      </c>
      <c r="H66" s="24">
        <v>684214.628</v>
      </c>
      <c r="I66" s="46">
        <v>238774.252</v>
      </c>
      <c r="J66" s="47">
        <v>241513.447</v>
      </c>
      <c r="K66" s="248">
        <v>239474.214</v>
      </c>
      <c r="L66" s="24">
        <v>719761.9130000001</v>
      </c>
      <c r="M66" s="24">
        <v>1403976.5410000002</v>
      </c>
      <c r="N66" s="46">
        <v>239143.373</v>
      </c>
      <c r="O66" s="47">
        <v>247052.994</v>
      </c>
      <c r="P66" s="248">
        <v>251096.893</v>
      </c>
      <c r="Q66" s="24">
        <v>737293.26</v>
      </c>
      <c r="R66" s="46">
        <v>175563.974</v>
      </c>
      <c r="S66" s="47">
        <v>280829.108</v>
      </c>
      <c r="T66" s="248">
        <v>310903.626</v>
      </c>
      <c r="U66" s="24">
        <v>767296.708</v>
      </c>
      <c r="V66" s="24">
        <v>1504589.9679999999</v>
      </c>
      <c r="W66" s="24">
        <v>2908566.509</v>
      </c>
    </row>
    <row r="67" spans="1:23" ht="12.75">
      <c r="A67" s="22"/>
      <c r="B67" s="19"/>
      <c r="C67" s="19" t="s">
        <v>40</v>
      </c>
      <c r="D67" s="23"/>
      <c r="E67" s="46">
        <v>221101.965</v>
      </c>
      <c r="F67" s="47">
        <v>229318.256</v>
      </c>
      <c r="G67" s="47">
        <v>233794.407</v>
      </c>
      <c r="H67" s="24">
        <v>684214.628</v>
      </c>
      <c r="I67" s="46">
        <v>238774.252</v>
      </c>
      <c r="J67" s="47">
        <v>241513.447</v>
      </c>
      <c r="K67" s="248">
        <v>239474.214</v>
      </c>
      <c r="L67" s="24">
        <v>719761.9130000001</v>
      </c>
      <c r="M67" s="24">
        <v>1403976.5410000002</v>
      </c>
      <c r="N67" s="46">
        <v>239143.373</v>
      </c>
      <c r="O67" s="47">
        <v>247052.994</v>
      </c>
      <c r="P67" s="248">
        <v>251096.893</v>
      </c>
      <c r="Q67" s="24">
        <v>737293.26</v>
      </c>
      <c r="R67" s="46">
        <v>175563.974</v>
      </c>
      <c r="S67" s="47">
        <v>280829.108</v>
      </c>
      <c r="T67" s="248">
        <v>310903.626</v>
      </c>
      <c r="U67" s="24">
        <v>767296.708</v>
      </c>
      <c r="V67" s="24">
        <v>1504589.9679999999</v>
      </c>
      <c r="W67" s="24">
        <v>2908566.509</v>
      </c>
    </row>
    <row r="68" spans="1:23" ht="12.75">
      <c r="A68" s="22"/>
      <c r="B68" s="19"/>
      <c r="C68" s="19" t="s">
        <v>41</v>
      </c>
      <c r="D68" s="23"/>
      <c r="E68" s="46">
        <v>0</v>
      </c>
      <c r="F68" s="47">
        <v>0</v>
      </c>
      <c r="G68" s="47">
        <v>0</v>
      </c>
      <c r="H68" s="24">
        <v>0</v>
      </c>
      <c r="I68" s="46">
        <v>0</v>
      </c>
      <c r="J68" s="47">
        <v>0</v>
      </c>
      <c r="K68" s="248">
        <v>0</v>
      </c>
      <c r="L68" s="24">
        <v>0</v>
      </c>
      <c r="M68" s="24">
        <v>0</v>
      </c>
      <c r="N68" s="46">
        <v>0</v>
      </c>
      <c r="O68" s="47">
        <v>0</v>
      </c>
      <c r="P68" s="248">
        <v>0</v>
      </c>
      <c r="Q68" s="24">
        <v>0</v>
      </c>
      <c r="R68" s="46">
        <v>0</v>
      </c>
      <c r="S68" s="47">
        <v>0</v>
      </c>
      <c r="T68" s="248">
        <v>0</v>
      </c>
      <c r="U68" s="24">
        <v>0</v>
      </c>
      <c r="V68" s="24">
        <v>0</v>
      </c>
      <c r="W68" s="24">
        <v>0</v>
      </c>
    </row>
    <row r="69" spans="1:23" ht="12.75">
      <c r="A69" s="22"/>
      <c r="B69" s="19" t="s">
        <v>42</v>
      </c>
      <c r="C69" s="19"/>
      <c r="D69" s="23">
        <v>39138.484</v>
      </c>
      <c r="E69" s="46">
        <v>397898.578</v>
      </c>
      <c r="F69" s="47">
        <v>62531.148</v>
      </c>
      <c r="G69" s="47">
        <v>44994.231</v>
      </c>
      <c r="H69" s="24">
        <v>505423.95699999994</v>
      </c>
      <c r="I69" s="46">
        <v>9167.827</v>
      </c>
      <c r="J69" s="47">
        <v>145.625</v>
      </c>
      <c r="K69" s="248">
        <v>7658.983</v>
      </c>
      <c r="L69" s="24">
        <v>16972.434999999998</v>
      </c>
      <c r="M69" s="24">
        <v>522396.39199999993</v>
      </c>
      <c r="N69" s="46">
        <v>1318.013</v>
      </c>
      <c r="O69" s="47">
        <v>601.832</v>
      </c>
      <c r="P69" s="248">
        <v>1415.229</v>
      </c>
      <c r="Q69" s="24">
        <v>3335.0739999999996</v>
      </c>
      <c r="R69" s="46">
        <v>541.509</v>
      </c>
      <c r="S69" s="47">
        <v>2761.41</v>
      </c>
      <c r="T69" s="248">
        <v>7472.444</v>
      </c>
      <c r="U69" s="24">
        <v>10775.363000000001</v>
      </c>
      <c r="V69" s="24">
        <v>14110.437000000002</v>
      </c>
      <c r="W69" s="24">
        <v>536506.8289999999</v>
      </c>
    </row>
    <row r="70" spans="1:23" ht="12.75">
      <c r="A70" s="22" t="s">
        <v>44</v>
      </c>
      <c r="B70" s="19"/>
      <c r="C70" s="19"/>
      <c r="D70" s="23">
        <v>-1021775.014</v>
      </c>
      <c r="E70" s="46">
        <v>-90135.771</v>
      </c>
      <c r="F70" s="47">
        <v>-87957.83</v>
      </c>
      <c r="G70" s="47">
        <v>-80844.631</v>
      </c>
      <c r="H70" s="24">
        <v>-258938.232</v>
      </c>
      <c r="I70" s="46">
        <v>-70794.08</v>
      </c>
      <c r="J70" s="47">
        <v>-79516.798</v>
      </c>
      <c r="K70" s="248">
        <v>-71526.184</v>
      </c>
      <c r="L70" s="24">
        <v>-221837.06199999998</v>
      </c>
      <c r="M70" s="24">
        <v>-480775.294</v>
      </c>
      <c r="N70" s="46">
        <v>-76029.96</v>
      </c>
      <c r="O70" s="47">
        <v>-84981.864</v>
      </c>
      <c r="P70" s="248">
        <v>-90088.454</v>
      </c>
      <c r="Q70" s="24">
        <v>-251100.27800000002</v>
      </c>
      <c r="R70" s="46">
        <v>-98678.594</v>
      </c>
      <c r="S70" s="47">
        <v>-104747.625</v>
      </c>
      <c r="T70" s="248">
        <v>-87941.772</v>
      </c>
      <c r="U70" s="24">
        <v>-291367.991</v>
      </c>
      <c r="V70" s="24">
        <v>-542468.269</v>
      </c>
      <c r="W70" s="24">
        <v>-1023243.563</v>
      </c>
    </row>
    <row r="71" spans="1:23" ht="12.75">
      <c r="A71" s="22"/>
      <c r="B71" s="19"/>
      <c r="C71" s="19"/>
      <c r="D71" s="23"/>
      <c r="E71" s="46"/>
      <c r="F71" s="47"/>
      <c r="G71" s="47"/>
      <c r="H71" s="24"/>
      <c r="I71" s="46"/>
      <c r="J71" s="47"/>
      <c r="K71" s="248"/>
      <c r="L71" s="24"/>
      <c r="M71" s="24"/>
      <c r="N71" s="46"/>
      <c r="O71" s="47"/>
      <c r="P71" s="248"/>
      <c r="Q71" s="24"/>
      <c r="R71" s="46"/>
      <c r="S71" s="47"/>
      <c r="T71" s="248"/>
      <c r="U71" s="24"/>
      <c r="V71" s="24"/>
      <c r="W71" s="24"/>
    </row>
    <row r="72" spans="1:23" ht="12.75">
      <c r="A72" s="28" t="s">
        <v>45</v>
      </c>
      <c r="B72" s="29"/>
      <c r="C72" s="29"/>
      <c r="D72" s="30">
        <v>-724920.0719999999</v>
      </c>
      <c r="E72" s="48">
        <v>729715.2609599999</v>
      </c>
      <c r="F72" s="49">
        <v>267033.29339999997</v>
      </c>
      <c r="G72" s="49">
        <v>362791.6257999998</v>
      </c>
      <c r="H72" s="31">
        <v>1359540.1801599998</v>
      </c>
      <c r="I72" s="48">
        <v>1449928.0983199999</v>
      </c>
      <c r="J72" s="49">
        <v>-409554.7179499999</v>
      </c>
      <c r="K72" s="251">
        <v>419647.0991000001</v>
      </c>
      <c r="L72" s="31">
        <v>1460020.47947</v>
      </c>
      <c r="M72" s="31">
        <v>2819560.6596299997</v>
      </c>
      <c r="N72" s="48">
        <v>157336.40705999988</v>
      </c>
      <c r="O72" s="49">
        <v>-34572.07218999999</v>
      </c>
      <c r="P72" s="251">
        <v>400390.74726999993</v>
      </c>
      <c r="Q72" s="31">
        <v>523155.0821400001</v>
      </c>
      <c r="R72" s="48">
        <v>138052.66648</v>
      </c>
      <c r="S72" s="49">
        <v>-56396.071720000065</v>
      </c>
      <c r="T72" s="251">
        <v>-1631275.7165899999</v>
      </c>
      <c r="U72" s="31">
        <v>-1549619.1218299998</v>
      </c>
      <c r="V72" s="31">
        <v>-1026464.03969</v>
      </c>
      <c r="W72" s="31">
        <v>1793096.6199400001</v>
      </c>
    </row>
    <row r="73" spans="1:23" ht="12.75">
      <c r="A73" s="35"/>
      <c r="B73" s="36"/>
      <c r="C73" s="36"/>
      <c r="D73" s="37"/>
      <c r="E73" s="81"/>
      <c r="F73" s="144"/>
      <c r="G73" s="144"/>
      <c r="H73" s="123"/>
      <c r="I73" s="81"/>
      <c r="J73" s="144"/>
      <c r="K73" s="252"/>
      <c r="L73" s="123"/>
      <c r="M73" s="123"/>
      <c r="N73" s="81"/>
      <c r="O73" s="144"/>
      <c r="P73" s="252"/>
      <c r="Q73" s="123"/>
      <c r="R73" s="81"/>
      <c r="S73" s="144"/>
      <c r="T73" s="252"/>
      <c r="U73" s="123"/>
      <c r="V73" s="123"/>
      <c r="W73" s="123"/>
    </row>
    <row r="74" spans="1:8" ht="12.75">
      <c r="A74" s="19" t="s">
        <v>46</v>
      </c>
      <c r="B74" s="70" t="s">
        <v>49</v>
      </c>
      <c r="C74" s="70"/>
      <c r="D74" s="124"/>
      <c r="E74" s="71"/>
      <c r="F74" s="71"/>
      <c r="G74" s="71"/>
      <c r="H74" s="72"/>
    </row>
    <row r="75" spans="1:8" ht="27" customHeight="1">
      <c r="A75" s="44" t="s">
        <v>47</v>
      </c>
      <c r="B75" s="402" t="s">
        <v>62</v>
      </c>
      <c r="C75" s="402"/>
      <c r="D75" s="402"/>
      <c r="E75" s="402"/>
      <c r="F75" s="402"/>
      <c r="G75" s="402"/>
      <c r="H75" s="402"/>
    </row>
    <row r="76" spans="1:8" ht="25.5" customHeight="1">
      <c r="A76" s="44" t="s">
        <v>48</v>
      </c>
      <c r="B76" s="400" t="s">
        <v>63</v>
      </c>
      <c r="C76" s="400"/>
      <c r="D76" s="400"/>
      <c r="E76" s="400"/>
      <c r="F76" s="400"/>
      <c r="G76" s="400"/>
      <c r="H76" s="400"/>
    </row>
    <row r="77" spans="1:23" ht="48" customHeight="1">
      <c r="A77" s="44" t="s">
        <v>50</v>
      </c>
      <c r="B77" s="401" t="s">
        <v>64</v>
      </c>
      <c r="C77" s="401"/>
      <c r="D77" s="401"/>
      <c r="E77" s="401"/>
      <c r="F77" s="401"/>
      <c r="G77" s="401"/>
      <c r="H77" s="401"/>
      <c r="W77" s="287">
        <v>22</v>
      </c>
    </row>
    <row r="78" spans="1:8" ht="12.75">
      <c r="A78"/>
      <c r="B78" s="38"/>
      <c r="C78"/>
      <c r="D78" s="38"/>
      <c r="E78"/>
      <c r="F78"/>
      <c r="G78"/>
      <c r="H78" s="19"/>
    </row>
  </sheetData>
  <sheetProtection/>
  <mergeCells count="3">
    <mergeCell ref="B76:H76"/>
    <mergeCell ref="B77:H77"/>
    <mergeCell ref="B75:H75"/>
  </mergeCells>
  <printOptions horizontalCentered="1"/>
  <pageMargins left="0" right="0" top="0.3937007874015748" bottom="0" header="0" footer="0"/>
  <pageSetup fitToHeight="1" fitToWidth="1" horizontalDpi="600" verticalDpi="600" orientation="landscape" scale="51" r:id="rId1"/>
</worksheet>
</file>

<file path=xl/worksheets/sheet23.xml><?xml version="1.0" encoding="utf-8"?>
<worksheet xmlns="http://schemas.openxmlformats.org/spreadsheetml/2006/main" xmlns:r="http://schemas.openxmlformats.org/officeDocument/2006/relationships">
  <sheetPr>
    <pageSetUpPr fitToPage="1"/>
  </sheetPr>
  <dimension ref="A1:X78"/>
  <sheetViews>
    <sheetView zoomScalePageLayoutView="0" workbookViewId="0" topLeftCell="A1">
      <pane xSplit="3" topLeftCell="D1" activePane="topRight" state="frozen"/>
      <selection pane="topLeft" activeCell="H40" sqref="H40"/>
      <selection pane="topRight" activeCell="H40" sqref="H40"/>
    </sheetView>
  </sheetViews>
  <sheetFormatPr defaultColWidth="11.421875" defaultRowHeight="12.75"/>
  <cols>
    <col min="1" max="2" width="2.7109375" style="69" customWidth="1"/>
    <col min="3" max="3" width="54.00390625" style="69" customWidth="1"/>
    <col min="4" max="6" width="10.28125" style="69" bestFit="1" customWidth="1"/>
    <col min="7" max="11" width="10.28125" style="69" customWidth="1"/>
    <col min="12" max="12" width="10.7109375" style="69" customWidth="1"/>
    <col min="13" max="16" width="10.28125" style="69" customWidth="1"/>
    <col min="17" max="19" width="10.28125" style="69" bestFit="1" customWidth="1"/>
    <col min="20" max="20" width="10.28125" style="69" customWidth="1"/>
    <col min="21" max="21" width="10.8515625" style="69" customWidth="1"/>
    <col min="22" max="22" width="11.28125" style="69" customWidth="1"/>
    <col min="23" max="23" width="11.421875" style="69" customWidth="1"/>
    <col min="24" max="24" width="13.8515625" style="69" bestFit="1" customWidth="1"/>
    <col min="25" max="16384" width="11.421875" style="69" customWidth="1"/>
  </cols>
  <sheetData>
    <row r="1" ht="26.25">
      <c r="Q1" s="201"/>
    </row>
    <row r="2" spans="1:22" ht="12.75">
      <c r="A2" s="50" t="s">
        <v>87</v>
      </c>
      <c r="B2" s="3"/>
      <c r="C2" s="3"/>
      <c r="D2" s="3"/>
      <c r="E2" s="3"/>
      <c r="F2" s="3"/>
      <c r="G2" s="3"/>
      <c r="H2" s="3"/>
      <c r="I2" s="3"/>
      <c r="J2" s="2"/>
      <c r="K2" s="2"/>
      <c r="L2" s="2"/>
      <c r="M2" s="2"/>
      <c r="N2" s="2"/>
      <c r="O2" s="2"/>
      <c r="P2" s="2"/>
      <c r="Q2" s="2"/>
      <c r="R2" s="2"/>
      <c r="S2" s="2"/>
      <c r="T2" s="2"/>
      <c r="U2" s="2"/>
      <c r="V2" s="2"/>
    </row>
    <row r="3" spans="1:22" ht="12.75">
      <c r="A3" s="51" t="s">
        <v>249</v>
      </c>
      <c r="B3" s="6"/>
      <c r="C3" s="6"/>
      <c r="D3" s="6"/>
      <c r="E3" s="3"/>
      <c r="F3" s="3"/>
      <c r="G3" s="3"/>
      <c r="H3" s="3"/>
      <c r="I3" s="3"/>
      <c r="J3" s="2"/>
      <c r="K3" s="2"/>
      <c r="L3" s="2"/>
      <c r="M3" s="2"/>
      <c r="N3" s="2"/>
      <c r="O3" s="2"/>
      <c r="P3" s="2"/>
      <c r="Q3" s="2"/>
      <c r="R3" s="2"/>
      <c r="S3" s="2"/>
      <c r="T3" s="2"/>
      <c r="U3" s="2"/>
      <c r="V3" s="2"/>
    </row>
    <row r="4" spans="1:22" ht="12.75">
      <c r="A4" s="50" t="s">
        <v>0</v>
      </c>
      <c r="B4" s="3"/>
      <c r="C4" s="3"/>
      <c r="D4" s="3"/>
      <c r="E4" s="3"/>
      <c r="F4" s="3"/>
      <c r="G4" s="3"/>
      <c r="H4" s="3"/>
      <c r="I4" s="3"/>
      <c r="J4" s="2"/>
      <c r="K4" s="2"/>
      <c r="L4" s="2"/>
      <c r="M4" s="2"/>
      <c r="N4" s="2"/>
      <c r="O4" s="2"/>
      <c r="P4" s="2"/>
      <c r="Q4" s="2"/>
      <c r="R4" s="2"/>
      <c r="S4" s="2"/>
      <c r="T4" s="2"/>
      <c r="U4" s="2"/>
      <c r="V4" s="2"/>
    </row>
    <row r="5" spans="1:22" ht="12.75">
      <c r="A5" s="50" t="s">
        <v>51</v>
      </c>
      <c r="B5" s="3"/>
      <c r="C5" s="205"/>
      <c r="D5" s="3"/>
      <c r="E5" s="3"/>
      <c r="F5" s="3"/>
      <c r="G5" s="3"/>
      <c r="H5" s="3"/>
      <c r="I5" s="3"/>
      <c r="J5" s="2"/>
      <c r="K5" s="2"/>
      <c r="L5" s="2"/>
      <c r="M5" s="2"/>
      <c r="N5" s="2"/>
      <c r="O5" s="2"/>
      <c r="P5" s="2"/>
      <c r="Q5" s="2"/>
      <c r="R5" s="2"/>
      <c r="S5" s="2"/>
      <c r="T5" s="2"/>
      <c r="U5" s="2"/>
      <c r="V5" s="2"/>
    </row>
    <row r="6" spans="1:22" ht="12.75">
      <c r="A6" s="50" t="s">
        <v>2</v>
      </c>
      <c r="B6" s="3"/>
      <c r="C6" s="205"/>
      <c r="D6" s="3"/>
      <c r="E6" s="3"/>
      <c r="F6" s="3"/>
      <c r="G6" s="3"/>
      <c r="H6" s="3"/>
      <c r="I6" s="3"/>
      <c r="J6" s="2"/>
      <c r="K6" s="2"/>
      <c r="L6" s="2"/>
      <c r="M6" s="2"/>
      <c r="N6" s="2"/>
      <c r="O6" s="2"/>
      <c r="P6" s="2"/>
      <c r="Q6" s="2"/>
      <c r="R6" s="2"/>
      <c r="S6" s="2"/>
      <c r="T6" s="2"/>
      <c r="U6" s="2"/>
      <c r="V6" s="2"/>
    </row>
    <row r="7" spans="1:9" ht="12.75">
      <c r="A7" s="275"/>
      <c r="B7" s="276"/>
      <c r="C7" s="277"/>
      <c r="D7" s="85"/>
      <c r="E7" s="84"/>
      <c r="F7" s="86"/>
      <c r="G7" s="3"/>
      <c r="H7" s="84"/>
      <c r="I7" s="84"/>
    </row>
    <row r="8" spans="1:22" ht="24.75" customHeight="1">
      <c r="A8" s="14"/>
      <c r="B8" s="15"/>
      <c r="C8" s="15"/>
      <c r="D8" s="16" t="s">
        <v>4</v>
      </c>
      <c r="E8" s="87" t="s">
        <v>67</v>
      </c>
      <c r="F8" s="131" t="s">
        <v>86</v>
      </c>
      <c r="G8" s="17" t="s">
        <v>70</v>
      </c>
      <c r="H8" s="16" t="s">
        <v>166</v>
      </c>
      <c r="I8" s="87" t="s">
        <v>167</v>
      </c>
      <c r="J8" s="131" t="s">
        <v>168</v>
      </c>
      <c r="K8" s="17" t="s">
        <v>160</v>
      </c>
      <c r="L8" s="17" t="s">
        <v>159</v>
      </c>
      <c r="M8" s="16" t="s">
        <v>205</v>
      </c>
      <c r="N8" s="87" t="s">
        <v>206</v>
      </c>
      <c r="O8" s="131" t="s">
        <v>204</v>
      </c>
      <c r="P8" s="17" t="s">
        <v>178</v>
      </c>
      <c r="Q8" s="16" t="s">
        <v>224</v>
      </c>
      <c r="R8" s="87" t="s">
        <v>225</v>
      </c>
      <c r="S8" s="131" t="s">
        <v>226</v>
      </c>
      <c r="T8" s="17" t="s">
        <v>179</v>
      </c>
      <c r="U8" s="17" t="s">
        <v>180</v>
      </c>
      <c r="V8" s="17" t="s">
        <v>181</v>
      </c>
    </row>
    <row r="9" spans="1:22" ht="12.75">
      <c r="A9" s="18"/>
      <c r="B9" s="19"/>
      <c r="C9" s="19"/>
      <c r="D9" s="88"/>
      <c r="E9" s="141"/>
      <c r="F9" s="133"/>
      <c r="G9" s="76"/>
      <c r="H9" s="22"/>
      <c r="I9" s="19"/>
      <c r="J9" s="45"/>
      <c r="K9" s="76"/>
      <c r="L9" s="76"/>
      <c r="M9" s="82"/>
      <c r="N9" s="83"/>
      <c r="O9" s="235"/>
      <c r="P9" s="76"/>
      <c r="Q9" s="22"/>
      <c r="R9" s="19"/>
      <c r="S9" s="45"/>
      <c r="T9" s="76"/>
      <c r="U9" s="76"/>
      <c r="V9" s="76"/>
    </row>
    <row r="10" spans="1:22" ht="12.75">
      <c r="A10" s="21" t="s">
        <v>5</v>
      </c>
      <c r="B10" s="19"/>
      <c r="C10" s="19"/>
      <c r="D10" s="77"/>
      <c r="E10" s="135"/>
      <c r="F10" s="133"/>
      <c r="G10" s="76"/>
      <c r="H10" s="22"/>
      <c r="I10" s="19"/>
      <c r="J10" s="45"/>
      <c r="K10" s="76"/>
      <c r="L10" s="76"/>
      <c r="M10" s="22"/>
      <c r="N10" s="19"/>
      <c r="O10" s="45"/>
      <c r="P10" s="76"/>
      <c r="Q10" s="22"/>
      <c r="R10" s="19"/>
      <c r="S10" s="45"/>
      <c r="T10" s="76"/>
      <c r="U10" s="76"/>
      <c r="V10" s="76"/>
    </row>
    <row r="11" spans="1:22" ht="12.75">
      <c r="A11" s="22" t="s">
        <v>6</v>
      </c>
      <c r="B11" s="19"/>
      <c r="C11" s="19"/>
      <c r="D11" s="77">
        <v>2167306.314</v>
      </c>
      <c r="E11" s="78">
        <v>1717951.668</v>
      </c>
      <c r="F11" s="136">
        <v>1985757.6160000002</v>
      </c>
      <c r="G11" s="23">
        <v>5871015.5979999965</v>
      </c>
      <c r="H11" s="77">
        <v>3162379.3530000006</v>
      </c>
      <c r="I11" s="78">
        <v>1339249.0879999998</v>
      </c>
      <c r="J11" s="136">
        <v>1958810.7719999999</v>
      </c>
      <c r="K11" s="23">
        <v>6460439.213</v>
      </c>
      <c r="L11" s="23">
        <v>12331454.810999999</v>
      </c>
      <c r="M11" s="77">
        <v>2047895.5439999998</v>
      </c>
      <c r="N11" s="78">
        <v>1848845.0830000003</v>
      </c>
      <c r="O11" s="136">
        <v>2019659.7399999998</v>
      </c>
      <c r="P11" s="23">
        <v>5916400.367000001</v>
      </c>
      <c r="Q11" s="77">
        <v>1944786.5329999996</v>
      </c>
      <c r="R11" s="78">
        <v>2004474.5269999995</v>
      </c>
      <c r="S11" s="136">
        <v>2255227.252</v>
      </c>
      <c r="T11" s="23">
        <v>6204488.312000001</v>
      </c>
      <c r="U11" s="23">
        <v>12120888.678999998</v>
      </c>
      <c r="V11" s="23">
        <v>24452343.49000001</v>
      </c>
    </row>
    <row r="12" spans="1:22" ht="12.75">
      <c r="A12" s="22"/>
      <c r="B12" s="19" t="s">
        <v>7</v>
      </c>
      <c r="C12" s="19"/>
      <c r="D12" s="77">
        <v>1902348.005</v>
      </c>
      <c r="E12" s="78">
        <v>1507828.732</v>
      </c>
      <c r="F12" s="136">
        <v>1711611.032</v>
      </c>
      <c r="G12" s="23">
        <v>5121787.768999999</v>
      </c>
      <c r="H12" s="77">
        <v>2906652.79</v>
      </c>
      <c r="I12" s="78">
        <v>1034550.465</v>
      </c>
      <c r="J12" s="136">
        <v>1696642.009</v>
      </c>
      <c r="K12" s="23">
        <v>5637845.264</v>
      </c>
      <c r="L12" s="23">
        <v>10759633.033</v>
      </c>
      <c r="M12" s="77">
        <v>1745605.879</v>
      </c>
      <c r="N12" s="78">
        <v>1574509.425</v>
      </c>
      <c r="O12" s="136">
        <v>1750769.54</v>
      </c>
      <c r="P12" s="23">
        <v>5070884.8440000005</v>
      </c>
      <c r="Q12" s="77">
        <v>1654992.537</v>
      </c>
      <c r="R12" s="78">
        <v>1740527.063</v>
      </c>
      <c r="S12" s="136">
        <v>1875164.03</v>
      </c>
      <c r="T12" s="23">
        <v>5270683.63</v>
      </c>
      <c r="U12" s="23">
        <v>10341568.474</v>
      </c>
      <c r="V12" s="23">
        <v>21101201.507</v>
      </c>
    </row>
    <row r="13" spans="1:22" ht="12.75">
      <c r="A13" s="22"/>
      <c r="B13" s="41"/>
      <c r="C13" s="41" t="s">
        <v>65</v>
      </c>
      <c r="D13" s="149">
        <v>142762.461</v>
      </c>
      <c r="E13" s="150">
        <v>93620.038</v>
      </c>
      <c r="F13" s="151">
        <v>143606.665</v>
      </c>
      <c r="G13" s="42">
        <v>379989.164</v>
      </c>
      <c r="H13" s="149">
        <v>472304.923</v>
      </c>
      <c r="I13" s="150">
        <v>295377.215</v>
      </c>
      <c r="J13" s="151">
        <v>294203.528</v>
      </c>
      <c r="K13" s="42">
        <v>1061885.666</v>
      </c>
      <c r="L13" s="42">
        <v>1441874.83</v>
      </c>
      <c r="M13" s="149">
        <v>170696.076</v>
      </c>
      <c r="N13" s="150">
        <v>127154.833</v>
      </c>
      <c r="O13" s="151">
        <v>181552.309</v>
      </c>
      <c r="P13" s="42">
        <v>479403.218</v>
      </c>
      <c r="Q13" s="149">
        <v>125560.211</v>
      </c>
      <c r="R13" s="150">
        <v>111690.666</v>
      </c>
      <c r="S13" s="151">
        <v>131225.414</v>
      </c>
      <c r="T13" s="42">
        <v>368476.29099999997</v>
      </c>
      <c r="U13" s="42">
        <v>847879.509</v>
      </c>
      <c r="V13" s="42">
        <v>2289754.339</v>
      </c>
    </row>
    <row r="14" spans="1:22" ht="12.75">
      <c r="A14" s="22"/>
      <c r="B14" s="41"/>
      <c r="C14" s="41" t="s">
        <v>58</v>
      </c>
      <c r="D14" s="149">
        <v>1759585.5439999998</v>
      </c>
      <c r="E14" s="150">
        <v>1414208.6940000001</v>
      </c>
      <c r="F14" s="151">
        <v>1568004.3669999999</v>
      </c>
      <c r="G14" s="42">
        <v>4741798.6049999995</v>
      </c>
      <c r="H14" s="149">
        <v>2434347.867</v>
      </c>
      <c r="I14" s="150">
        <v>739173.25</v>
      </c>
      <c r="J14" s="151">
        <v>1402438.4810000001</v>
      </c>
      <c r="K14" s="42">
        <v>4575959.598</v>
      </c>
      <c r="L14" s="42">
        <v>9317758.203</v>
      </c>
      <c r="M14" s="149">
        <v>1574909.8029999998</v>
      </c>
      <c r="N14" s="150">
        <v>1447354.592</v>
      </c>
      <c r="O14" s="151">
        <v>1569217.2310000001</v>
      </c>
      <c r="P14" s="42">
        <v>4591481.626</v>
      </c>
      <c r="Q14" s="149">
        <v>1529432.3260000001</v>
      </c>
      <c r="R14" s="150">
        <v>1628836.397</v>
      </c>
      <c r="S14" s="151">
        <v>1743938.616</v>
      </c>
      <c r="T14" s="42">
        <v>4902207.339</v>
      </c>
      <c r="U14" s="42">
        <v>9493688.965</v>
      </c>
      <c r="V14" s="42">
        <v>18811447.167999998</v>
      </c>
    </row>
    <row r="15" spans="1:22" ht="12.75">
      <c r="A15" s="22"/>
      <c r="B15" s="19" t="s">
        <v>8</v>
      </c>
      <c r="C15" s="19"/>
      <c r="D15" s="77">
        <v>0</v>
      </c>
      <c r="E15" s="78">
        <v>0</v>
      </c>
      <c r="F15" s="136">
        <v>0</v>
      </c>
      <c r="G15" s="23">
        <v>0</v>
      </c>
      <c r="H15" s="77">
        <v>0</v>
      </c>
      <c r="I15" s="78">
        <v>0</v>
      </c>
      <c r="J15" s="136">
        <v>0</v>
      </c>
      <c r="K15" s="23">
        <v>0</v>
      </c>
      <c r="L15" s="23">
        <v>0</v>
      </c>
      <c r="M15" s="77">
        <v>0</v>
      </c>
      <c r="N15" s="78">
        <v>0</v>
      </c>
      <c r="O15" s="136">
        <v>0</v>
      </c>
      <c r="P15" s="23">
        <v>0</v>
      </c>
      <c r="Q15" s="77">
        <v>0</v>
      </c>
      <c r="R15" s="78">
        <v>0</v>
      </c>
      <c r="S15" s="136">
        <v>0</v>
      </c>
      <c r="T15" s="23">
        <v>0</v>
      </c>
      <c r="U15" s="23">
        <v>0</v>
      </c>
      <c r="V15" s="23">
        <v>0</v>
      </c>
    </row>
    <row r="16" spans="1:24" ht="12.75">
      <c r="A16" s="22"/>
      <c r="B16" s="19" t="s">
        <v>9</v>
      </c>
      <c r="C16" s="19"/>
      <c r="D16" s="77">
        <v>136366.446</v>
      </c>
      <c r="E16" s="78">
        <v>132491.754</v>
      </c>
      <c r="F16" s="136">
        <v>135254.718</v>
      </c>
      <c r="G16" s="23">
        <v>404112.91799999995</v>
      </c>
      <c r="H16" s="77">
        <v>125191.597</v>
      </c>
      <c r="I16" s="78">
        <v>131024.683</v>
      </c>
      <c r="J16" s="136">
        <v>134015.843</v>
      </c>
      <c r="K16" s="23">
        <v>390232.123</v>
      </c>
      <c r="L16" s="23">
        <v>794345.041</v>
      </c>
      <c r="M16" s="77">
        <v>142275.815</v>
      </c>
      <c r="N16" s="78">
        <v>133191.302</v>
      </c>
      <c r="O16" s="136">
        <v>133906.184</v>
      </c>
      <c r="P16" s="23">
        <v>409373.301</v>
      </c>
      <c r="Q16" s="77">
        <v>143630.472</v>
      </c>
      <c r="R16" s="78">
        <v>137923.242</v>
      </c>
      <c r="S16" s="136">
        <v>138544.823</v>
      </c>
      <c r="T16" s="23">
        <v>420098.537</v>
      </c>
      <c r="U16" s="23">
        <v>829471.838</v>
      </c>
      <c r="V16" s="23">
        <v>1623816.879</v>
      </c>
      <c r="X16" s="387"/>
    </row>
    <row r="17" spans="1:22" ht="12.75">
      <c r="A17" s="22"/>
      <c r="B17" s="19" t="s">
        <v>118</v>
      </c>
      <c r="C17" s="19"/>
      <c r="D17" s="77">
        <v>4866.756</v>
      </c>
      <c r="E17" s="78">
        <v>4369.458</v>
      </c>
      <c r="F17" s="136">
        <v>11426.6</v>
      </c>
      <c r="G17" s="23">
        <v>20662.814</v>
      </c>
      <c r="H17" s="77">
        <v>20681.473</v>
      </c>
      <c r="I17" s="78">
        <v>4280.827</v>
      </c>
      <c r="J17" s="136">
        <v>4074.605</v>
      </c>
      <c r="K17" s="23">
        <v>29036.905000000002</v>
      </c>
      <c r="L17" s="23">
        <v>49699.719</v>
      </c>
      <c r="M17" s="77">
        <v>4344.709</v>
      </c>
      <c r="N17" s="78">
        <v>5590.294</v>
      </c>
      <c r="O17" s="136">
        <v>4260.451</v>
      </c>
      <c r="P17" s="23">
        <v>14195.454000000002</v>
      </c>
      <c r="Q17" s="77">
        <v>4004.099</v>
      </c>
      <c r="R17" s="78">
        <v>5853.337</v>
      </c>
      <c r="S17" s="136">
        <v>19469.546</v>
      </c>
      <c r="T17" s="23">
        <v>29326.982</v>
      </c>
      <c r="U17" s="23">
        <v>43522.436</v>
      </c>
      <c r="V17" s="23">
        <v>93222.155</v>
      </c>
    </row>
    <row r="18" spans="1:22" ht="12.75">
      <c r="A18" s="22"/>
      <c r="B18" s="19" t="s">
        <v>119</v>
      </c>
      <c r="C18" s="19"/>
      <c r="D18" s="77">
        <v>10126.132</v>
      </c>
      <c r="E18" s="78">
        <v>8090.263</v>
      </c>
      <c r="F18" s="136">
        <v>18167.134</v>
      </c>
      <c r="G18" s="23">
        <v>36383.528999999995</v>
      </c>
      <c r="H18" s="77">
        <v>20009.781</v>
      </c>
      <c r="I18" s="78">
        <v>75748.459</v>
      </c>
      <c r="J18" s="136">
        <v>20718.784</v>
      </c>
      <c r="K18" s="23">
        <v>116477.024</v>
      </c>
      <c r="L18" s="23">
        <v>152860.553</v>
      </c>
      <c r="M18" s="77">
        <v>35880.826</v>
      </c>
      <c r="N18" s="78">
        <v>41913.613</v>
      </c>
      <c r="O18" s="136">
        <v>34807.156</v>
      </c>
      <c r="P18" s="23">
        <v>112601.595</v>
      </c>
      <c r="Q18" s="77">
        <v>38333.852</v>
      </c>
      <c r="R18" s="78">
        <v>24583.843</v>
      </c>
      <c r="S18" s="136">
        <v>35821.644</v>
      </c>
      <c r="T18" s="23">
        <v>98739.339</v>
      </c>
      <c r="U18" s="23">
        <v>211340.934</v>
      </c>
      <c r="V18" s="23">
        <v>364201.487</v>
      </c>
    </row>
    <row r="19" spans="1:22" ht="12.75">
      <c r="A19" s="22"/>
      <c r="B19" s="19" t="s">
        <v>10</v>
      </c>
      <c r="C19" s="19"/>
      <c r="D19" s="77">
        <v>52500.215</v>
      </c>
      <c r="E19" s="78">
        <v>48879.471</v>
      </c>
      <c r="F19" s="136">
        <v>53475.276</v>
      </c>
      <c r="G19" s="23">
        <v>154854.962</v>
      </c>
      <c r="H19" s="77">
        <v>48400.957</v>
      </c>
      <c r="I19" s="78">
        <v>47527.622</v>
      </c>
      <c r="J19" s="136">
        <v>47375.134</v>
      </c>
      <c r="K19" s="23">
        <v>143303.713</v>
      </c>
      <c r="L19" s="23">
        <v>298158.675</v>
      </c>
      <c r="M19" s="77">
        <v>57251.624</v>
      </c>
      <c r="N19" s="78">
        <v>45096.821</v>
      </c>
      <c r="O19" s="136">
        <v>49714.476</v>
      </c>
      <c r="P19" s="23">
        <v>152062.921</v>
      </c>
      <c r="Q19" s="77">
        <v>45923.119</v>
      </c>
      <c r="R19" s="78">
        <v>50513.317</v>
      </c>
      <c r="S19" s="136">
        <v>53919.275</v>
      </c>
      <c r="T19" s="23">
        <v>150355.711</v>
      </c>
      <c r="U19" s="23">
        <v>302418.632</v>
      </c>
      <c r="V19" s="23">
        <v>600577.307</v>
      </c>
    </row>
    <row r="20" spans="1:22" ht="12.75">
      <c r="A20" s="22"/>
      <c r="B20" s="19" t="s">
        <v>11</v>
      </c>
      <c r="C20" s="19"/>
      <c r="D20" s="77">
        <v>61098.76</v>
      </c>
      <c r="E20" s="78">
        <v>16291.99</v>
      </c>
      <c r="F20" s="136">
        <v>55822.856</v>
      </c>
      <c r="G20" s="23">
        <v>133213.606</v>
      </c>
      <c r="H20" s="77">
        <v>41442.755</v>
      </c>
      <c r="I20" s="78">
        <v>46117.032</v>
      </c>
      <c r="J20" s="136">
        <v>55984.397</v>
      </c>
      <c r="K20" s="23">
        <v>143544.184</v>
      </c>
      <c r="L20" s="23">
        <v>276757.79000000004</v>
      </c>
      <c r="M20" s="77">
        <v>62536.691</v>
      </c>
      <c r="N20" s="78">
        <v>48543.628</v>
      </c>
      <c r="O20" s="136">
        <v>46201.933</v>
      </c>
      <c r="P20" s="23">
        <v>157282.25199999998</v>
      </c>
      <c r="Q20" s="77">
        <v>57902.454</v>
      </c>
      <c r="R20" s="78">
        <v>45073.725</v>
      </c>
      <c r="S20" s="136">
        <v>132307.934</v>
      </c>
      <c r="T20" s="23">
        <v>235284.113</v>
      </c>
      <c r="U20" s="23">
        <v>392566.365</v>
      </c>
      <c r="V20" s="23">
        <v>669324.155</v>
      </c>
    </row>
    <row r="21" spans="1:22" ht="12.75">
      <c r="A21" s="22"/>
      <c r="B21" s="19"/>
      <c r="C21" s="19"/>
      <c r="D21" s="89"/>
      <c r="E21" s="132"/>
      <c r="F21" s="137"/>
      <c r="G21" s="125"/>
      <c r="H21" s="89"/>
      <c r="I21" s="132"/>
      <c r="J21" s="137"/>
      <c r="K21" s="125"/>
      <c r="L21" s="125"/>
      <c r="M21" s="89"/>
      <c r="N21" s="132"/>
      <c r="O21" s="137"/>
      <c r="P21" s="125"/>
      <c r="Q21" s="89"/>
      <c r="R21" s="132"/>
      <c r="S21" s="137"/>
      <c r="T21" s="125"/>
      <c r="U21" s="125"/>
      <c r="V21" s="125"/>
    </row>
    <row r="22" spans="1:22" ht="12.75">
      <c r="A22" s="22" t="s">
        <v>12</v>
      </c>
      <c r="B22" s="19"/>
      <c r="C22" s="19"/>
      <c r="D22" s="77">
        <v>1348261.33</v>
      </c>
      <c r="E22" s="78">
        <v>1313856.884</v>
      </c>
      <c r="F22" s="136">
        <v>1690195.041</v>
      </c>
      <c r="G22" s="23">
        <v>4352313.255</v>
      </c>
      <c r="H22" s="77">
        <v>1532537.641</v>
      </c>
      <c r="I22" s="78">
        <v>1556730.5979999998</v>
      </c>
      <c r="J22" s="136">
        <v>1624474.544</v>
      </c>
      <c r="K22" s="23">
        <v>4713742.783</v>
      </c>
      <c r="L22" s="23">
        <v>9066056.038</v>
      </c>
      <c r="M22" s="77">
        <v>1624856.321</v>
      </c>
      <c r="N22" s="78">
        <v>1605433.1880000003</v>
      </c>
      <c r="O22" s="136">
        <v>1779244.558</v>
      </c>
      <c r="P22" s="23">
        <v>5009534.067000001</v>
      </c>
      <c r="Q22" s="77">
        <v>1515572.412</v>
      </c>
      <c r="R22" s="78">
        <v>1638097.573</v>
      </c>
      <c r="S22" s="136">
        <v>2572796.155</v>
      </c>
      <c r="T22" s="23">
        <v>5726466.14</v>
      </c>
      <c r="U22" s="23">
        <v>10736000.207000002</v>
      </c>
      <c r="V22" s="23">
        <v>19802056.244999997</v>
      </c>
    </row>
    <row r="23" spans="1:22" ht="12.75">
      <c r="A23" s="22"/>
      <c r="B23" s="19" t="s">
        <v>13</v>
      </c>
      <c r="C23" s="19"/>
      <c r="D23" s="77">
        <v>346044.337</v>
      </c>
      <c r="E23" s="78">
        <v>356623.471</v>
      </c>
      <c r="F23" s="136">
        <v>470555.046</v>
      </c>
      <c r="G23" s="23">
        <v>1173222.8539999998</v>
      </c>
      <c r="H23" s="77">
        <v>366857.934</v>
      </c>
      <c r="I23" s="78">
        <v>364545.866</v>
      </c>
      <c r="J23" s="136">
        <v>467599.138</v>
      </c>
      <c r="K23" s="23">
        <v>1199002.938</v>
      </c>
      <c r="L23" s="23">
        <v>2372225.792</v>
      </c>
      <c r="M23" s="77">
        <v>359751.077</v>
      </c>
      <c r="N23" s="78">
        <v>367239.895</v>
      </c>
      <c r="O23" s="136">
        <v>478950.216</v>
      </c>
      <c r="P23" s="23">
        <v>1205941.188</v>
      </c>
      <c r="Q23" s="77">
        <v>361499.575</v>
      </c>
      <c r="R23" s="78">
        <v>371547.568</v>
      </c>
      <c r="S23" s="136">
        <v>569302.752</v>
      </c>
      <c r="T23" s="23">
        <v>1302349.895</v>
      </c>
      <c r="U23" s="23">
        <v>2508291.083</v>
      </c>
      <c r="V23" s="23">
        <v>4880516.875</v>
      </c>
    </row>
    <row r="24" spans="1:22" ht="12.75">
      <c r="A24" s="22"/>
      <c r="B24" s="19" t="s">
        <v>14</v>
      </c>
      <c r="C24" s="19"/>
      <c r="D24" s="77">
        <v>95682.947</v>
      </c>
      <c r="E24" s="78">
        <v>105753.043</v>
      </c>
      <c r="F24" s="136">
        <v>153062.55</v>
      </c>
      <c r="G24" s="23">
        <v>354498.54</v>
      </c>
      <c r="H24" s="77">
        <v>146246.359</v>
      </c>
      <c r="I24" s="78">
        <v>149707.512</v>
      </c>
      <c r="J24" s="136">
        <v>137465.661</v>
      </c>
      <c r="K24" s="23">
        <v>433419.532</v>
      </c>
      <c r="L24" s="23">
        <v>787918.0719999999</v>
      </c>
      <c r="M24" s="77">
        <v>144561.581</v>
      </c>
      <c r="N24" s="78">
        <v>148964.878</v>
      </c>
      <c r="O24" s="136">
        <v>169850.038</v>
      </c>
      <c r="P24" s="23">
        <v>463376.49700000003</v>
      </c>
      <c r="Q24" s="77">
        <v>146340.721</v>
      </c>
      <c r="R24" s="78">
        <v>182171.374</v>
      </c>
      <c r="S24" s="136">
        <v>329922.684</v>
      </c>
      <c r="T24" s="23">
        <v>658434.779</v>
      </c>
      <c r="U24" s="23">
        <v>1121811.276</v>
      </c>
      <c r="V24" s="23">
        <v>1909729.348</v>
      </c>
    </row>
    <row r="25" spans="1:22" ht="12.75">
      <c r="A25" s="22"/>
      <c r="B25" s="19" t="s">
        <v>15</v>
      </c>
      <c r="C25" s="19"/>
      <c r="D25" s="77">
        <v>75106.67</v>
      </c>
      <c r="E25" s="78">
        <v>16956.948</v>
      </c>
      <c r="F25" s="136">
        <v>56173.804</v>
      </c>
      <c r="G25" s="23">
        <v>148237.422</v>
      </c>
      <c r="H25" s="77">
        <v>22655.734</v>
      </c>
      <c r="I25" s="78">
        <v>477.911</v>
      </c>
      <c r="J25" s="136">
        <v>825.234</v>
      </c>
      <c r="K25" s="23">
        <v>23958.879</v>
      </c>
      <c r="L25" s="23">
        <v>172196.30099999998</v>
      </c>
      <c r="M25" s="77">
        <v>97638.517</v>
      </c>
      <c r="N25" s="78">
        <v>18063.903</v>
      </c>
      <c r="O25" s="136">
        <v>59299.286</v>
      </c>
      <c r="P25" s="23">
        <v>175001.706</v>
      </c>
      <c r="Q25" s="77">
        <v>11972.164</v>
      </c>
      <c r="R25" s="78">
        <v>8859.29</v>
      </c>
      <c r="S25" s="136">
        <v>16955.178</v>
      </c>
      <c r="T25" s="23">
        <v>37786.632</v>
      </c>
      <c r="U25" s="23">
        <v>212788.338</v>
      </c>
      <c r="V25" s="23">
        <v>384984.63899999997</v>
      </c>
    </row>
    <row r="26" spans="1:22" ht="12.75">
      <c r="A26" s="22"/>
      <c r="B26" s="19" t="s">
        <v>120</v>
      </c>
      <c r="C26" s="19"/>
      <c r="D26" s="77">
        <v>423980.159</v>
      </c>
      <c r="E26" s="78">
        <v>441016.011</v>
      </c>
      <c r="F26" s="136">
        <v>603191.851</v>
      </c>
      <c r="G26" s="23">
        <v>1468188.021</v>
      </c>
      <c r="H26" s="77">
        <v>594010.86</v>
      </c>
      <c r="I26" s="78">
        <v>600356.492</v>
      </c>
      <c r="J26" s="136">
        <v>605478.639</v>
      </c>
      <c r="K26" s="23">
        <v>1799845.991</v>
      </c>
      <c r="L26" s="23">
        <v>3268034.012</v>
      </c>
      <c r="M26" s="77">
        <v>599229.501</v>
      </c>
      <c r="N26" s="78">
        <v>650804.658</v>
      </c>
      <c r="O26" s="136">
        <v>626063.628</v>
      </c>
      <c r="P26" s="23">
        <v>1876097.787</v>
      </c>
      <c r="Q26" s="77">
        <v>578863.163</v>
      </c>
      <c r="R26" s="78">
        <v>660187.722</v>
      </c>
      <c r="S26" s="136">
        <v>1158349.07</v>
      </c>
      <c r="T26" s="23">
        <v>2397399.955</v>
      </c>
      <c r="U26" s="23">
        <v>4273497.742000001</v>
      </c>
      <c r="V26" s="23">
        <v>7541531.754000001</v>
      </c>
    </row>
    <row r="27" spans="1:22" ht="12.75">
      <c r="A27" s="22"/>
      <c r="B27" s="19" t="s">
        <v>59</v>
      </c>
      <c r="C27" s="19"/>
      <c r="D27" s="77">
        <v>404318.231</v>
      </c>
      <c r="E27" s="78">
        <v>391446.135</v>
      </c>
      <c r="F27" s="136">
        <v>404786.813</v>
      </c>
      <c r="G27" s="23">
        <v>1200551.179</v>
      </c>
      <c r="H27" s="77">
        <v>401247.008</v>
      </c>
      <c r="I27" s="78">
        <v>440648.948</v>
      </c>
      <c r="J27" s="136">
        <v>410399.962</v>
      </c>
      <c r="K27" s="23">
        <v>1252295.918</v>
      </c>
      <c r="L27" s="23">
        <v>2452847.097</v>
      </c>
      <c r="M27" s="77">
        <v>422144.546</v>
      </c>
      <c r="N27" s="78">
        <v>415510.137</v>
      </c>
      <c r="O27" s="136">
        <v>438517.984</v>
      </c>
      <c r="P27" s="23">
        <v>1276172.667</v>
      </c>
      <c r="Q27" s="77">
        <v>413172.738</v>
      </c>
      <c r="R27" s="78">
        <v>410482.911</v>
      </c>
      <c r="S27" s="136">
        <v>492113.621</v>
      </c>
      <c r="T27" s="23">
        <v>1315769.27</v>
      </c>
      <c r="U27" s="23">
        <v>2591941.937</v>
      </c>
      <c r="V27" s="23">
        <v>5044789.034</v>
      </c>
    </row>
    <row r="28" spans="1:22" ht="12.75">
      <c r="A28" s="22"/>
      <c r="B28" s="19" t="s">
        <v>16</v>
      </c>
      <c r="C28" s="19"/>
      <c r="D28" s="77">
        <v>3128.986</v>
      </c>
      <c r="E28" s="78">
        <v>2061.276</v>
      </c>
      <c r="F28" s="136">
        <v>2424.977</v>
      </c>
      <c r="G28" s="23">
        <v>7615.239</v>
      </c>
      <c r="H28" s="77">
        <v>1519.746</v>
      </c>
      <c r="I28" s="78">
        <v>993.869</v>
      </c>
      <c r="J28" s="136">
        <v>2705.91</v>
      </c>
      <c r="K28" s="23">
        <v>5219.525</v>
      </c>
      <c r="L28" s="23">
        <v>12834.764</v>
      </c>
      <c r="M28" s="77">
        <v>1531.099</v>
      </c>
      <c r="N28" s="78">
        <v>4849.717</v>
      </c>
      <c r="O28" s="136">
        <v>6563.406</v>
      </c>
      <c r="P28" s="23">
        <v>12944.222</v>
      </c>
      <c r="Q28" s="77">
        <v>3724.051</v>
      </c>
      <c r="R28" s="78">
        <v>4848.708</v>
      </c>
      <c r="S28" s="136">
        <v>6152.85</v>
      </c>
      <c r="T28" s="23">
        <v>14725.609</v>
      </c>
      <c r="U28" s="23">
        <v>27669.831</v>
      </c>
      <c r="V28" s="23">
        <v>40504.595</v>
      </c>
    </row>
    <row r="29" spans="1:22" ht="12.75">
      <c r="A29" s="22"/>
      <c r="B29" s="19"/>
      <c r="C29" s="19"/>
      <c r="D29" s="77"/>
      <c r="E29" s="78"/>
      <c r="F29" s="136"/>
      <c r="G29" s="23"/>
      <c r="H29" s="77"/>
      <c r="I29" s="78"/>
      <c r="J29" s="136"/>
      <c r="K29" s="23"/>
      <c r="L29" s="23"/>
      <c r="M29" s="77"/>
      <c r="N29" s="78"/>
      <c r="O29" s="136"/>
      <c r="P29" s="23"/>
      <c r="Q29" s="77"/>
      <c r="R29" s="78"/>
      <c r="S29" s="136"/>
      <c r="T29" s="23"/>
      <c r="U29" s="23"/>
      <c r="V29" s="23"/>
    </row>
    <row r="30" spans="1:22" ht="12.75">
      <c r="A30" s="26" t="s">
        <v>17</v>
      </c>
      <c r="B30" s="27"/>
      <c r="C30" s="27"/>
      <c r="D30" s="77">
        <v>819044.9839999997</v>
      </c>
      <c r="E30" s="78">
        <v>404094.784</v>
      </c>
      <c r="F30" s="136">
        <v>295562.5750000002</v>
      </c>
      <c r="G30" s="23">
        <v>1518702.3429999966</v>
      </c>
      <c r="H30" s="77">
        <v>1629841.7120000005</v>
      </c>
      <c r="I30" s="78">
        <v>-217481.51</v>
      </c>
      <c r="J30" s="136">
        <v>334336.2279999999</v>
      </c>
      <c r="K30" s="23">
        <v>1746696.4300000006</v>
      </c>
      <c r="L30" s="23">
        <v>3265398.772999998</v>
      </c>
      <c r="M30" s="77">
        <v>423039.22299999977</v>
      </c>
      <c r="N30" s="78">
        <v>243411.89500000002</v>
      </c>
      <c r="O30" s="136">
        <v>240415.1819999998</v>
      </c>
      <c r="P30" s="23">
        <v>906866.2999999998</v>
      </c>
      <c r="Q30" s="77">
        <v>429214.1209999996</v>
      </c>
      <c r="R30" s="78">
        <v>366376.95399999944</v>
      </c>
      <c r="S30" s="136">
        <v>-317568.90299999993</v>
      </c>
      <c r="T30" s="23">
        <v>478022.1720000012</v>
      </c>
      <c r="U30" s="23">
        <v>1384888.4719999954</v>
      </c>
      <c r="V30" s="23">
        <v>4650287.245000012</v>
      </c>
    </row>
    <row r="31" spans="1:22" ht="12.75">
      <c r="A31" s="22"/>
      <c r="B31" s="19"/>
      <c r="C31" s="19"/>
      <c r="D31" s="77"/>
      <c r="E31" s="78"/>
      <c r="F31" s="136"/>
      <c r="G31" s="23"/>
      <c r="H31" s="77"/>
      <c r="I31" s="78"/>
      <c r="J31" s="136"/>
      <c r="K31" s="23"/>
      <c r="L31" s="23"/>
      <c r="M31" s="77"/>
      <c r="N31" s="78"/>
      <c r="O31" s="136"/>
      <c r="P31" s="23"/>
      <c r="Q31" s="77"/>
      <c r="R31" s="78"/>
      <c r="S31" s="136"/>
      <c r="T31" s="23"/>
      <c r="U31" s="23"/>
      <c r="V31" s="23"/>
    </row>
    <row r="32" spans="1:22" ht="12.75">
      <c r="A32" s="21" t="s">
        <v>18</v>
      </c>
      <c r="B32" s="19"/>
      <c r="C32" s="19"/>
      <c r="D32" s="77"/>
      <c r="E32" s="78"/>
      <c r="F32" s="136"/>
      <c r="G32" s="23"/>
      <c r="H32" s="77"/>
      <c r="I32" s="78"/>
      <c r="J32" s="136"/>
      <c r="K32" s="23"/>
      <c r="L32" s="23"/>
      <c r="M32" s="77"/>
      <c r="N32" s="78"/>
      <c r="O32" s="136"/>
      <c r="P32" s="23"/>
      <c r="Q32" s="77"/>
      <c r="R32" s="78"/>
      <c r="S32" s="136"/>
      <c r="T32" s="23"/>
      <c r="U32" s="23"/>
      <c r="V32" s="23"/>
    </row>
    <row r="33" spans="1:22" ht="12.75">
      <c r="A33" s="22" t="s">
        <v>19</v>
      </c>
      <c r="B33" s="19"/>
      <c r="C33" s="19"/>
      <c r="D33" s="77">
        <v>127449.26800000001</v>
      </c>
      <c r="E33" s="78">
        <v>182946.548</v>
      </c>
      <c r="F33" s="136">
        <v>379474.75</v>
      </c>
      <c r="G33" s="23">
        <v>689870.5660000001</v>
      </c>
      <c r="H33" s="77">
        <v>313356.56</v>
      </c>
      <c r="I33" s="78">
        <v>320224.212</v>
      </c>
      <c r="J33" s="136">
        <v>428040.59899999993</v>
      </c>
      <c r="K33" s="23">
        <v>1061621.371</v>
      </c>
      <c r="L33" s="23">
        <v>1751491.9370000002</v>
      </c>
      <c r="M33" s="77">
        <v>314334.2</v>
      </c>
      <c r="N33" s="78">
        <v>310537.435</v>
      </c>
      <c r="O33" s="136">
        <v>335266.403</v>
      </c>
      <c r="P33" s="23">
        <v>960138.038</v>
      </c>
      <c r="Q33" s="77">
        <v>374064.35799999995</v>
      </c>
      <c r="R33" s="78">
        <v>488329.75399999996</v>
      </c>
      <c r="S33" s="136">
        <v>1359410.6779999998</v>
      </c>
      <c r="T33" s="23">
        <v>2221804.7900000005</v>
      </c>
      <c r="U33" s="23">
        <v>3181942.828</v>
      </c>
      <c r="V33" s="23">
        <v>4933434.765000001</v>
      </c>
    </row>
    <row r="34" spans="1:22" ht="12.75">
      <c r="A34" s="22"/>
      <c r="B34" s="19" t="s">
        <v>20</v>
      </c>
      <c r="C34" s="19"/>
      <c r="D34" s="77">
        <v>1283.418</v>
      </c>
      <c r="E34" s="78">
        <v>2087.01</v>
      </c>
      <c r="F34" s="136">
        <v>1789.331</v>
      </c>
      <c r="G34" s="23">
        <v>5159.759</v>
      </c>
      <c r="H34" s="77">
        <v>1753.116</v>
      </c>
      <c r="I34" s="78">
        <v>1655.414</v>
      </c>
      <c r="J34" s="136">
        <v>265.15</v>
      </c>
      <c r="K34" s="23">
        <v>3673.68</v>
      </c>
      <c r="L34" s="23">
        <v>8833.439</v>
      </c>
      <c r="M34" s="77">
        <v>494.975</v>
      </c>
      <c r="N34" s="78">
        <v>327.101</v>
      </c>
      <c r="O34" s="136">
        <v>1346.332</v>
      </c>
      <c r="P34" s="23">
        <v>2168.4080000000004</v>
      </c>
      <c r="Q34" s="77">
        <v>2331.71</v>
      </c>
      <c r="R34" s="78">
        <v>2747.865</v>
      </c>
      <c r="S34" s="136">
        <v>5333.864</v>
      </c>
      <c r="T34" s="23">
        <v>10413.438999999998</v>
      </c>
      <c r="U34" s="23">
        <v>12581.846999999998</v>
      </c>
      <c r="V34" s="23">
        <v>21415.286</v>
      </c>
    </row>
    <row r="35" spans="1:22" ht="12.75">
      <c r="A35" s="22"/>
      <c r="B35" s="19" t="s">
        <v>21</v>
      </c>
      <c r="C35" s="19"/>
      <c r="D35" s="77">
        <v>18661.419</v>
      </c>
      <c r="E35" s="78">
        <v>76085.634</v>
      </c>
      <c r="F35" s="136">
        <v>207221.764</v>
      </c>
      <c r="G35" s="23">
        <v>301968.81700000004</v>
      </c>
      <c r="H35" s="77">
        <v>159756.037</v>
      </c>
      <c r="I35" s="78">
        <v>140887.061</v>
      </c>
      <c r="J35" s="136">
        <v>213060.699</v>
      </c>
      <c r="K35" s="23">
        <v>513703.797</v>
      </c>
      <c r="L35" s="23">
        <v>815672.6140000001</v>
      </c>
      <c r="M35" s="77">
        <v>136917.256</v>
      </c>
      <c r="N35" s="78">
        <v>134765.627</v>
      </c>
      <c r="O35" s="136">
        <v>162985.848</v>
      </c>
      <c r="P35" s="23">
        <v>434668.731</v>
      </c>
      <c r="Q35" s="77">
        <v>203508.797</v>
      </c>
      <c r="R35" s="78">
        <v>293496.806</v>
      </c>
      <c r="S35" s="136">
        <v>851487.451</v>
      </c>
      <c r="T35" s="23">
        <v>1348493.054</v>
      </c>
      <c r="U35" s="23">
        <v>1783161.7850000001</v>
      </c>
      <c r="V35" s="23">
        <v>2598834.399</v>
      </c>
    </row>
    <row r="36" spans="1:22" ht="12.75">
      <c r="A36" s="22"/>
      <c r="B36" s="19" t="s">
        <v>22</v>
      </c>
      <c r="C36" s="19"/>
      <c r="D36" s="77">
        <v>110071.267</v>
      </c>
      <c r="E36" s="78">
        <v>108947.924</v>
      </c>
      <c r="F36" s="136">
        <v>174042.317</v>
      </c>
      <c r="G36" s="23">
        <v>393061.50800000003</v>
      </c>
      <c r="H36" s="77">
        <v>155353.639</v>
      </c>
      <c r="I36" s="78">
        <v>180992.565</v>
      </c>
      <c r="J36" s="136">
        <v>215245.05</v>
      </c>
      <c r="K36" s="23">
        <v>551591.254</v>
      </c>
      <c r="L36" s="23">
        <v>944652.762</v>
      </c>
      <c r="M36" s="77">
        <v>177911.919</v>
      </c>
      <c r="N36" s="78">
        <v>176098.909</v>
      </c>
      <c r="O36" s="136">
        <v>173626.887</v>
      </c>
      <c r="P36" s="23">
        <v>527637.715</v>
      </c>
      <c r="Q36" s="77">
        <v>172887.271</v>
      </c>
      <c r="R36" s="78">
        <v>197580.813</v>
      </c>
      <c r="S36" s="136">
        <v>513257.091</v>
      </c>
      <c r="T36" s="23">
        <v>883725.175</v>
      </c>
      <c r="U36" s="23">
        <v>1411362.8900000001</v>
      </c>
      <c r="V36" s="23">
        <v>2356015.6520000002</v>
      </c>
    </row>
    <row r="37" spans="1:22" ht="12.75">
      <c r="A37" s="22"/>
      <c r="B37" s="19"/>
      <c r="C37" s="19"/>
      <c r="D37" s="77"/>
      <c r="E37" s="78"/>
      <c r="F37" s="136"/>
      <c r="G37" s="23"/>
      <c r="H37" s="77"/>
      <c r="I37" s="78"/>
      <c r="J37" s="136"/>
      <c r="K37" s="23"/>
      <c r="L37" s="23"/>
      <c r="M37" s="77"/>
      <c r="N37" s="78"/>
      <c r="O37" s="136"/>
      <c r="P37" s="23"/>
      <c r="Q37" s="77"/>
      <c r="R37" s="78"/>
      <c r="S37" s="136"/>
      <c r="T37" s="23"/>
      <c r="U37" s="23"/>
      <c r="V37" s="23"/>
    </row>
    <row r="38" spans="1:22" ht="12.75">
      <c r="A38" s="28" t="s">
        <v>60</v>
      </c>
      <c r="B38" s="29"/>
      <c r="C38" s="29"/>
      <c r="D38" s="79">
        <v>2168589.732</v>
      </c>
      <c r="E38" s="80">
        <v>1720038.678</v>
      </c>
      <c r="F38" s="138">
        <v>1987546.9470000002</v>
      </c>
      <c r="G38" s="30">
        <v>5876175.356999996</v>
      </c>
      <c r="H38" s="79">
        <v>3164132.4690000005</v>
      </c>
      <c r="I38" s="80">
        <v>1340904.5019999999</v>
      </c>
      <c r="J38" s="138">
        <v>1959075.9219999998</v>
      </c>
      <c r="K38" s="30">
        <v>6464112.893</v>
      </c>
      <c r="L38" s="30">
        <v>12340288.249999998</v>
      </c>
      <c r="M38" s="79">
        <v>2048390.5189999999</v>
      </c>
      <c r="N38" s="80">
        <v>1849172.1840000004</v>
      </c>
      <c r="O38" s="138">
        <v>2021006.0719999997</v>
      </c>
      <c r="P38" s="30">
        <v>5918568.775</v>
      </c>
      <c r="Q38" s="79">
        <v>1947118.2429999996</v>
      </c>
      <c r="R38" s="80">
        <v>2007222.3919999995</v>
      </c>
      <c r="S38" s="138">
        <v>2260561.116</v>
      </c>
      <c r="T38" s="30">
        <v>6214901.751000001</v>
      </c>
      <c r="U38" s="30">
        <v>12133470.525999997</v>
      </c>
      <c r="V38" s="30">
        <v>24473758.776000008</v>
      </c>
    </row>
    <row r="39" spans="1:22" ht="12.75">
      <c r="A39" s="28" t="s">
        <v>61</v>
      </c>
      <c r="B39" s="29"/>
      <c r="C39" s="29"/>
      <c r="D39" s="79">
        <v>1476994.016</v>
      </c>
      <c r="E39" s="80">
        <v>1498890.4420000003</v>
      </c>
      <c r="F39" s="138">
        <v>2071459.122</v>
      </c>
      <c r="G39" s="30">
        <v>5047343.58</v>
      </c>
      <c r="H39" s="79">
        <v>1847647.317</v>
      </c>
      <c r="I39" s="80">
        <v>1878610.2239999997</v>
      </c>
      <c r="J39" s="138">
        <v>2052780.293</v>
      </c>
      <c r="K39" s="30">
        <v>5779037.834</v>
      </c>
      <c r="L39" s="30">
        <v>10826381.414</v>
      </c>
      <c r="M39" s="79">
        <v>1939685.496</v>
      </c>
      <c r="N39" s="80">
        <v>1916297.7240000004</v>
      </c>
      <c r="O39" s="138">
        <v>2115857.293</v>
      </c>
      <c r="P39" s="30">
        <v>5971840.513</v>
      </c>
      <c r="Q39" s="79">
        <v>1891968.48</v>
      </c>
      <c r="R39" s="80">
        <v>2129175.1920000003</v>
      </c>
      <c r="S39" s="138">
        <v>3937540.6969999997</v>
      </c>
      <c r="T39" s="30">
        <v>7958684.369</v>
      </c>
      <c r="U39" s="30">
        <v>13930524.882000003</v>
      </c>
      <c r="V39" s="30">
        <v>24756906.295999996</v>
      </c>
    </row>
    <row r="40" spans="1:22" ht="12.75">
      <c r="A40" s="28" t="s">
        <v>23</v>
      </c>
      <c r="B40" s="29"/>
      <c r="C40" s="29"/>
      <c r="D40" s="79">
        <v>691595.7159999998</v>
      </c>
      <c r="E40" s="80">
        <v>221148.2359999998</v>
      </c>
      <c r="F40" s="138">
        <v>-83912.17499999981</v>
      </c>
      <c r="G40" s="30">
        <v>828831.776999996</v>
      </c>
      <c r="H40" s="79">
        <v>1316485.1520000005</v>
      </c>
      <c r="I40" s="80">
        <v>-537705.7219999998</v>
      </c>
      <c r="J40" s="138">
        <v>-93704.37100000028</v>
      </c>
      <c r="K40" s="30">
        <v>685075.0590000004</v>
      </c>
      <c r="L40" s="30">
        <v>1513906.8359999973</v>
      </c>
      <c r="M40" s="79">
        <v>108705.02299999981</v>
      </c>
      <c r="N40" s="80">
        <v>-67125.54000000004</v>
      </c>
      <c r="O40" s="138">
        <v>-94851.22100000037</v>
      </c>
      <c r="P40" s="30">
        <v>-53271.737999999896</v>
      </c>
      <c r="Q40" s="79">
        <v>55149.76299999957</v>
      </c>
      <c r="R40" s="80">
        <v>-121952.80000000075</v>
      </c>
      <c r="S40" s="138">
        <v>-1676979.5809999998</v>
      </c>
      <c r="T40" s="30">
        <v>-1743782.6179999989</v>
      </c>
      <c r="U40" s="30">
        <v>-1797054.3560000062</v>
      </c>
      <c r="V40" s="30">
        <v>-283147.5199999884</v>
      </c>
    </row>
    <row r="41" spans="1:22" ht="12.75">
      <c r="A41" s="32"/>
      <c r="B41" s="33"/>
      <c r="C41" s="33"/>
      <c r="D41" s="90"/>
      <c r="E41" s="139"/>
      <c r="F41" s="140"/>
      <c r="G41" s="126"/>
      <c r="H41" s="90"/>
      <c r="I41" s="139"/>
      <c r="J41" s="140"/>
      <c r="K41" s="126"/>
      <c r="L41" s="126"/>
      <c r="M41" s="90"/>
      <c r="N41" s="139"/>
      <c r="O41" s="140"/>
      <c r="P41" s="126"/>
      <c r="Q41" s="90"/>
      <c r="R41" s="139"/>
      <c r="S41" s="140"/>
      <c r="T41" s="126"/>
      <c r="U41" s="126"/>
      <c r="V41" s="126"/>
    </row>
    <row r="42" spans="1:22" ht="12.75" customHeight="1">
      <c r="A42" s="21" t="s">
        <v>24</v>
      </c>
      <c r="B42" s="19"/>
      <c r="C42" s="19"/>
      <c r="D42" s="89"/>
      <c r="E42" s="132"/>
      <c r="F42" s="137"/>
      <c r="G42" s="125"/>
      <c r="H42" s="89"/>
      <c r="I42" s="132"/>
      <c r="J42" s="137"/>
      <c r="K42" s="125"/>
      <c r="L42" s="125"/>
      <c r="M42" s="89"/>
      <c r="N42" s="132"/>
      <c r="O42" s="137"/>
      <c r="P42" s="125"/>
      <c r="Q42" s="89"/>
      <c r="R42" s="132"/>
      <c r="S42" s="137"/>
      <c r="T42" s="125"/>
      <c r="U42" s="125"/>
      <c r="V42" s="125"/>
    </row>
    <row r="43" spans="1:22" ht="12.75" customHeight="1">
      <c r="A43" s="21"/>
      <c r="B43" s="19"/>
      <c r="C43" s="19"/>
      <c r="D43" s="89"/>
      <c r="E43" s="132"/>
      <c r="F43" s="137"/>
      <c r="G43" s="125"/>
      <c r="H43" s="89"/>
      <c r="I43" s="132"/>
      <c r="J43" s="137"/>
      <c r="K43" s="125"/>
      <c r="L43" s="125"/>
      <c r="M43" s="89"/>
      <c r="N43" s="132"/>
      <c r="O43" s="137"/>
      <c r="P43" s="125"/>
      <c r="Q43" s="89"/>
      <c r="R43" s="132"/>
      <c r="S43" s="137"/>
      <c r="T43" s="125"/>
      <c r="U43" s="125"/>
      <c r="V43" s="125"/>
    </row>
    <row r="44" spans="1:22" ht="12.75" customHeight="1">
      <c r="A44" s="22" t="s">
        <v>25</v>
      </c>
      <c r="B44" s="19"/>
      <c r="C44" s="19"/>
      <c r="D44" s="77">
        <v>424811.56200000003</v>
      </c>
      <c r="E44" s="78">
        <v>292197.09599999996</v>
      </c>
      <c r="F44" s="136">
        <v>15422.245999999956</v>
      </c>
      <c r="G44" s="23">
        <v>732430.904</v>
      </c>
      <c r="H44" s="77">
        <v>1473686.863</v>
      </c>
      <c r="I44" s="78">
        <v>-377321.06999999995</v>
      </c>
      <c r="J44" s="136">
        <v>58223.48800000001</v>
      </c>
      <c r="K44" s="23">
        <v>1154589.281</v>
      </c>
      <c r="L44" s="23">
        <v>1887020.1849999998</v>
      </c>
      <c r="M44" s="77">
        <v>271098.496</v>
      </c>
      <c r="N44" s="78">
        <v>93343.13500000001</v>
      </c>
      <c r="O44" s="136">
        <v>234024.22499999998</v>
      </c>
      <c r="P44" s="23">
        <v>598465.8559999999</v>
      </c>
      <c r="Q44" s="77">
        <v>124456.12899999999</v>
      </c>
      <c r="R44" s="78">
        <v>47148.41900000004</v>
      </c>
      <c r="S44" s="136">
        <v>-1454327.288</v>
      </c>
      <c r="T44" s="23">
        <v>-1282722.74</v>
      </c>
      <c r="U44" s="23">
        <v>-684256.8840000001</v>
      </c>
      <c r="V44" s="23">
        <v>1202763.3010000002</v>
      </c>
    </row>
    <row r="45" spans="1:22" ht="12.75" customHeight="1">
      <c r="A45" s="22" t="s">
        <v>26</v>
      </c>
      <c r="B45" s="19"/>
      <c r="C45" s="19"/>
      <c r="D45" s="77">
        <v>-74560.483</v>
      </c>
      <c r="E45" s="78">
        <v>-3026.9449999999997</v>
      </c>
      <c r="F45" s="136">
        <v>-4255.911000000002</v>
      </c>
      <c r="G45" s="23">
        <v>-81843.33899999999</v>
      </c>
      <c r="H45" s="77">
        <v>-6364.569000000001</v>
      </c>
      <c r="I45" s="78">
        <v>-7442.640000000003</v>
      </c>
      <c r="J45" s="136">
        <v>-4797.475000000002</v>
      </c>
      <c r="K45" s="23">
        <v>-18604.68400000001</v>
      </c>
      <c r="L45" s="23">
        <v>-100448.023</v>
      </c>
      <c r="M45" s="77">
        <v>7028.645999999999</v>
      </c>
      <c r="N45" s="78">
        <v>-2598.2790000000005</v>
      </c>
      <c r="O45" s="136">
        <v>4884.843000000001</v>
      </c>
      <c r="P45" s="23">
        <v>9315.21</v>
      </c>
      <c r="Q45" s="77">
        <v>-12503.007</v>
      </c>
      <c r="R45" s="78">
        <v>4213.536000000002</v>
      </c>
      <c r="S45" s="136">
        <v>10444.741999999998</v>
      </c>
      <c r="T45" s="23">
        <v>2155.271000000008</v>
      </c>
      <c r="U45" s="23">
        <v>11470.481000000014</v>
      </c>
      <c r="V45" s="23">
        <v>-88977.54200000002</v>
      </c>
    </row>
    <row r="46" spans="1:22" ht="12.75">
      <c r="A46" s="22"/>
      <c r="B46" s="19" t="s">
        <v>27</v>
      </c>
      <c r="C46" s="19"/>
      <c r="D46" s="77">
        <v>11375.645</v>
      </c>
      <c r="E46" s="78">
        <v>10927.846</v>
      </c>
      <c r="F46" s="136">
        <v>15440.256</v>
      </c>
      <c r="G46" s="23">
        <v>37743.747</v>
      </c>
      <c r="H46" s="77">
        <v>10997.113</v>
      </c>
      <c r="I46" s="78">
        <v>17146.868</v>
      </c>
      <c r="J46" s="136">
        <v>21671.654</v>
      </c>
      <c r="K46" s="23">
        <v>49815.634999999995</v>
      </c>
      <c r="L46" s="23">
        <v>87559.382</v>
      </c>
      <c r="M46" s="77">
        <v>21034.854</v>
      </c>
      <c r="N46" s="78">
        <v>11884.301</v>
      </c>
      <c r="O46" s="136">
        <v>16877.271</v>
      </c>
      <c r="P46" s="23">
        <v>49796.426</v>
      </c>
      <c r="Q46" s="77">
        <v>12697.669</v>
      </c>
      <c r="R46" s="78">
        <v>18202.612</v>
      </c>
      <c r="S46" s="136">
        <v>38579.602</v>
      </c>
      <c r="T46" s="23">
        <v>69479.883</v>
      </c>
      <c r="U46" s="23">
        <v>119276.30900000001</v>
      </c>
      <c r="V46" s="23">
        <v>206835.691</v>
      </c>
    </row>
    <row r="47" spans="1:22" ht="12.75">
      <c r="A47" s="22"/>
      <c r="B47" s="19" t="s">
        <v>28</v>
      </c>
      <c r="C47" s="19"/>
      <c r="D47" s="77">
        <v>85936.128</v>
      </c>
      <c r="E47" s="78">
        <v>13954.791</v>
      </c>
      <c r="F47" s="136">
        <v>19696.167</v>
      </c>
      <c r="G47" s="23">
        <v>119587.086</v>
      </c>
      <c r="H47" s="77">
        <v>17361.682</v>
      </c>
      <c r="I47" s="78">
        <v>24589.508</v>
      </c>
      <c r="J47" s="136">
        <v>26469.129</v>
      </c>
      <c r="K47" s="23">
        <v>68420.319</v>
      </c>
      <c r="L47" s="23">
        <v>188007.405</v>
      </c>
      <c r="M47" s="77">
        <v>14006.208</v>
      </c>
      <c r="N47" s="78">
        <v>14482.58</v>
      </c>
      <c r="O47" s="136">
        <v>11992.428</v>
      </c>
      <c r="P47" s="23">
        <v>40481.216</v>
      </c>
      <c r="Q47" s="77">
        <v>25200.676</v>
      </c>
      <c r="R47" s="78">
        <v>13989.076</v>
      </c>
      <c r="S47" s="136">
        <v>28134.86</v>
      </c>
      <c r="T47" s="23">
        <v>67324.612</v>
      </c>
      <c r="U47" s="23">
        <v>107805.828</v>
      </c>
      <c r="V47" s="23">
        <v>295813.233</v>
      </c>
    </row>
    <row r="48" spans="1:24" ht="12.75">
      <c r="A48" s="22" t="s">
        <v>29</v>
      </c>
      <c r="B48" s="19"/>
      <c r="C48" s="19"/>
      <c r="D48" s="77">
        <v>578810.344</v>
      </c>
      <c r="E48" s="78">
        <v>93579.16299999997</v>
      </c>
      <c r="F48" s="136">
        <v>352957.08999999997</v>
      </c>
      <c r="G48" s="23">
        <v>1025346.597</v>
      </c>
      <c r="H48" s="77">
        <v>479796.15599999996</v>
      </c>
      <c r="I48" s="78">
        <v>267533.828</v>
      </c>
      <c r="J48" s="136">
        <v>-420289.26900000003</v>
      </c>
      <c r="K48" s="23">
        <v>327040.71499999985</v>
      </c>
      <c r="L48" s="23">
        <v>1352387.312</v>
      </c>
      <c r="M48" s="77">
        <v>-298333.114</v>
      </c>
      <c r="N48" s="78">
        <v>26676.260000000002</v>
      </c>
      <c r="O48" s="136">
        <v>349168.343</v>
      </c>
      <c r="P48" s="23">
        <v>77511.489</v>
      </c>
      <c r="Q48" s="77">
        <v>165672.05299999999</v>
      </c>
      <c r="R48" s="78">
        <v>432265.478</v>
      </c>
      <c r="S48" s="136">
        <v>-307809.77499999997</v>
      </c>
      <c r="T48" s="23">
        <v>290127.75599999994</v>
      </c>
      <c r="U48" s="23">
        <v>367639.245</v>
      </c>
      <c r="V48" s="23">
        <v>1720026.557</v>
      </c>
      <c r="X48" s="387"/>
    </row>
    <row r="49" spans="1:22" ht="12.75">
      <c r="A49" s="22"/>
      <c r="B49" s="19" t="s">
        <v>30</v>
      </c>
      <c r="C49" s="19"/>
      <c r="D49" s="77">
        <v>1045253.988</v>
      </c>
      <c r="E49" s="78">
        <v>286088.921</v>
      </c>
      <c r="F49" s="136">
        <v>541106.835</v>
      </c>
      <c r="G49" s="23">
        <v>1872449.744</v>
      </c>
      <c r="H49" s="77">
        <v>576733.896</v>
      </c>
      <c r="I49" s="78">
        <v>375184.99</v>
      </c>
      <c r="J49" s="136">
        <v>124393.42</v>
      </c>
      <c r="K49" s="23">
        <v>1076312.3059999999</v>
      </c>
      <c r="L49" s="23">
        <v>2948762.05</v>
      </c>
      <c r="M49" s="77">
        <v>-37424.428</v>
      </c>
      <c r="N49" s="78">
        <v>39237.66</v>
      </c>
      <c r="O49" s="136">
        <v>502397.701</v>
      </c>
      <c r="P49" s="23">
        <v>504210.933</v>
      </c>
      <c r="Q49" s="77">
        <v>172658.971</v>
      </c>
      <c r="R49" s="78">
        <v>432651.165</v>
      </c>
      <c r="S49" s="136">
        <v>-304912.225</v>
      </c>
      <c r="T49" s="23">
        <v>300397.91099999996</v>
      </c>
      <c r="U49" s="23">
        <v>804608.844</v>
      </c>
      <c r="V49" s="23">
        <v>3753370.894</v>
      </c>
    </row>
    <row r="50" spans="1:22" ht="12.75">
      <c r="A50" s="22"/>
      <c r="B50" s="19" t="s">
        <v>31</v>
      </c>
      <c r="C50" s="19"/>
      <c r="D50" s="77">
        <v>466443.644</v>
      </c>
      <c r="E50" s="78">
        <v>192509.758</v>
      </c>
      <c r="F50" s="136">
        <v>188149.745</v>
      </c>
      <c r="G50" s="23">
        <v>847103.147</v>
      </c>
      <c r="H50" s="77">
        <v>96937.74</v>
      </c>
      <c r="I50" s="78">
        <v>107651.162</v>
      </c>
      <c r="J50" s="136">
        <v>544682.689</v>
      </c>
      <c r="K50" s="23">
        <v>749271.591</v>
      </c>
      <c r="L50" s="23">
        <v>1596374.738</v>
      </c>
      <c r="M50" s="77">
        <v>260908.686</v>
      </c>
      <c r="N50" s="78">
        <v>12561.4</v>
      </c>
      <c r="O50" s="136">
        <v>153229.358</v>
      </c>
      <c r="P50" s="23">
        <v>426699.444</v>
      </c>
      <c r="Q50" s="77">
        <v>6986.918</v>
      </c>
      <c r="R50" s="78">
        <v>385.687</v>
      </c>
      <c r="S50" s="136">
        <v>2897.55</v>
      </c>
      <c r="T50" s="23">
        <v>10270.154999999999</v>
      </c>
      <c r="U50" s="23">
        <v>436969.59900000005</v>
      </c>
      <c r="V50" s="23">
        <v>2033344.3369999998</v>
      </c>
    </row>
    <row r="51" spans="1:22" ht="12.75">
      <c r="A51" s="22" t="s">
        <v>32</v>
      </c>
      <c r="B51" s="19"/>
      <c r="C51" s="19"/>
      <c r="D51" s="77">
        <v>8536.81</v>
      </c>
      <c r="E51" s="78">
        <v>93921.85</v>
      </c>
      <c r="F51" s="136">
        <v>-77163.311</v>
      </c>
      <c r="G51" s="23">
        <v>25295.349000000002</v>
      </c>
      <c r="H51" s="77">
        <v>456050.988</v>
      </c>
      <c r="I51" s="78">
        <v>-53252.644</v>
      </c>
      <c r="J51" s="136">
        <v>-34012.935</v>
      </c>
      <c r="K51" s="23">
        <v>368785.40900000004</v>
      </c>
      <c r="L51" s="23">
        <v>394080.75800000003</v>
      </c>
      <c r="M51" s="77">
        <v>286722.5</v>
      </c>
      <c r="N51" s="78">
        <v>48352.19</v>
      </c>
      <c r="O51" s="136">
        <v>-170668.916</v>
      </c>
      <c r="P51" s="23">
        <v>164405.774</v>
      </c>
      <c r="Q51" s="77">
        <v>-223059.951</v>
      </c>
      <c r="R51" s="78">
        <v>-283779.181</v>
      </c>
      <c r="S51" s="136">
        <v>-216925.339</v>
      </c>
      <c r="T51" s="23">
        <v>-723764.471</v>
      </c>
      <c r="U51" s="23">
        <v>-559358.697</v>
      </c>
      <c r="V51" s="23">
        <v>-165277.939</v>
      </c>
    </row>
    <row r="52" spans="1:22" ht="12.75">
      <c r="A52" s="22" t="s">
        <v>33</v>
      </c>
      <c r="B52" s="19"/>
      <c r="C52" s="19"/>
      <c r="D52" s="77">
        <v>-87975.109</v>
      </c>
      <c r="E52" s="78">
        <v>107723.028</v>
      </c>
      <c r="F52" s="136">
        <v>-256115.622</v>
      </c>
      <c r="G52" s="23">
        <v>-236367.70299999998</v>
      </c>
      <c r="H52" s="77">
        <v>544204.288</v>
      </c>
      <c r="I52" s="78">
        <v>-584159.614</v>
      </c>
      <c r="J52" s="136">
        <v>517323.167</v>
      </c>
      <c r="K52" s="23">
        <v>477367.841</v>
      </c>
      <c r="L52" s="23">
        <v>241000.13800000004</v>
      </c>
      <c r="M52" s="77">
        <v>275680.464</v>
      </c>
      <c r="N52" s="78">
        <v>20912.964</v>
      </c>
      <c r="O52" s="136">
        <v>50639.955</v>
      </c>
      <c r="P52" s="23">
        <v>347233.383</v>
      </c>
      <c r="Q52" s="77">
        <v>194347.034</v>
      </c>
      <c r="R52" s="78">
        <v>-105551.414</v>
      </c>
      <c r="S52" s="136">
        <v>-940036.916</v>
      </c>
      <c r="T52" s="23">
        <v>-851241.296</v>
      </c>
      <c r="U52" s="23">
        <v>-504007.913</v>
      </c>
      <c r="V52" s="23">
        <v>-263007.77499999997</v>
      </c>
    </row>
    <row r="53" spans="1:22" ht="12.75">
      <c r="A53" s="22" t="s">
        <v>171</v>
      </c>
      <c r="B53" s="19"/>
      <c r="C53" s="19"/>
      <c r="D53" s="77">
        <v>0</v>
      </c>
      <c r="E53" s="78">
        <v>0</v>
      </c>
      <c r="F53" s="136">
        <v>0</v>
      </c>
      <c r="G53" s="23">
        <v>0</v>
      </c>
      <c r="H53" s="77">
        <v>0</v>
      </c>
      <c r="I53" s="78">
        <v>0</v>
      </c>
      <c r="J53" s="136">
        <v>0</v>
      </c>
      <c r="K53" s="23">
        <v>0</v>
      </c>
      <c r="L53" s="23">
        <v>0</v>
      </c>
      <c r="M53" s="77">
        <v>0</v>
      </c>
      <c r="N53" s="78">
        <v>0</v>
      </c>
      <c r="O53" s="136">
        <v>0</v>
      </c>
      <c r="P53" s="23">
        <v>0</v>
      </c>
      <c r="Q53" s="77">
        <v>0</v>
      </c>
      <c r="R53" s="78">
        <v>0</v>
      </c>
      <c r="S53" s="136">
        <v>0</v>
      </c>
      <c r="T53" s="23">
        <v>0</v>
      </c>
      <c r="U53" s="23">
        <v>0</v>
      </c>
      <c r="V53" s="23">
        <v>0</v>
      </c>
    </row>
    <row r="54" spans="1:22" ht="12.75">
      <c r="A54" s="22"/>
      <c r="B54" s="19" t="s">
        <v>34</v>
      </c>
      <c r="C54" s="19"/>
      <c r="D54" s="77">
        <v>0</v>
      </c>
      <c r="E54" s="78">
        <v>0</v>
      </c>
      <c r="F54" s="136">
        <v>0</v>
      </c>
      <c r="G54" s="23">
        <v>0</v>
      </c>
      <c r="H54" s="77">
        <v>0</v>
      </c>
      <c r="I54" s="78">
        <v>0</v>
      </c>
      <c r="J54" s="136">
        <v>0</v>
      </c>
      <c r="K54" s="23">
        <v>0</v>
      </c>
      <c r="L54" s="23">
        <v>0</v>
      </c>
      <c r="M54" s="77">
        <v>0</v>
      </c>
      <c r="N54" s="78">
        <v>0</v>
      </c>
      <c r="O54" s="136">
        <v>0</v>
      </c>
      <c r="P54" s="23">
        <v>0</v>
      </c>
      <c r="Q54" s="77">
        <v>0</v>
      </c>
      <c r="R54" s="78">
        <v>0</v>
      </c>
      <c r="S54" s="136">
        <v>0</v>
      </c>
      <c r="T54" s="23">
        <v>0</v>
      </c>
      <c r="U54" s="23">
        <v>0</v>
      </c>
      <c r="V54" s="23">
        <v>0</v>
      </c>
    </row>
    <row r="55" spans="1:22" ht="12.75">
      <c r="A55" s="22"/>
      <c r="B55" s="19" t="s">
        <v>35</v>
      </c>
      <c r="C55" s="19"/>
      <c r="D55" s="77">
        <v>0</v>
      </c>
      <c r="E55" s="78">
        <v>0</v>
      </c>
      <c r="F55" s="136">
        <v>0</v>
      </c>
      <c r="G55" s="23">
        <v>0</v>
      </c>
      <c r="H55" s="77">
        <v>0</v>
      </c>
      <c r="I55" s="78">
        <v>0</v>
      </c>
      <c r="J55" s="136">
        <v>0</v>
      </c>
      <c r="K55" s="23">
        <v>0</v>
      </c>
      <c r="L55" s="23">
        <v>0</v>
      </c>
      <c r="M55" s="77">
        <v>0</v>
      </c>
      <c r="N55" s="78">
        <v>0</v>
      </c>
      <c r="O55" s="136">
        <v>0</v>
      </c>
      <c r="P55" s="23">
        <v>0</v>
      </c>
      <c r="Q55" s="77">
        <v>0</v>
      </c>
      <c r="R55" s="78">
        <v>0</v>
      </c>
      <c r="S55" s="136">
        <v>0</v>
      </c>
      <c r="T55" s="23">
        <v>0</v>
      </c>
      <c r="U55" s="23">
        <v>0</v>
      </c>
      <c r="V55" s="23">
        <v>0</v>
      </c>
    </row>
    <row r="56" spans="1:22" ht="12.75">
      <c r="A56" s="247" t="s">
        <v>196</v>
      </c>
      <c r="B56" s="19"/>
      <c r="C56" s="19"/>
      <c r="D56" s="77">
        <v>0</v>
      </c>
      <c r="E56" s="78">
        <v>0</v>
      </c>
      <c r="F56" s="136">
        <v>0</v>
      </c>
      <c r="G56" s="23">
        <v>0</v>
      </c>
      <c r="H56" s="77">
        <v>0</v>
      </c>
      <c r="I56" s="78">
        <v>0</v>
      </c>
      <c r="J56" s="136">
        <v>0</v>
      </c>
      <c r="K56" s="23">
        <v>0</v>
      </c>
      <c r="L56" s="23">
        <v>0</v>
      </c>
      <c r="M56" s="77">
        <v>0</v>
      </c>
      <c r="N56" s="78">
        <v>0</v>
      </c>
      <c r="O56" s="136">
        <v>0</v>
      </c>
      <c r="P56" s="23">
        <v>0</v>
      </c>
      <c r="Q56" s="77">
        <v>0</v>
      </c>
      <c r="R56" s="78">
        <v>0</v>
      </c>
      <c r="S56" s="136">
        <v>0</v>
      </c>
      <c r="T56" s="23">
        <v>0</v>
      </c>
      <c r="U56" s="23">
        <v>0</v>
      </c>
      <c r="V56" s="23">
        <v>0</v>
      </c>
    </row>
    <row r="57" spans="1:22" ht="12.75">
      <c r="A57" s="22" t="s">
        <v>36</v>
      </c>
      <c r="B57" s="19"/>
      <c r="C57" s="19"/>
      <c r="D57" s="77">
        <v>0</v>
      </c>
      <c r="E57" s="78">
        <v>0</v>
      </c>
      <c r="F57" s="136">
        <v>0</v>
      </c>
      <c r="G57" s="23">
        <v>0</v>
      </c>
      <c r="H57" s="77">
        <v>0</v>
      </c>
      <c r="I57" s="78">
        <v>0</v>
      </c>
      <c r="J57" s="136">
        <v>0</v>
      </c>
      <c r="K57" s="23">
        <v>0</v>
      </c>
      <c r="L57" s="23">
        <v>0</v>
      </c>
      <c r="M57" s="77">
        <v>0</v>
      </c>
      <c r="N57" s="78">
        <v>0</v>
      </c>
      <c r="O57" s="136">
        <v>0</v>
      </c>
      <c r="P57" s="23">
        <v>0</v>
      </c>
      <c r="Q57" s="77">
        <v>0</v>
      </c>
      <c r="R57" s="78">
        <v>0</v>
      </c>
      <c r="S57" s="136">
        <v>0</v>
      </c>
      <c r="T57" s="23">
        <v>0</v>
      </c>
      <c r="U57" s="23">
        <v>0</v>
      </c>
      <c r="V57" s="23">
        <v>0</v>
      </c>
    </row>
    <row r="58" spans="1:22" ht="12.75">
      <c r="A58" s="22"/>
      <c r="B58" s="19"/>
      <c r="C58" s="19"/>
      <c r="D58" s="77"/>
      <c r="E58" s="78"/>
      <c r="F58" s="136"/>
      <c r="G58" s="23"/>
      <c r="H58" s="77"/>
      <c r="I58" s="78"/>
      <c r="J58" s="136"/>
      <c r="K58" s="23"/>
      <c r="L58" s="23"/>
      <c r="M58" s="77"/>
      <c r="N58" s="78"/>
      <c r="O58" s="136"/>
      <c r="P58" s="23"/>
      <c r="Q58" s="77"/>
      <c r="R58" s="78"/>
      <c r="S58" s="136"/>
      <c r="T58" s="23"/>
      <c r="U58" s="23"/>
      <c r="V58" s="23"/>
    </row>
    <row r="59" spans="1:22" ht="12.75">
      <c r="A59" s="22" t="s">
        <v>37</v>
      </c>
      <c r="B59" s="19"/>
      <c r="C59" s="19"/>
      <c r="D59" s="77">
        <v>-266784.154</v>
      </c>
      <c r="E59" s="78">
        <v>71048.86</v>
      </c>
      <c r="F59" s="136">
        <v>99334.421</v>
      </c>
      <c r="G59" s="23">
        <v>-96400.8729999999</v>
      </c>
      <c r="H59" s="77">
        <v>157201.711</v>
      </c>
      <c r="I59" s="78">
        <v>160384.652</v>
      </c>
      <c r="J59" s="136">
        <v>151927.859</v>
      </c>
      <c r="K59" s="23">
        <v>469514.2220000001</v>
      </c>
      <c r="L59" s="23">
        <v>373113.34900000016</v>
      </c>
      <c r="M59" s="77">
        <v>162393.473</v>
      </c>
      <c r="N59" s="78">
        <v>160468.67500000002</v>
      </c>
      <c r="O59" s="136">
        <v>328875.446</v>
      </c>
      <c r="P59" s="23">
        <v>651737.5939999999</v>
      </c>
      <c r="Q59" s="77">
        <v>69306.366</v>
      </c>
      <c r="R59" s="78">
        <v>169101.21900000004</v>
      </c>
      <c r="S59" s="136">
        <v>222652.29299999995</v>
      </c>
      <c r="T59" s="23">
        <v>461059.87799999997</v>
      </c>
      <c r="U59" s="23">
        <v>1112797.472</v>
      </c>
      <c r="V59" s="23">
        <v>1485910.821</v>
      </c>
    </row>
    <row r="60" spans="1:22" ht="12.75">
      <c r="A60" s="22" t="s">
        <v>38</v>
      </c>
      <c r="B60" s="19"/>
      <c r="C60" s="19"/>
      <c r="D60" s="77">
        <v>148.23</v>
      </c>
      <c r="E60" s="78">
        <v>-7780.418</v>
      </c>
      <c r="F60" s="136">
        <v>-8621.124</v>
      </c>
      <c r="G60" s="23">
        <v>-16253.311999999998</v>
      </c>
      <c r="H60" s="77">
        <v>-1610.634</v>
      </c>
      <c r="I60" s="78">
        <v>-1466.372</v>
      </c>
      <c r="J60" s="136">
        <v>-8361.188</v>
      </c>
      <c r="K60" s="23">
        <v>-11438.194</v>
      </c>
      <c r="L60" s="23">
        <v>-27691.505999999998</v>
      </c>
      <c r="M60" s="77">
        <v>598.073</v>
      </c>
      <c r="N60" s="78">
        <v>-1000.6230000000003</v>
      </c>
      <c r="O60" s="136">
        <v>169282.236</v>
      </c>
      <c r="P60" s="23">
        <v>168879.68600000002</v>
      </c>
      <c r="Q60" s="77">
        <v>-7037.505</v>
      </c>
      <c r="R60" s="78">
        <v>-4218.853999999999</v>
      </c>
      <c r="S60" s="136">
        <v>7162.882999999999</v>
      </c>
      <c r="T60" s="23">
        <v>-4093.4760000000024</v>
      </c>
      <c r="U60" s="23">
        <v>164786.21</v>
      </c>
      <c r="V60" s="23">
        <v>137094.704</v>
      </c>
    </row>
    <row r="61" spans="1:22" ht="12.75">
      <c r="A61" s="22"/>
      <c r="B61" s="19" t="s">
        <v>39</v>
      </c>
      <c r="C61" s="19"/>
      <c r="D61" s="77">
        <v>148.23</v>
      </c>
      <c r="E61" s="78">
        <v>282</v>
      </c>
      <c r="F61" s="136">
        <v>1288.287</v>
      </c>
      <c r="G61" s="23">
        <v>1718.517</v>
      </c>
      <c r="H61" s="77">
        <v>2119.461</v>
      </c>
      <c r="I61" s="78">
        <v>0</v>
      </c>
      <c r="J61" s="136">
        <v>753.182</v>
      </c>
      <c r="K61" s="23">
        <v>2872.643</v>
      </c>
      <c r="L61" s="23">
        <v>4591.16</v>
      </c>
      <c r="M61" s="77">
        <v>603.3</v>
      </c>
      <c r="N61" s="78">
        <v>1543.197</v>
      </c>
      <c r="O61" s="136">
        <v>181722.706</v>
      </c>
      <c r="P61" s="23">
        <v>183869.203</v>
      </c>
      <c r="Q61" s="77">
        <v>0</v>
      </c>
      <c r="R61" s="78">
        <v>255.515</v>
      </c>
      <c r="S61" s="136">
        <v>13423.032</v>
      </c>
      <c r="T61" s="23">
        <v>13678.546999999999</v>
      </c>
      <c r="U61" s="23">
        <v>197547.75</v>
      </c>
      <c r="V61" s="23">
        <v>202138.91</v>
      </c>
    </row>
    <row r="62" spans="1:22" ht="12.75">
      <c r="A62" s="22"/>
      <c r="B62" s="19"/>
      <c r="C62" s="19" t="s">
        <v>40</v>
      </c>
      <c r="D62" s="77">
        <v>0</v>
      </c>
      <c r="E62" s="78">
        <v>0</v>
      </c>
      <c r="F62" s="136">
        <v>0</v>
      </c>
      <c r="G62" s="23">
        <v>0</v>
      </c>
      <c r="H62" s="77">
        <v>0</v>
      </c>
      <c r="I62" s="78">
        <v>0</v>
      </c>
      <c r="J62" s="136">
        <v>0</v>
      </c>
      <c r="K62" s="23">
        <v>0</v>
      </c>
      <c r="L62" s="23">
        <v>0</v>
      </c>
      <c r="M62" s="77">
        <v>0</v>
      </c>
      <c r="N62" s="78">
        <v>0</v>
      </c>
      <c r="O62" s="136">
        <v>179806.763</v>
      </c>
      <c r="P62" s="23">
        <v>179806.763</v>
      </c>
      <c r="Q62" s="77">
        <v>0</v>
      </c>
      <c r="R62" s="78">
        <v>0</v>
      </c>
      <c r="S62" s="136">
        <v>0</v>
      </c>
      <c r="T62" s="23">
        <v>0</v>
      </c>
      <c r="U62" s="23">
        <v>179806.763</v>
      </c>
      <c r="V62" s="23">
        <v>179806.763</v>
      </c>
    </row>
    <row r="63" spans="1:22" ht="12.75">
      <c r="A63" s="22"/>
      <c r="B63" s="19"/>
      <c r="C63" s="19" t="s">
        <v>41</v>
      </c>
      <c r="D63" s="77">
        <v>148.23</v>
      </c>
      <c r="E63" s="78">
        <v>282</v>
      </c>
      <c r="F63" s="136">
        <v>1288.287</v>
      </c>
      <c r="G63" s="23">
        <v>1718.517</v>
      </c>
      <c r="H63" s="77">
        <v>2119.461</v>
      </c>
      <c r="I63" s="78">
        <v>0</v>
      </c>
      <c r="J63" s="136">
        <v>753.182</v>
      </c>
      <c r="K63" s="23">
        <v>2872.643</v>
      </c>
      <c r="L63" s="23">
        <v>4591.16</v>
      </c>
      <c r="M63" s="77">
        <v>603.3</v>
      </c>
      <c r="N63" s="78">
        <v>1543.197</v>
      </c>
      <c r="O63" s="136">
        <v>1915.9429999999993</v>
      </c>
      <c r="P63" s="23">
        <v>4062.4400000000023</v>
      </c>
      <c r="Q63" s="77">
        <v>0</v>
      </c>
      <c r="R63" s="78">
        <v>255.515</v>
      </c>
      <c r="S63" s="136">
        <v>13423.032</v>
      </c>
      <c r="T63" s="23">
        <v>13678.546999999999</v>
      </c>
      <c r="U63" s="23">
        <v>17740.986999999994</v>
      </c>
      <c r="V63" s="23">
        <v>22332.146999999997</v>
      </c>
    </row>
    <row r="64" spans="1:22" ht="12.75">
      <c r="A64" s="22"/>
      <c r="B64" s="19" t="s">
        <v>42</v>
      </c>
      <c r="C64" s="19"/>
      <c r="D64" s="77">
        <v>0</v>
      </c>
      <c r="E64" s="78">
        <v>8062.418</v>
      </c>
      <c r="F64" s="136">
        <v>9909.411</v>
      </c>
      <c r="G64" s="23">
        <v>17971.828999999998</v>
      </c>
      <c r="H64" s="77">
        <v>3730.095</v>
      </c>
      <c r="I64" s="78">
        <v>1466.372</v>
      </c>
      <c r="J64" s="136">
        <v>9114.37</v>
      </c>
      <c r="K64" s="23">
        <v>14310.837</v>
      </c>
      <c r="L64" s="23">
        <v>32282.665999999997</v>
      </c>
      <c r="M64" s="77">
        <v>5.227</v>
      </c>
      <c r="N64" s="78">
        <v>2543.82</v>
      </c>
      <c r="O64" s="136">
        <v>12440.47</v>
      </c>
      <c r="P64" s="23">
        <v>14989.517</v>
      </c>
      <c r="Q64" s="77">
        <v>7037.505</v>
      </c>
      <c r="R64" s="78">
        <v>4474.369</v>
      </c>
      <c r="S64" s="136">
        <v>6260.149</v>
      </c>
      <c r="T64" s="23">
        <v>17772.023</v>
      </c>
      <c r="U64" s="23">
        <v>32761.54</v>
      </c>
      <c r="V64" s="23">
        <v>65044.206</v>
      </c>
    </row>
    <row r="65" spans="1:22" ht="12.75">
      <c r="A65" s="22" t="s">
        <v>43</v>
      </c>
      <c r="B65" s="19"/>
      <c r="C65" s="19"/>
      <c r="D65" s="77">
        <v>-176796.61299999998</v>
      </c>
      <c r="E65" s="78">
        <v>166787.108</v>
      </c>
      <c r="F65" s="136">
        <v>188800.176</v>
      </c>
      <c r="G65" s="23">
        <v>178790.6710000001</v>
      </c>
      <c r="H65" s="77">
        <v>229606.42500000002</v>
      </c>
      <c r="I65" s="78">
        <v>241367.822</v>
      </c>
      <c r="J65" s="136">
        <v>231815.231</v>
      </c>
      <c r="K65" s="23">
        <v>702789.4780000001</v>
      </c>
      <c r="L65" s="23">
        <v>881580.1490000002</v>
      </c>
      <c r="M65" s="77">
        <v>237825.36</v>
      </c>
      <c r="N65" s="78">
        <v>246451.162</v>
      </c>
      <c r="O65" s="136">
        <v>249681.66400000002</v>
      </c>
      <c r="P65" s="23">
        <v>733958.186</v>
      </c>
      <c r="Q65" s="77">
        <v>175022.465</v>
      </c>
      <c r="R65" s="78">
        <v>278067.69800000003</v>
      </c>
      <c r="S65" s="136">
        <v>303431.182</v>
      </c>
      <c r="T65" s="23">
        <v>756521.345</v>
      </c>
      <c r="U65" s="23">
        <v>1490479.531</v>
      </c>
      <c r="V65" s="23">
        <v>2372059.68</v>
      </c>
    </row>
    <row r="66" spans="1:22" ht="12.75">
      <c r="A66" s="22"/>
      <c r="B66" s="19" t="s">
        <v>39</v>
      </c>
      <c r="C66" s="19"/>
      <c r="D66" s="77">
        <v>221101.965</v>
      </c>
      <c r="E66" s="78">
        <v>229318.256</v>
      </c>
      <c r="F66" s="136">
        <v>233794.407</v>
      </c>
      <c r="G66" s="23">
        <v>684214.628</v>
      </c>
      <c r="H66" s="77">
        <v>238774.252</v>
      </c>
      <c r="I66" s="78">
        <v>241513.447</v>
      </c>
      <c r="J66" s="136">
        <v>239474.214</v>
      </c>
      <c r="K66" s="23">
        <v>719761.9130000001</v>
      </c>
      <c r="L66" s="23">
        <v>1403976.5410000002</v>
      </c>
      <c r="M66" s="77">
        <v>239143.373</v>
      </c>
      <c r="N66" s="78">
        <v>247052.994</v>
      </c>
      <c r="O66" s="136">
        <v>251096.893</v>
      </c>
      <c r="P66" s="23">
        <v>737293.26</v>
      </c>
      <c r="Q66" s="77">
        <v>175563.974</v>
      </c>
      <c r="R66" s="78">
        <v>280829.108</v>
      </c>
      <c r="S66" s="136">
        <v>310903.626</v>
      </c>
      <c r="T66" s="23">
        <v>767296.708</v>
      </c>
      <c r="U66" s="23">
        <v>1504589.9679999999</v>
      </c>
      <c r="V66" s="23">
        <v>2908566.509</v>
      </c>
    </row>
    <row r="67" spans="1:22" ht="12.75">
      <c r="A67" s="22"/>
      <c r="B67" s="19"/>
      <c r="C67" s="19" t="s">
        <v>40</v>
      </c>
      <c r="D67" s="77">
        <v>221101.965</v>
      </c>
      <c r="E67" s="78">
        <v>229318.256</v>
      </c>
      <c r="F67" s="136">
        <v>233794.407</v>
      </c>
      <c r="G67" s="23">
        <v>684214.628</v>
      </c>
      <c r="H67" s="77">
        <v>238774.252</v>
      </c>
      <c r="I67" s="78">
        <v>241513.447</v>
      </c>
      <c r="J67" s="136">
        <v>239474.214</v>
      </c>
      <c r="K67" s="23">
        <v>719761.9130000001</v>
      </c>
      <c r="L67" s="23">
        <v>1403976.5410000002</v>
      </c>
      <c r="M67" s="77">
        <v>239143.373</v>
      </c>
      <c r="N67" s="78">
        <v>247052.994</v>
      </c>
      <c r="O67" s="136">
        <v>251096.893</v>
      </c>
      <c r="P67" s="23">
        <v>737293.26</v>
      </c>
      <c r="Q67" s="77">
        <v>175563.974</v>
      </c>
      <c r="R67" s="78">
        <v>280829.108</v>
      </c>
      <c r="S67" s="136">
        <v>310903.626</v>
      </c>
      <c r="T67" s="23">
        <v>767296.708</v>
      </c>
      <c r="U67" s="23">
        <v>1504589.9679999999</v>
      </c>
      <c r="V67" s="23">
        <v>2908566.509</v>
      </c>
    </row>
    <row r="68" spans="1:22" ht="12.75">
      <c r="A68" s="22"/>
      <c r="B68" s="19"/>
      <c r="C68" s="19" t="s">
        <v>41</v>
      </c>
      <c r="D68" s="77">
        <v>0</v>
      </c>
      <c r="E68" s="78">
        <v>0</v>
      </c>
      <c r="F68" s="136">
        <v>0</v>
      </c>
      <c r="G68" s="23">
        <v>0</v>
      </c>
      <c r="H68" s="77">
        <v>0</v>
      </c>
      <c r="I68" s="78">
        <v>0</v>
      </c>
      <c r="J68" s="136">
        <v>0</v>
      </c>
      <c r="K68" s="23">
        <v>0</v>
      </c>
      <c r="L68" s="23">
        <v>0</v>
      </c>
      <c r="M68" s="77">
        <v>0</v>
      </c>
      <c r="N68" s="78">
        <v>0</v>
      </c>
      <c r="O68" s="136">
        <v>0</v>
      </c>
      <c r="P68" s="23">
        <v>0</v>
      </c>
      <c r="Q68" s="77">
        <v>0</v>
      </c>
      <c r="R68" s="78">
        <v>0</v>
      </c>
      <c r="S68" s="136">
        <v>0</v>
      </c>
      <c r="T68" s="23">
        <v>0</v>
      </c>
      <c r="U68" s="23">
        <v>0</v>
      </c>
      <c r="V68" s="23">
        <v>0</v>
      </c>
    </row>
    <row r="69" spans="1:22" ht="12.75">
      <c r="A69" s="22"/>
      <c r="B69" s="19" t="s">
        <v>42</v>
      </c>
      <c r="C69" s="19"/>
      <c r="D69" s="77">
        <v>397898.578</v>
      </c>
      <c r="E69" s="78">
        <v>62531.148</v>
      </c>
      <c r="F69" s="136">
        <v>44994.231</v>
      </c>
      <c r="G69" s="23">
        <v>505423.95699999994</v>
      </c>
      <c r="H69" s="77">
        <v>9167.827</v>
      </c>
      <c r="I69" s="78">
        <v>145.625</v>
      </c>
      <c r="J69" s="136">
        <v>7658.983</v>
      </c>
      <c r="K69" s="23">
        <v>16972.434999999998</v>
      </c>
      <c r="L69" s="23">
        <v>522396.39199999993</v>
      </c>
      <c r="M69" s="77">
        <v>1318.013</v>
      </c>
      <c r="N69" s="78">
        <v>601.832</v>
      </c>
      <c r="O69" s="136">
        <v>1415.229</v>
      </c>
      <c r="P69" s="23">
        <v>3335.0739999999996</v>
      </c>
      <c r="Q69" s="77">
        <v>541.509</v>
      </c>
      <c r="R69" s="78">
        <v>2761.41</v>
      </c>
      <c r="S69" s="136">
        <v>7472.444</v>
      </c>
      <c r="T69" s="23">
        <v>10775.363000000001</v>
      </c>
      <c r="U69" s="23">
        <v>14110.437000000002</v>
      </c>
      <c r="V69" s="23">
        <v>536506.8289999999</v>
      </c>
    </row>
    <row r="70" spans="1:22" ht="12.75">
      <c r="A70" s="22" t="s">
        <v>44</v>
      </c>
      <c r="B70" s="19"/>
      <c r="C70" s="19"/>
      <c r="D70" s="77">
        <v>-90135.771</v>
      </c>
      <c r="E70" s="78">
        <v>-87957.83</v>
      </c>
      <c r="F70" s="136">
        <v>-80844.631</v>
      </c>
      <c r="G70" s="23">
        <v>-258938.232</v>
      </c>
      <c r="H70" s="77">
        <v>-70794.08</v>
      </c>
      <c r="I70" s="78">
        <v>-79516.798</v>
      </c>
      <c r="J70" s="136">
        <v>-71526.184</v>
      </c>
      <c r="K70" s="23">
        <v>-221837.06199999998</v>
      </c>
      <c r="L70" s="23">
        <v>-480775.294</v>
      </c>
      <c r="M70" s="77">
        <v>-76029.96</v>
      </c>
      <c r="N70" s="78">
        <v>-84981.864</v>
      </c>
      <c r="O70" s="136">
        <v>-90088.454</v>
      </c>
      <c r="P70" s="23">
        <v>-251100.27800000002</v>
      </c>
      <c r="Q70" s="77">
        <v>-98678.594</v>
      </c>
      <c r="R70" s="78">
        <v>-104747.625</v>
      </c>
      <c r="S70" s="136">
        <v>-87941.772</v>
      </c>
      <c r="T70" s="23">
        <v>-291367.991</v>
      </c>
      <c r="U70" s="23">
        <v>-542468.269</v>
      </c>
      <c r="V70" s="23">
        <v>-1023243.563</v>
      </c>
    </row>
    <row r="71" spans="1:22" ht="12.75">
      <c r="A71" s="22"/>
      <c r="B71" s="19"/>
      <c r="C71" s="19"/>
      <c r="D71" s="77"/>
      <c r="E71" s="78"/>
      <c r="F71" s="136"/>
      <c r="G71" s="23"/>
      <c r="H71" s="77"/>
      <c r="I71" s="78"/>
      <c r="J71" s="136"/>
      <c r="K71" s="23"/>
      <c r="L71" s="23"/>
      <c r="M71" s="77"/>
      <c r="N71" s="78"/>
      <c r="O71" s="136"/>
      <c r="P71" s="23"/>
      <c r="Q71" s="77"/>
      <c r="R71" s="78"/>
      <c r="S71" s="136"/>
      <c r="T71" s="23"/>
      <c r="U71" s="23"/>
      <c r="V71" s="23"/>
    </row>
    <row r="72" spans="1:22" ht="12.75">
      <c r="A72" s="28" t="s">
        <v>45</v>
      </c>
      <c r="B72" s="29"/>
      <c r="C72" s="29"/>
      <c r="D72" s="79">
        <v>691595.716</v>
      </c>
      <c r="E72" s="80">
        <v>221148.23599999998</v>
      </c>
      <c r="F72" s="138">
        <v>-83912.17500000005</v>
      </c>
      <c r="G72" s="30">
        <v>828831.7769999999</v>
      </c>
      <c r="H72" s="79">
        <v>1316485.1519999998</v>
      </c>
      <c r="I72" s="80">
        <v>-537705.722</v>
      </c>
      <c r="J72" s="138">
        <v>-93704.37099999998</v>
      </c>
      <c r="K72" s="30">
        <v>685075.0589999999</v>
      </c>
      <c r="L72" s="30">
        <v>1513906.8359999997</v>
      </c>
      <c r="M72" s="79">
        <v>108705.02299999999</v>
      </c>
      <c r="N72" s="80">
        <v>-67125.54000000001</v>
      </c>
      <c r="O72" s="138">
        <v>-94851.22100000002</v>
      </c>
      <c r="P72" s="30">
        <v>-53271.73800000001</v>
      </c>
      <c r="Q72" s="79">
        <v>55149.76299999999</v>
      </c>
      <c r="R72" s="80">
        <v>-121952.8</v>
      </c>
      <c r="S72" s="138">
        <v>-1676979.5809999998</v>
      </c>
      <c r="T72" s="30">
        <v>-1743782.618</v>
      </c>
      <c r="U72" s="30">
        <v>-1797054.3560000001</v>
      </c>
      <c r="V72" s="30">
        <v>-283147.5199999998</v>
      </c>
    </row>
    <row r="73" spans="1:22" ht="12.75">
      <c r="A73" s="35"/>
      <c r="B73" s="36"/>
      <c r="C73" s="36"/>
      <c r="D73" s="90"/>
      <c r="E73" s="139"/>
      <c r="F73" s="140"/>
      <c r="G73" s="126"/>
      <c r="H73" s="90"/>
      <c r="I73" s="139"/>
      <c r="J73" s="140"/>
      <c r="K73" s="126"/>
      <c r="L73" s="126"/>
      <c r="M73" s="90"/>
      <c r="N73" s="139"/>
      <c r="O73" s="140"/>
      <c r="P73" s="126"/>
      <c r="Q73" s="90"/>
      <c r="R73" s="139"/>
      <c r="S73" s="140"/>
      <c r="T73" s="126"/>
      <c r="U73" s="126"/>
      <c r="V73" s="126"/>
    </row>
    <row r="74" spans="1:7" ht="12.75">
      <c r="A74" s="19" t="s">
        <v>46</v>
      </c>
      <c r="B74" s="19" t="s">
        <v>49</v>
      </c>
      <c r="C74" s="19"/>
      <c r="D74" s="39"/>
      <c r="E74" s="39"/>
      <c r="F74" s="39"/>
      <c r="G74" s="25"/>
    </row>
    <row r="75" spans="1:7" ht="27" customHeight="1">
      <c r="A75" s="44" t="s">
        <v>47</v>
      </c>
      <c r="B75" s="402" t="s">
        <v>62</v>
      </c>
      <c r="C75" s="402"/>
      <c r="D75" s="402"/>
      <c r="E75" s="402"/>
      <c r="F75" s="402"/>
      <c r="G75" s="402"/>
    </row>
    <row r="76" spans="1:7" ht="25.5" customHeight="1">
      <c r="A76" s="44" t="s">
        <v>48</v>
      </c>
      <c r="B76" s="402" t="s">
        <v>63</v>
      </c>
      <c r="C76" s="402"/>
      <c r="D76" s="402"/>
      <c r="E76" s="402"/>
      <c r="F76" s="402"/>
      <c r="G76" s="402"/>
    </row>
    <row r="77" spans="1:22" ht="48" customHeight="1">
      <c r="A77" s="44" t="s">
        <v>50</v>
      </c>
      <c r="B77" s="403" t="s">
        <v>64</v>
      </c>
      <c r="C77" s="403"/>
      <c r="D77" s="403"/>
      <c r="E77" s="403"/>
      <c r="F77" s="403"/>
      <c r="G77" s="403"/>
      <c r="V77" s="288">
        <v>23</v>
      </c>
    </row>
    <row r="78" spans="1:7" ht="12.75">
      <c r="A78" s="44"/>
      <c r="B78" s="402"/>
      <c r="C78" s="402"/>
      <c r="D78" s="402"/>
      <c r="E78" s="402"/>
      <c r="F78" s="402"/>
      <c r="G78" s="402"/>
    </row>
  </sheetData>
  <sheetProtection/>
  <mergeCells count="4">
    <mergeCell ref="B76:G76"/>
    <mergeCell ref="B77:G77"/>
    <mergeCell ref="B78:G78"/>
    <mergeCell ref="B75:G75"/>
  </mergeCells>
  <printOptions horizontalCentered="1"/>
  <pageMargins left="0" right="0" top="0.3937007874015748" bottom="0" header="0" footer="0"/>
  <pageSetup fitToHeight="1" fitToWidth="1" horizontalDpi="600" verticalDpi="600" orientation="landscape" scale="53" r:id="rId1"/>
</worksheet>
</file>

<file path=xl/worksheets/sheet24.xml><?xml version="1.0" encoding="utf-8"?>
<worksheet xmlns="http://schemas.openxmlformats.org/spreadsheetml/2006/main" xmlns:r="http://schemas.openxmlformats.org/officeDocument/2006/relationships">
  <sheetPr>
    <pageSetUpPr fitToPage="1"/>
  </sheetPr>
  <dimension ref="A2:V78"/>
  <sheetViews>
    <sheetView zoomScalePageLayoutView="0" workbookViewId="0" topLeftCell="L43">
      <selection activeCell="H40" sqref="H40"/>
    </sheetView>
  </sheetViews>
  <sheetFormatPr defaultColWidth="11.421875" defaultRowHeight="12.75"/>
  <cols>
    <col min="1" max="2" width="2.7109375" style="0" customWidth="1"/>
    <col min="3" max="3" width="54.00390625" style="0" customWidth="1"/>
    <col min="4" max="11" width="10.28125" style="0" customWidth="1"/>
    <col min="12" max="12" width="10.7109375" style="0" customWidth="1"/>
    <col min="13" max="14" width="10.28125" style="0" customWidth="1"/>
    <col min="16" max="16" width="10.28125" style="0" customWidth="1"/>
    <col min="17" max="19" width="9.8515625" style="0" customWidth="1"/>
    <col min="20" max="21" width="10.28125" style="0" customWidth="1"/>
    <col min="22" max="22" width="11.28125" style="0" customWidth="1"/>
  </cols>
  <sheetData>
    <row r="2" spans="1:22" ht="12.75">
      <c r="A2" s="50" t="s">
        <v>88</v>
      </c>
      <c r="B2" s="3"/>
      <c r="C2" s="3"/>
      <c r="D2" s="3"/>
      <c r="E2" s="3"/>
      <c r="F2" s="3"/>
      <c r="G2" s="3"/>
      <c r="H2" s="3"/>
      <c r="I2" s="3"/>
      <c r="J2" s="2"/>
      <c r="K2" s="2"/>
      <c r="L2" s="2"/>
      <c r="M2" s="2"/>
      <c r="N2" s="2"/>
      <c r="O2" s="2"/>
      <c r="P2" s="2"/>
      <c r="Q2" s="2"/>
      <c r="R2" s="2"/>
      <c r="S2" s="2"/>
      <c r="T2" s="2"/>
      <c r="U2" s="2"/>
      <c r="V2" s="2"/>
    </row>
    <row r="3" spans="1:22" ht="12.75">
      <c r="A3" s="51" t="s">
        <v>249</v>
      </c>
      <c r="B3" s="6"/>
      <c r="C3" s="6"/>
      <c r="D3" s="6"/>
      <c r="E3" s="3"/>
      <c r="F3" s="3"/>
      <c r="G3" s="3"/>
      <c r="H3" s="3"/>
      <c r="I3" s="3"/>
      <c r="J3" s="2"/>
      <c r="K3" s="2"/>
      <c r="L3" s="2"/>
      <c r="M3" s="2"/>
      <c r="N3" s="2"/>
      <c r="O3" s="2"/>
      <c r="P3" s="2"/>
      <c r="Q3" s="2"/>
      <c r="R3" s="2"/>
      <c r="S3" s="2"/>
      <c r="T3" s="2"/>
      <c r="U3" s="2"/>
      <c r="V3" s="2"/>
    </row>
    <row r="4" spans="1:22" ht="12.75">
      <c r="A4" s="50" t="s">
        <v>0</v>
      </c>
      <c r="B4" s="3"/>
      <c r="C4" s="3"/>
      <c r="D4" s="3"/>
      <c r="E4" s="3"/>
      <c r="F4" s="3"/>
      <c r="G4" s="3"/>
      <c r="H4" s="3"/>
      <c r="I4" s="3"/>
      <c r="J4" s="2"/>
      <c r="K4" s="2"/>
      <c r="L4" s="2"/>
      <c r="M4" s="2"/>
      <c r="N4" s="2"/>
      <c r="O4" s="2"/>
      <c r="P4" s="2"/>
      <c r="Q4" s="2"/>
      <c r="R4" s="2"/>
      <c r="S4" s="2"/>
      <c r="T4" s="2"/>
      <c r="U4" s="2"/>
      <c r="V4" s="2"/>
    </row>
    <row r="5" spans="1:22" ht="12.75">
      <c r="A5" s="50" t="s">
        <v>53</v>
      </c>
      <c r="B5" s="3"/>
      <c r="C5" s="205"/>
      <c r="D5" s="3"/>
      <c r="E5" s="3"/>
      <c r="F5" s="3"/>
      <c r="G5" s="3"/>
      <c r="H5" s="3"/>
      <c r="I5" s="3"/>
      <c r="J5" s="2"/>
      <c r="K5" s="2"/>
      <c r="L5" s="2"/>
      <c r="M5" s="2"/>
      <c r="N5" s="2"/>
      <c r="O5" s="2"/>
      <c r="P5" s="2"/>
      <c r="Q5" s="2"/>
      <c r="R5" s="2"/>
      <c r="S5" s="2"/>
      <c r="T5" s="2"/>
      <c r="U5" s="2"/>
      <c r="V5" s="2"/>
    </row>
    <row r="6" spans="1:22" ht="12.75">
      <c r="A6" s="50" t="s">
        <v>54</v>
      </c>
      <c r="B6" s="3"/>
      <c r="C6" s="205"/>
      <c r="D6" s="3"/>
      <c r="E6" s="3"/>
      <c r="F6" s="3"/>
      <c r="G6" s="3"/>
      <c r="H6" s="3"/>
      <c r="I6" s="3"/>
      <c r="J6" s="2"/>
      <c r="K6" s="2"/>
      <c r="L6" s="2"/>
      <c r="M6" s="2"/>
      <c r="N6" s="2"/>
      <c r="O6" s="2"/>
      <c r="P6" s="2"/>
      <c r="Q6" s="2"/>
      <c r="R6" s="2"/>
      <c r="S6" s="2"/>
      <c r="T6" s="2"/>
      <c r="U6" s="2"/>
      <c r="V6" s="2"/>
    </row>
    <row r="7" spans="1:22" ht="12.75">
      <c r="A7" s="9"/>
      <c r="B7" s="10"/>
      <c r="C7" s="11"/>
      <c r="D7" s="85"/>
      <c r="E7" s="84"/>
      <c r="F7" s="86"/>
      <c r="G7" s="2"/>
      <c r="S7" s="2"/>
      <c r="T7" s="2"/>
      <c r="U7" s="2"/>
      <c r="V7" s="2"/>
    </row>
    <row r="8" spans="1:22" ht="25.5">
      <c r="A8" s="14"/>
      <c r="B8" s="15"/>
      <c r="C8" s="15"/>
      <c r="D8" s="16" t="s">
        <v>4</v>
      </c>
      <c r="E8" s="87" t="s">
        <v>67</v>
      </c>
      <c r="F8" s="131" t="s">
        <v>86</v>
      </c>
      <c r="G8" s="17" t="s">
        <v>70</v>
      </c>
      <c r="H8" s="16" t="s">
        <v>166</v>
      </c>
      <c r="I8" s="87" t="s">
        <v>167</v>
      </c>
      <c r="J8" s="131" t="s">
        <v>168</v>
      </c>
      <c r="K8" s="17" t="s">
        <v>160</v>
      </c>
      <c r="L8" s="17" t="s">
        <v>159</v>
      </c>
      <c r="M8" s="16" t="s">
        <v>205</v>
      </c>
      <c r="N8" s="87" t="s">
        <v>206</v>
      </c>
      <c r="O8" s="131" t="s">
        <v>204</v>
      </c>
      <c r="P8" s="17" t="s">
        <v>178</v>
      </c>
      <c r="Q8" s="16" t="s">
        <v>224</v>
      </c>
      <c r="R8" s="87" t="s">
        <v>225</v>
      </c>
      <c r="S8" s="131" t="s">
        <v>226</v>
      </c>
      <c r="T8" s="17" t="s">
        <v>179</v>
      </c>
      <c r="U8" s="17" t="s">
        <v>180</v>
      </c>
      <c r="V8" s="17" t="s">
        <v>181</v>
      </c>
    </row>
    <row r="9" spans="1:22" ht="12.75">
      <c r="A9" s="18"/>
      <c r="B9" s="19"/>
      <c r="C9" s="19"/>
      <c r="D9" s="89"/>
      <c r="E9" s="132"/>
      <c r="F9" s="133"/>
      <c r="G9" s="76"/>
      <c r="H9" s="22"/>
      <c r="I9" s="19"/>
      <c r="J9" s="45"/>
      <c r="K9" s="76"/>
      <c r="L9" s="76"/>
      <c r="M9" s="82"/>
      <c r="N9" s="83"/>
      <c r="O9" s="235"/>
      <c r="P9" s="76"/>
      <c r="Q9" s="82"/>
      <c r="R9" s="83"/>
      <c r="S9" s="235"/>
      <c r="T9" s="76"/>
      <c r="U9" s="76"/>
      <c r="V9" s="76"/>
    </row>
    <row r="10" spans="1:22" ht="12.75">
      <c r="A10" s="21" t="s">
        <v>5</v>
      </c>
      <c r="B10" s="19"/>
      <c r="C10" s="19"/>
      <c r="D10" s="134"/>
      <c r="E10" s="135"/>
      <c r="F10" s="133"/>
      <c r="G10" s="76"/>
      <c r="H10" s="22"/>
      <c r="I10" s="19"/>
      <c r="J10" s="45"/>
      <c r="K10" s="76"/>
      <c r="L10" s="76"/>
      <c r="M10" s="22"/>
      <c r="N10" s="19"/>
      <c r="O10" s="45"/>
      <c r="P10" s="76"/>
      <c r="Q10" s="22"/>
      <c r="R10" s="19"/>
      <c r="S10" s="45"/>
      <c r="T10" s="76"/>
      <c r="U10" s="76"/>
      <c r="V10" s="76"/>
    </row>
    <row r="11" spans="1:22" ht="12.75">
      <c r="A11" s="22" t="s">
        <v>6</v>
      </c>
      <c r="B11" s="19"/>
      <c r="C11" s="19"/>
      <c r="D11" s="77">
        <v>162804</v>
      </c>
      <c r="E11" s="78">
        <v>138926</v>
      </c>
      <c r="F11" s="136">
        <v>970144</v>
      </c>
      <c r="G11" s="23">
        <v>1271874</v>
      </c>
      <c r="H11" s="77">
        <v>302592</v>
      </c>
      <c r="I11" s="78">
        <v>293191</v>
      </c>
      <c r="J11" s="136">
        <v>1136439</v>
      </c>
      <c r="K11" s="23">
        <v>1732222</v>
      </c>
      <c r="L11" s="23">
        <v>3004096</v>
      </c>
      <c r="M11" s="77">
        <v>183973</v>
      </c>
      <c r="N11" s="78">
        <v>111395</v>
      </c>
      <c r="O11" s="136">
        <v>1075818</v>
      </c>
      <c r="P11" s="23">
        <v>1371186</v>
      </c>
      <c r="Q11" s="77">
        <v>186702</v>
      </c>
      <c r="R11" s="78">
        <v>163152</v>
      </c>
      <c r="S11" s="136">
        <v>238479</v>
      </c>
      <c r="T11" s="23">
        <v>588333</v>
      </c>
      <c r="U11" s="23">
        <v>1959519</v>
      </c>
      <c r="V11" s="23">
        <v>4963615</v>
      </c>
    </row>
    <row r="12" spans="1:22" ht="12.75">
      <c r="A12" s="22"/>
      <c r="B12" s="19" t="s">
        <v>121</v>
      </c>
      <c r="C12" s="19"/>
      <c r="D12" s="77">
        <v>0</v>
      </c>
      <c r="E12" s="78">
        <v>0</v>
      </c>
      <c r="F12" s="136">
        <v>0</v>
      </c>
      <c r="G12" s="23">
        <v>0</v>
      </c>
      <c r="H12" s="77">
        <v>0</v>
      </c>
      <c r="I12" s="78">
        <v>0</v>
      </c>
      <c r="J12" s="136">
        <v>0</v>
      </c>
      <c r="K12" s="23">
        <v>0</v>
      </c>
      <c r="L12" s="23">
        <v>0</v>
      </c>
      <c r="M12" s="77">
        <v>0</v>
      </c>
      <c r="N12" s="78">
        <v>0</v>
      </c>
      <c r="O12" s="136">
        <v>0</v>
      </c>
      <c r="P12" s="23">
        <v>0</v>
      </c>
      <c r="Q12" s="77">
        <v>0</v>
      </c>
      <c r="R12" s="78">
        <v>0</v>
      </c>
      <c r="S12" s="136">
        <v>0</v>
      </c>
      <c r="T12" s="23">
        <v>0</v>
      </c>
      <c r="U12" s="23">
        <v>0</v>
      </c>
      <c r="V12" s="23">
        <v>0</v>
      </c>
    </row>
    <row r="13" spans="1:22" ht="12.75">
      <c r="A13" s="22"/>
      <c r="B13" s="41"/>
      <c r="C13" s="41" t="s">
        <v>65</v>
      </c>
      <c r="D13" s="149">
        <v>0</v>
      </c>
      <c r="E13" s="150">
        <v>0</v>
      </c>
      <c r="F13" s="151">
        <v>0</v>
      </c>
      <c r="G13" s="42">
        <v>0</v>
      </c>
      <c r="H13" s="149">
        <v>0</v>
      </c>
      <c r="I13" s="150">
        <v>0</v>
      </c>
      <c r="J13" s="151">
        <v>0</v>
      </c>
      <c r="K13" s="42">
        <v>0</v>
      </c>
      <c r="L13" s="42">
        <v>0</v>
      </c>
      <c r="M13" s="149">
        <v>0</v>
      </c>
      <c r="N13" s="150">
        <v>0</v>
      </c>
      <c r="O13" s="151">
        <v>0</v>
      </c>
      <c r="P13" s="42">
        <v>0</v>
      </c>
      <c r="Q13" s="149">
        <v>0</v>
      </c>
      <c r="R13" s="150">
        <v>0</v>
      </c>
      <c r="S13" s="151">
        <v>0</v>
      </c>
      <c r="T13" s="42">
        <v>0</v>
      </c>
      <c r="U13" s="42">
        <v>0</v>
      </c>
      <c r="V13" s="42">
        <v>0</v>
      </c>
    </row>
    <row r="14" spans="1:22" ht="12.75">
      <c r="A14" s="22"/>
      <c r="B14" s="41"/>
      <c r="C14" s="41" t="s">
        <v>122</v>
      </c>
      <c r="D14" s="149">
        <v>0</v>
      </c>
      <c r="E14" s="150">
        <v>0</v>
      </c>
      <c r="F14" s="151">
        <v>0</v>
      </c>
      <c r="G14" s="42">
        <v>0</v>
      </c>
      <c r="H14" s="149">
        <v>0</v>
      </c>
      <c r="I14" s="150">
        <v>0</v>
      </c>
      <c r="J14" s="151">
        <v>0</v>
      </c>
      <c r="K14" s="42">
        <v>0</v>
      </c>
      <c r="L14" s="42">
        <v>0</v>
      </c>
      <c r="M14" s="149">
        <v>0</v>
      </c>
      <c r="N14" s="150">
        <v>0</v>
      </c>
      <c r="O14" s="151">
        <v>0</v>
      </c>
      <c r="P14" s="42">
        <v>0</v>
      </c>
      <c r="Q14" s="149">
        <v>0</v>
      </c>
      <c r="R14" s="150">
        <v>0</v>
      </c>
      <c r="S14" s="151">
        <v>0</v>
      </c>
      <c r="T14" s="42">
        <v>0</v>
      </c>
      <c r="U14" s="42">
        <v>0</v>
      </c>
      <c r="V14" s="42">
        <v>0</v>
      </c>
    </row>
    <row r="15" spans="1:22" ht="12.75">
      <c r="A15" s="22"/>
      <c r="B15" s="19" t="s">
        <v>8</v>
      </c>
      <c r="C15" s="19"/>
      <c r="D15" s="77">
        <v>127840</v>
      </c>
      <c r="E15" s="78">
        <v>107993</v>
      </c>
      <c r="F15" s="136">
        <v>935107</v>
      </c>
      <c r="G15" s="23">
        <v>1170940</v>
      </c>
      <c r="H15" s="77">
        <v>267003</v>
      </c>
      <c r="I15" s="78">
        <v>263780</v>
      </c>
      <c r="J15" s="136">
        <v>1101914</v>
      </c>
      <c r="K15" s="23">
        <v>1632697</v>
      </c>
      <c r="L15" s="23">
        <v>2803637</v>
      </c>
      <c r="M15" s="77">
        <v>129993</v>
      </c>
      <c r="N15" s="78">
        <v>77348</v>
      </c>
      <c r="O15" s="136">
        <v>1047487</v>
      </c>
      <c r="P15" s="23">
        <v>1254828</v>
      </c>
      <c r="Q15" s="77">
        <v>152541</v>
      </c>
      <c r="R15" s="78">
        <v>136683</v>
      </c>
      <c r="S15" s="136">
        <v>208492</v>
      </c>
      <c r="T15" s="23">
        <v>497716</v>
      </c>
      <c r="U15" s="23">
        <v>1752544</v>
      </c>
      <c r="V15" s="23">
        <v>4556181</v>
      </c>
    </row>
    <row r="16" spans="1:22" ht="12.75">
      <c r="A16" s="22"/>
      <c r="B16" s="19" t="s">
        <v>9</v>
      </c>
      <c r="C16" s="19"/>
      <c r="D16" s="77">
        <v>0</v>
      </c>
      <c r="E16" s="78">
        <v>0</v>
      </c>
      <c r="F16" s="136">
        <v>0</v>
      </c>
      <c r="G16" s="23">
        <v>0</v>
      </c>
      <c r="H16" s="77">
        <v>0</v>
      </c>
      <c r="I16" s="78">
        <v>0</v>
      </c>
      <c r="J16" s="136">
        <v>0</v>
      </c>
      <c r="K16" s="23">
        <v>0</v>
      </c>
      <c r="L16" s="23">
        <v>0</v>
      </c>
      <c r="M16" s="77">
        <v>0</v>
      </c>
      <c r="N16" s="78">
        <v>0</v>
      </c>
      <c r="O16" s="136">
        <v>0</v>
      </c>
      <c r="P16" s="23">
        <v>0</v>
      </c>
      <c r="Q16" s="77">
        <v>0</v>
      </c>
      <c r="R16" s="78">
        <v>0</v>
      </c>
      <c r="S16" s="136">
        <v>0</v>
      </c>
      <c r="T16" s="23">
        <v>0</v>
      </c>
      <c r="U16" s="23">
        <v>0</v>
      </c>
      <c r="V16" s="23">
        <v>0</v>
      </c>
    </row>
    <row r="17" spans="1:22" ht="12.75">
      <c r="A17" s="22"/>
      <c r="B17" s="19" t="s">
        <v>55</v>
      </c>
      <c r="C17" s="19"/>
      <c r="D17" s="77">
        <v>0</v>
      </c>
      <c r="E17" s="78">
        <v>0</v>
      </c>
      <c r="F17" s="136">
        <v>0</v>
      </c>
      <c r="G17" s="23">
        <v>0</v>
      </c>
      <c r="H17" s="77">
        <v>0</v>
      </c>
      <c r="I17" s="78">
        <v>0</v>
      </c>
      <c r="J17" s="136">
        <v>0</v>
      </c>
      <c r="K17" s="23">
        <v>0</v>
      </c>
      <c r="L17" s="23">
        <v>0</v>
      </c>
      <c r="M17" s="77">
        <v>0</v>
      </c>
      <c r="N17" s="78">
        <v>0</v>
      </c>
      <c r="O17" s="136">
        <v>0</v>
      </c>
      <c r="P17" s="23">
        <v>0</v>
      </c>
      <c r="Q17" s="77">
        <v>93</v>
      </c>
      <c r="R17" s="78">
        <v>0</v>
      </c>
      <c r="S17" s="136">
        <v>52</v>
      </c>
      <c r="T17" s="23">
        <v>145</v>
      </c>
      <c r="U17" s="23">
        <v>145</v>
      </c>
      <c r="V17" s="23">
        <v>145</v>
      </c>
    </row>
    <row r="18" spans="1:22" ht="12.75">
      <c r="A18" s="22"/>
      <c r="B18" s="269" t="s">
        <v>56</v>
      </c>
      <c r="C18" s="19"/>
      <c r="D18" s="77">
        <v>29278</v>
      </c>
      <c r="E18" s="78">
        <v>25706</v>
      </c>
      <c r="F18" s="136">
        <v>29989</v>
      </c>
      <c r="G18" s="23">
        <v>84973</v>
      </c>
      <c r="H18" s="77">
        <v>31372</v>
      </c>
      <c r="I18" s="78">
        <v>25634</v>
      </c>
      <c r="J18" s="136">
        <v>28163</v>
      </c>
      <c r="K18" s="23">
        <v>85169</v>
      </c>
      <c r="L18" s="23">
        <v>170142</v>
      </c>
      <c r="M18" s="77">
        <v>28908</v>
      </c>
      <c r="N18" s="78">
        <v>29133</v>
      </c>
      <c r="O18" s="136">
        <v>22384</v>
      </c>
      <c r="P18" s="23">
        <v>80425</v>
      </c>
      <c r="Q18" s="77">
        <v>32272</v>
      </c>
      <c r="R18" s="78">
        <v>24854</v>
      </c>
      <c r="S18" s="136">
        <v>23944</v>
      </c>
      <c r="T18" s="23">
        <v>81070</v>
      </c>
      <c r="U18" s="23">
        <v>161495</v>
      </c>
      <c r="V18" s="23">
        <v>331637</v>
      </c>
    </row>
    <row r="19" spans="1:22" ht="12.75">
      <c r="A19" s="22"/>
      <c r="B19" s="19" t="s">
        <v>10</v>
      </c>
      <c r="C19" s="19"/>
      <c r="D19" s="77">
        <v>436</v>
      </c>
      <c r="E19" s="78">
        <v>438</v>
      </c>
      <c r="F19" s="136">
        <v>398</v>
      </c>
      <c r="G19" s="23">
        <v>1272</v>
      </c>
      <c r="H19" s="77">
        <v>427</v>
      </c>
      <c r="I19" s="78">
        <v>385</v>
      </c>
      <c r="J19" s="136">
        <v>481</v>
      </c>
      <c r="K19" s="23">
        <v>1293</v>
      </c>
      <c r="L19" s="23">
        <v>2565</v>
      </c>
      <c r="M19" s="77">
        <v>455</v>
      </c>
      <c r="N19" s="78">
        <v>537</v>
      </c>
      <c r="O19" s="136">
        <v>392</v>
      </c>
      <c r="P19" s="23">
        <v>1384</v>
      </c>
      <c r="Q19" s="77">
        <v>449</v>
      </c>
      <c r="R19" s="78">
        <v>462</v>
      </c>
      <c r="S19" s="136">
        <v>400</v>
      </c>
      <c r="T19" s="23">
        <v>1311</v>
      </c>
      <c r="U19" s="23">
        <v>2695</v>
      </c>
      <c r="V19" s="23">
        <v>5260</v>
      </c>
    </row>
    <row r="20" spans="1:22" ht="12.75">
      <c r="A20" s="22"/>
      <c r="B20" s="19" t="s">
        <v>11</v>
      </c>
      <c r="C20" s="19"/>
      <c r="D20" s="77">
        <v>5250</v>
      </c>
      <c r="E20" s="78">
        <v>4789</v>
      </c>
      <c r="F20" s="136">
        <v>4650</v>
      </c>
      <c r="G20" s="23">
        <v>14689</v>
      </c>
      <c r="H20" s="77">
        <v>3790</v>
      </c>
      <c r="I20" s="78">
        <v>3392</v>
      </c>
      <c r="J20" s="136">
        <v>5881</v>
      </c>
      <c r="K20" s="23">
        <v>13063</v>
      </c>
      <c r="L20" s="23">
        <v>27752</v>
      </c>
      <c r="M20" s="77">
        <v>24617</v>
      </c>
      <c r="N20" s="78">
        <v>4377</v>
      </c>
      <c r="O20" s="136">
        <v>5555</v>
      </c>
      <c r="P20" s="23">
        <v>34549</v>
      </c>
      <c r="Q20" s="77">
        <v>1347</v>
      </c>
      <c r="R20" s="78">
        <v>1153</v>
      </c>
      <c r="S20" s="136">
        <v>5591</v>
      </c>
      <c r="T20" s="23">
        <v>8091</v>
      </c>
      <c r="U20" s="23">
        <v>42640</v>
      </c>
      <c r="V20" s="23">
        <v>70392</v>
      </c>
    </row>
    <row r="21" spans="1:22" ht="12.75">
      <c r="A21" s="22"/>
      <c r="B21" s="19"/>
      <c r="C21" s="19"/>
      <c r="D21" s="89"/>
      <c r="E21" s="132"/>
      <c r="F21" s="137"/>
      <c r="G21" s="125"/>
      <c r="H21" s="89"/>
      <c r="I21" s="132"/>
      <c r="J21" s="137"/>
      <c r="K21" s="125"/>
      <c r="L21" s="125"/>
      <c r="M21" s="89"/>
      <c r="N21" s="132"/>
      <c r="O21" s="137"/>
      <c r="P21" s="125"/>
      <c r="Q21" s="89"/>
      <c r="R21" s="132"/>
      <c r="S21" s="137"/>
      <c r="T21" s="125"/>
      <c r="U21" s="125"/>
      <c r="V21" s="125"/>
    </row>
    <row r="22" spans="1:22" ht="12.75">
      <c r="A22" s="22" t="s">
        <v>12</v>
      </c>
      <c r="B22" s="19"/>
      <c r="C22" s="19"/>
      <c r="D22" s="77">
        <v>84903</v>
      </c>
      <c r="E22" s="78">
        <v>42361</v>
      </c>
      <c r="F22" s="136">
        <v>38747</v>
      </c>
      <c r="G22" s="23">
        <v>166011</v>
      </c>
      <c r="H22" s="77">
        <v>19398</v>
      </c>
      <c r="I22" s="78">
        <v>18813</v>
      </c>
      <c r="J22" s="136">
        <v>42382</v>
      </c>
      <c r="K22" s="23">
        <v>80593</v>
      </c>
      <c r="L22" s="23">
        <v>246604</v>
      </c>
      <c r="M22" s="77">
        <v>78655</v>
      </c>
      <c r="N22" s="78">
        <v>41051</v>
      </c>
      <c r="O22" s="136">
        <v>51384</v>
      </c>
      <c r="P22" s="23">
        <v>171090</v>
      </c>
      <c r="Q22" s="77">
        <v>24409</v>
      </c>
      <c r="R22" s="78">
        <v>33810</v>
      </c>
      <c r="S22" s="136">
        <v>141839</v>
      </c>
      <c r="T22" s="23">
        <v>200058</v>
      </c>
      <c r="U22" s="23">
        <v>371148</v>
      </c>
      <c r="V22" s="23">
        <v>617752</v>
      </c>
    </row>
    <row r="23" spans="1:22" ht="12.75">
      <c r="A23" s="22"/>
      <c r="B23" s="19" t="s">
        <v>13</v>
      </c>
      <c r="C23" s="19"/>
      <c r="D23" s="77">
        <v>9588</v>
      </c>
      <c r="E23" s="78">
        <v>9202</v>
      </c>
      <c r="F23" s="136">
        <v>9299</v>
      </c>
      <c r="G23" s="23">
        <v>28089</v>
      </c>
      <c r="H23" s="77">
        <v>9705</v>
      </c>
      <c r="I23" s="78">
        <v>8833</v>
      </c>
      <c r="J23" s="136">
        <v>13519</v>
      </c>
      <c r="K23" s="23">
        <v>32057</v>
      </c>
      <c r="L23" s="23">
        <v>60146</v>
      </c>
      <c r="M23" s="77">
        <v>9283</v>
      </c>
      <c r="N23" s="78">
        <v>9113</v>
      </c>
      <c r="O23" s="136">
        <v>14014</v>
      </c>
      <c r="P23" s="23">
        <v>32410</v>
      </c>
      <c r="Q23" s="77">
        <v>9577</v>
      </c>
      <c r="R23" s="78">
        <v>9755</v>
      </c>
      <c r="S23" s="136">
        <v>24403</v>
      </c>
      <c r="T23" s="23">
        <v>43735</v>
      </c>
      <c r="U23" s="23">
        <v>76145</v>
      </c>
      <c r="V23" s="23">
        <v>136291</v>
      </c>
    </row>
    <row r="24" spans="1:22" ht="12.75">
      <c r="A24" s="22"/>
      <c r="B24" s="19" t="s">
        <v>14</v>
      </c>
      <c r="C24" s="19"/>
      <c r="D24" s="77">
        <v>24552</v>
      </c>
      <c r="E24" s="78">
        <v>9044</v>
      </c>
      <c r="F24" s="136">
        <v>26450</v>
      </c>
      <c r="G24" s="23">
        <v>60046</v>
      </c>
      <c r="H24" s="77">
        <v>6309</v>
      </c>
      <c r="I24" s="78">
        <v>6585</v>
      </c>
      <c r="J24" s="136">
        <v>13976</v>
      </c>
      <c r="K24" s="23">
        <v>26870</v>
      </c>
      <c r="L24" s="23">
        <v>86916</v>
      </c>
      <c r="M24" s="77">
        <v>12774</v>
      </c>
      <c r="N24" s="78">
        <v>7476</v>
      </c>
      <c r="O24" s="136">
        <v>27347</v>
      </c>
      <c r="P24" s="23">
        <v>47597</v>
      </c>
      <c r="Q24" s="77">
        <v>9944</v>
      </c>
      <c r="R24" s="78">
        <v>19229</v>
      </c>
      <c r="S24" s="136">
        <v>54037</v>
      </c>
      <c r="T24" s="23">
        <v>83210</v>
      </c>
      <c r="U24" s="23">
        <v>130807</v>
      </c>
      <c r="V24" s="23">
        <v>217723</v>
      </c>
    </row>
    <row r="25" spans="1:22" ht="12.75">
      <c r="A25" s="22"/>
      <c r="B25" s="19" t="s">
        <v>15</v>
      </c>
      <c r="C25" s="19"/>
      <c r="D25" s="77">
        <v>48157</v>
      </c>
      <c r="E25" s="78">
        <v>20831</v>
      </c>
      <c r="F25" s="136">
        <v>133</v>
      </c>
      <c r="G25" s="23">
        <v>69121</v>
      </c>
      <c r="H25" s="77">
        <v>210</v>
      </c>
      <c r="I25" s="78">
        <v>462</v>
      </c>
      <c r="J25" s="136">
        <v>1806</v>
      </c>
      <c r="K25" s="23">
        <v>2478</v>
      </c>
      <c r="L25" s="23">
        <v>71599</v>
      </c>
      <c r="M25" s="77">
        <v>48157</v>
      </c>
      <c r="N25" s="78">
        <v>20864</v>
      </c>
      <c r="O25" s="136">
        <v>126</v>
      </c>
      <c r="P25" s="23">
        <v>69147</v>
      </c>
      <c r="Q25" s="77">
        <v>194</v>
      </c>
      <c r="R25" s="78">
        <v>341</v>
      </c>
      <c r="S25" s="136">
        <v>1573</v>
      </c>
      <c r="T25" s="23">
        <v>2108</v>
      </c>
      <c r="U25" s="23">
        <v>71255</v>
      </c>
      <c r="V25" s="23">
        <v>142854</v>
      </c>
    </row>
    <row r="26" spans="1:22" ht="12.75">
      <c r="A26" s="22"/>
      <c r="B26" s="19" t="s">
        <v>57</v>
      </c>
      <c r="C26" s="19"/>
      <c r="D26" s="77">
        <v>2550</v>
      </c>
      <c r="E26" s="78">
        <v>3276</v>
      </c>
      <c r="F26" s="136">
        <v>2856</v>
      </c>
      <c r="G26" s="23">
        <v>8682</v>
      </c>
      <c r="H26" s="77">
        <v>3169</v>
      </c>
      <c r="I26" s="78">
        <v>2929</v>
      </c>
      <c r="J26" s="136">
        <v>13076</v>
      </c>
      <c r="K26" s="23">
        <v>19174</v>
      </c>
      <c r="L26" s="23">
        <v>27856</v>
      </c>
      <c r="M26" s="77">
        <v>8436</v>
      </c>
      <c r="N26" s="78">
        <v>3593</v>
      </c>
      <c r="O26" s="136">
        <v>9795</v>
      </c>
      <c r="P26" s="23">
        <v>21824</v>
      </c>
      <c r="Q26" s="77">
        <v>4690</v>
      </c>
      <c r="R26" s="78">
        <v>4481</v>
      </c>
      <c r="S26" s="136">
        <v>60928</v>
      </c>
      <c r="T26" s="23">
        <v>70099</v>
      </c>
      <c r="U26" s="23">
        <v>91923</v>
      </c>
      <c r="V26" s="23">
        <v>119779</v>
      </c>
    </row>
    <row r="27" spans="1:22" ht="12.75">
      <c r="A27" s="22"/>
      <c r="B27" s="19" t="s">
        <v>59</v>
      </c>
      <c r="C27" s="19"/>
      <c r="D27" s="77">
        <v>56</v>
      </c>
      <c r="E27" s="78">
        <v>8</v>
      </c>
      <c r="F27" s="136">
        <v>9</v>
      </c>
      <c r="G27" s="23">
        <v>73</v>
      </c>
      <c r="H27" s="77">
        <v>5</v>
      </c>
      <c r="I27" s="78">
        <v>4</v>
      </c>
      <c r="J27" s="136">
        <v>5</v>
      </c>
      <c r="K27" s="23">
        <v>14</v>
      </c>
      <c r="L27" s="23">
        <v>87</v>
      </c>
      <c r="M27" s="77">
        <v>5</v>
      </c>
      <c r="N27" s="78">
        <v>5</v>
      </c>
      <c r="O27" s="136">
        <v>102</v>
      </c>
      <c r="P27" s="23">
        <v>112</v>
      </c>
      <c r="Q27" s="77">
        <v>4</v>
      </c>
      <c r="R27" s="78">
        <v>4</v>
      </c>
      <c r="S27" s="136">
        <v>746</v>
      </c>
      <c r="T27" s="23">
        <v>754</v>
      </c>
      <c r="U27" s="23">
        <v>866</v>
      </c>
      <c r="V27" s="23">
        <v>953</v>
      </c>
    </row>
    <row r="28" spans="1:22" ht="12.75">
      <c r="A28" s="22"/>
      <c r="B28" s="19" t="s">
        <v>16</v>
      </c>
      <c r="C28" s="19"/>
      <c r="D28" s="77">
        <v>0</v>
      </c>
      <c r="E28" s="78">
        <v>0</v>
      </c>
      <c r="F28" s="136">
        <v>0</v>
      </c>
      <c r="G28" s="23">
        <v>0</v>
      </c>
      <c r="H28" s="77">
        <v>0</v>
      </c>
      <c r="I28" s="78">
        <v>0</v>
      </c>
      <c r="J28" s="136">
        <v>0</v>
      </c>
      <c r="K28" s="23">
        <v>0</v>
      </c>
      <c r="L28" s="23">
        <v>0</v>
      </c>
      <c r="M28" s="77">
        <v>0</v>
      </c>
      <c r="N28" s="78">
        <v>0</v>
      </c>
      <c r="O28" s="136">
        <v>0</v>
      </c>
      <c r="P28" s="23">
        <v>0</v>
      </c>
      <c r="Q28" s="77">
        <v>0</v>
      </c>
      <c r="R28" s="78">
        <v>0</v>
      </c>
      <c r="S28" s="136">
        <v>152</v>
      </c>
      <c r="T28" s="23">
        <v>152</v>
      </c>
      <c r="U28" s="23">
        <v>152</v>
      </c>
      <c r="V28" s="23">
        <v>152</v>
      </c>
    </row>
    <row r="29" spans="1:22" ht="12.75">
      <c r="A29" s="22"/>
      <c r="B29" s="19"/>
      <c r="C29" s="19"/>
      <c r="D29" s="77"/>
      <c r="E29" s="78"/>
      <c r="F29" s="136"/>
      <c r="G29" s="23"/>
      <c r="H29" s="77"/>
      <c r="I29" s="78"/>
      <c r="J29" s="136"/>
      <c r="K29" s="23"/>
      <c r="L29" s="23"/>
      <c r="M29" s="77"/>
      <c r="N29" s="78"/>
      <c r="O29" s="136"/>
      <c r="P29" s="23"/>
      <c r="Q29" s="77"/>
      <c r="R29" s="78"/>
      <c r="S29" s="136"/>
      <c r="T29" s="23"/>
      <c r="U29" s="23"/>
      <c r="V29" s="23"/>
    </row>
    <row r="30" spans="1:22" ht="12.75">
      <c r="A30" s="26" t="s">
        <v>17</v>
      </c>
      <c r="B30" s="27"/>
      <c r="C30" s="27"/>
      <c r="D30" s="77">
        <v>77901</v>
      </c>
      <c r="E30" s="78">
        <v>96565</v>
      </c>
      <c r="F30" s="136">
        <v>931397</v>
      </c>
      <c r="G30" s="23">
        <v>1105863</v>
      </c>
      <c r="H30" s="77">
        <v>283194</v>
      </c>
      <c r="I30" s="78">
        <v>274378</v>
      </c>
      <c r="J30" s="136">
        <v>1094057</v>
      </c>
      <c r="K30" s="23">
        <v>1651629</v>
      </c>
      <c r="L30" s="23">
        <v>2757492</v>
      </c>
      <c r="M30" s="77">
        <v>105318</v>
      </c>
      <c r="N30" s="78">
        <v>70344</v>
      </c>
      <c r="O30" s="136">
        <v>1024434</v>
      </c>
      <c r="P30" s="23">
        <v>1200096</v>
      </c>
      <c r="Q30" s="77">
        <v>162293</v>
      </c>
      <c r="R30" s="78">
        <v>129342</v>
      </c>
      <c r="S30" s="136">
        <v>96640</v>
      </c>
      <c r="T30" s="23">
        <v>388275</v>
      </c>
      <c r="U30" s="23">
        <v>1588371</v>
      </c>
      <c r="V30" s="23">
        <v>4345863</v>
      </c>
    </row>
    <row r="31" spans="1:22" ht="12.75">
      <c r="A31" s="22"/>
      <c r="B31" s="19"/>
      <c r="C31" s="19"/>
      <c r="D31" s="77"/>
      <c r="E31" s="78"/>
      <c r="F31" s="136"/>
      <c r="G31" s="23"/>
      <c r="H31" s="77"/>
      <c r="I31" s="78"/>
      <c r="J31" s="136"/>
      <c r="K31" s="23"/>
      <c r="L31" s="23"/>
      <c r="M31" s="77"/>
      <c r="N31" s="78"/>
      <c r="O31" s="136"/>
      <c r="P31" s="23"/>
      <c r="Q31" s="77"/>
      <c r="R31" s="78"/>
      <c r="S31" s="136"/>
      <c r="T31" s="23"/>
      <c r="U31" s="23"/>
      <c r="V31" s="23"/>
    </row>
    <row r="32" spans="1:22" ht="12.75">
      <c r="A32" s="21" t="s">
        <v>18</v>
      </c>
      <c r="B32" s="19"/>
      <c r="C32" s="19"/>
      <c r="D32" s="77"/>
      <c r="E32" s="78"/>
      <c r="F32" s="136"/>
      <c r="G32" s="23"/>
      <c r="H32" s="77"/>
      <c r="I32" s="78"/>
      <c r="J32" s="136"/>
      <c r="K32" s="23"/>
      <c r="L32" s="23"/>
      <c r="M32" s="77"/>
      <c r="N32" s="78"/>
      <c r="O32" s="136"/>
      <c r="P32" s="23"/>
      <c r="Q32" s="77"/>
      <c r="R32" s="78"/>
      <c r="S32" s="136"/>
      <c r="T32" s="23"/>
      <c r="U32" s="23"/>
      <c r="V32" s="23"/>
    </row>
    <row r="33" spans="1:22" ht="12.75">
      <c r="A33" s="22" t="s">
        <v>19</v>
      </c>
      <c r="B33" s="19"/>
      <c r="C33" s="19"/>
      <c r="D33" s="77">
        <v>17</v>
      </c>
      <c r="E33" s="78">
        <v>105</v>
      </c>
      <c r="F33" s="136">
        <v>85</v>
      </c>
      <c r="G33" s="23">
        <v>207</v>
      </c>
      <c r="H33" s="77">
        <v>68</v>
      </c>
      <c r="I33" s="78">
        <v>393</v>
      </c>
      <c r="J33" s="136">
        <v>447</v>
      </c>
      <c r="K33" s="23">
        <v>908</v>
      </c>
      <c r="L33" s="23">
        <v>1115</v>
      </c>
      <c r="M33" s="77">
        <v>269</v>
      </c>
      <c r="N33" s="78">
        <v>605</v>
      </c>
      <c r="O33" s="136">
        <v>551</v>
      </c>
      <c r="P33" s="23">
        <v>1425</v>
      </c>
      <c r="Q33" s="77">
        <v>291</v>
      </c>
      <c r="R33" s="78">
        <v>405</v>
      </c>
      <c r="S33" s="136">
        <v>8267</v>
      </c>
      <c r="T33" s="23">
        <v>8963</v>
      </c>
      <c r="U33" s="23">
        <v>10388</v>
      </c>
      <c r="V33" s="23">
        <v>11503</v>
      </c>
    </row>
    <row r="34" spans="1:22" ht="12.75">
      <c r="A34" s="22"/>
      <c r="B34" s="19" t="s">
        <v>20</v>
      </c>
      <c r="C34" s="19"/>
      <c r="D34" s="77">
        <v>0</v>
      </c>
      <c r="E34" s="78">
        <v>0</v>
      </c>
      <c r="F34" s="136">
        <v>0</v>
      </c>
      <c r="G34" s="23">
        <v>0</v>
      </c>
      <c r="H34" s="77">
        <v>0</v>
      </c>
      <c r="I34" s="78">
        <v>0</v>
      </c>
      <c r="J34" s="136">
        <v>0</v>
      </c>
      <c r="K34" s="23">
        <v>0</v>
      </c>
      <c r="L34" s="23">
        <v>0</v>
      </c>
      <c r="M34" s="77">
        <v>0</v>
      </c>
      <c r="N34" s="78">
        <v>0</v>
      </c>
      <c r="O34" s="136">
        <v>0</v>
      </c>
      <c r="P34" s="23">
        <v>0</v>
      </c>
      <c r="Q34" s="77">
        <v>0</v>
      </c>
      <c r="R34" s="78">
        <v>0</v>
      </c>
      <c r="S34" s="136">
        <v>0</v>
      </c>
      <c r="T34" s="23">
        <v>0</v>
      </c>
      <c r="U34" s="23">
        <v>0</v>
      </c>
      <c r="V34" s="23">
        <v>0</v>
      </c>
    </row>
    <row r="35" spans="1:22" ht="12.75">
      <c r="A35" s="22"/>
      <c r="B35" s="19" t="s">
        <v>21</v>
      </c>
      <c r="C35" s="19"/>
      <c r="D35" s="77">
        <v>17</v>
      </c>
      <c r="E35" s="78">
        <v>105</v>
      </c>
      <c r="F35" s="136">
        <v>85</v>
      </c>
      <c r="G35" s="23">
        <v>207</v>
      </c>
      <c r="H35" s="77">
        <v>68</v>
      </c>
      <c r="I35" s="78">
        <v>393</v>
      </c>
      <c r="J35" s="136">
        <v>147</v>
      </c>
      <c r="K35" s="23">
        <v>608</v>
      </c>
      <c r="L35" s="23">
        <v>815</v>
      </c>
      <c r="M35" s="77">
        <v>269</v>
      </c>
      <c r="N35" s="78">
        <v>605</v>
      </c>
      <c r="O35" s="136">
        <v>551</v>
      </c>
      <c r="P35" s="23">
        <v>1425</v>
      </c>
      <c r="Q35" s="77">
        <v>291</v>
      </c>
      <c r="R35" s="78">
        <v>405</v>
      </c>
      <c r="S35" s="136">
        <v>8227</v>
      </c>
      <c r="T35" s="23">
        <v>8923</v>
      </c>
      <c r="U35" s="23">
        <v>10348</v>
      </c>
      <c r="V35" s="23">
        <v>11163</v>
      </c>
    </row>
    <row r="36" spans="1:22" ht="12.75">
      <c r="A36" s="43"/>
      <c r="B36" s="38" t="s">
        <v>22</v>
      </c>
      <c r="C36" s="38"/>
      <c r="D36" s="77">
        <v>0</v>
      </c>
      <c r="E36" s="78">
        <v>0</v>
      </c>
      <c r="F36" s="136">
        <v>0</v>
      </c>
      <c r="G36" s="23">
        <v>0</v>
      </c>
      <c r="H36" s="77">
        <v>0</v>
      </c>
      <c r="I36" s="78">
        <v>0</v>
      </c>
      <c r="J36" s="136">
        <v>300</v>
      </c>
      <c r="K36" s="23">
        <v>300</v>
      </c>
      <c r="L36" s="23">
        <v>300</v>
      </c>
      <c r="M36" s="77">
        <v>0</v>
      </c>
      <c r="N36" s="78">
        <v>0</v>
      </c>
      <c r="O36" s="136">
        <v>0</v>
      </c>
      <c r="P36" s="23">
        <v>0</v>
      </c>
      <c r="Q36" s="77">
        <v>0</v>
      </c>
      <c r="R36" s="78">
        <v>0</v>
      </c>
      <c r="S36" s="136">
        <v>40</v>
      </c>
      <c r="T36" s="23">
        <v>40</v>
      </c>
      <c r="U36" s="23">
        <v>40</v>
      </c>
      <c r="V36" s="23">
        <v>340</v>
      </c>
    </row>
    <row r="37" spans="1:22" ht="12.75">
      <c r="A37" s="22"/>
      <c r="B37" s="19"/>
      <c r="C37" s="19"/>
      <c r="D37" s="77"/>
      <c r="E37" s="78"/>
      <c r="F37" s="136"/>
      <c r="G37" s="23"/>
      <c r="H37" s="77"/>
      <c r="I37" s="78"/>
      <c r="J37" s="136"/>
      <c r="K37" s="23"/>
      <c r="L37" s="23"/>
      <c r="M37" s="77"/>
      <c r="N37" s="78"/>
      <c r="O37" s="136"/>
      <c r="P37" s="23"/>
      <c r="Q37" s="77"/>
      <c r="R37" s="78"/>
      <c r="S37" s="136"/>
      <c r="T37" s="23"/>
      <c r="U37" s="23"/>
      <c r="V37" s="23"/>
    </row>
    <row r="38" spans="1:22" ht="12.75">
      <c r="A38" s="28" t="s">
        <v>60</v>
      </c>
      <c r="B38" s="29"/>
      <c r="C38" s="29"/>
      <c r="D38" s="79">
        <v>162804</v>
      </c>
      <c r="E38" s="80">
        <v>138926</v>
      </c>
      <c r="F38" s="138">
        <v>970144</v>
      </c>
      <c r="G38" s="30">
        <v>1271874</v>
      </c>
      <c r="H38" s="79">
        <v>302592</v>
      </c>
      <c r="I38" s="80">
        <v>293191</v>
      </c>
      <c r="J38" s="138">
        <v>1136439</v>
      </c>
      <c r="K38" s="30">
        <v>1732222</v>
      </c>
      <c r="L38" s="30">
        <v>3004096</v>
      </c>
      <c r="M38" s="79">
        <v>183973</v>
      </c>
      <c r="N38" s="80">
        <v>111395</v>
      </c>
      <c r="O38" s="138">
        <v>1075818</v>
      </c>
      <c r="P38" s="30">
        <v>1371186</v>
      </c>
      <c r="Q38" s="79">
        <v>186702</v>
      </c>
      <c r="R38" s="80">
        <v>163152</v>
      </c>
      <c r="S38" s="138">
        <v>238479</v>
      </c>
      <c r="T38" s="30">
        <v>588333</v>
      </c>
      <c r="U38" s="30">
        <v>1959519</v>
      </c>
      <c r="V38" s="30">
        <v>4963615</v>
      </c>
    </row>
    <row r="39" spans="1:22" ht="12.75">
      <c r="A39" s="28" t="s">
        <v>61</v>
      </c>
      <c r="B39" s="29"/>
      <c r="C39" s="29"/>
      <c r="D39" s="79">
        <v>84920</v>
      </c>
      <c r="E39" s="80">
        <v>42466</v>
      </c>
      <c r="F39" s="138">
        <v>38832</v>
      </c>
      <c r="G39" s="30">
        <v>166218</v>
      </c>
      <c r="H39" s="79">
        <v>19466</v>
      </c>
      <c r="I39" s="80">
        <v>19206</v>
      </c>
      <c r="J39" s="138">
        <v>42829</v>
      </c>
      <c r="K39" s="30">
        <v>81501</v>
      </c>
      <c r="L39" s="30">
        <v>247719</v>
      </c>
      <c r="M39" s="79">
        <v>78924</v>
      </c>
      <c r="N39" s="80">
        <v>41656</v>
      </c>
      <c r="O39" s="138">
        <v>51935</v>
      </c>
      <c r="P39" s="30">
        <v>172515</v>
      </c>
      <c r="Q39" s="79">
        <v>24700</v>
      </c>
      <c r="R39" s="80">
        <v>34215</v>
      </c>
      <c r="S39" s="138">
        <v>150106</v>
      </c>
      <c r="T39" s="30">
        <v>209021</v>
      </c>
      <c r="U39" s="30">
        <v>381536</v>
      </c>
      <c r="V39" s="30">
        <v>629255</v>
      </c>
    </row>
    <row r="40" spans="1:22" ht="12.75">
      <c r="A40" s="28" t="s">
        <v>23</v>
      </c>
      <c r="B40" s="29"/>
      <c r="C40" s="29"/>
      <c r="D40" s="79">
        <v>77884</v>
      </c>
      <c r="E40" s="80">
        <v>96460</v>
      </c>
      <c r="F40" s="138">
        <v>931312</v>
      </c>
      <c r="G40" s="30">
        <v>1105656</v>
      </c>
      <c r="H40" s="79">
        <v>283126</v>
      </c>
      <c r="I40" s="80">
        <v>273985</v>
      </c>
      <c r="J40" s="138">
        <v>1093610</v>
      </c>
      <c r="K40" s="30">
        <v>1650721</v>
      </c>
      <c r="L40" s="30">
        <v>2756377</v>
      </c>
      <c r="M40" s="79">
        <v>105049</v>
      </c>
      <c r="N40" s="80">
        <v>69739</v>
      </c>
      <c r="O40" s="138">
        <v>1023883</v>
      </c>
      <c r="P40" s="30">
        <v>1198671</v>
      </c>
      <c r="Q40" s="79">
        <v>162002</v>
      </c>
      <c r="R40" s="80">
        <v>128937</v>
      </c>
      <c r="S40" s="138">
        <v>88373</v>
      </c>
      <c r="T40" s="30">
        <v>379312</v>
      </c>
      <c r="U40" s="30">
        <v>1577983</v>
      </c>
      <c r="V40" s="30">
        <v>4334360</v>
      </c>
    </row>
    <row r="41" spans="1:22" ht="12.75">
      <c r="A41" s="32"/>
      <c r="B41" s="33"/>
      <c r="C41" s="33"/>
      <c r="D41" s="90"/>
      <c r="E41" s="139"/>
      <c r="F41" s="140"/>
      <c r="G41" s="126"/>
      <c r="H41" s="90"/>
      <c r="I41" s="139"/>
      <c r="J41" s="140"/>
      <c r="K41" s="126"/>
      <c r="L41" s="126"/>
      <c r="M41" s="90"/>
      <c r="N41" s="139"/>
      <c r="O41" s="140"/>
      <c r="P41" s="126"/>
      <c r="Q41" s="90"/>
      <c r="R41" s="139"/>
      <c r="S41" s="140"/>
      <c r="T41" s="126"/>
      <c r="U41" s="126"/>
      <c r="V41" s="126"/>
    </row>
    <row r="42" spans="1:22" ht="12.75">
      <c r="A42" s="21" t="s">
        <v>24</v>
      </c>
      <c r="B42" s="19"/>
      <c r="C42" s="19"/>
      <c r="D42" s="89"/>
      <c r="E42" s="132"/>
      <c r="F42" s="137"/>
      <c r="G42" s="125"/>
      <c r="H42" s="89"/>
      <c r="I42" s="132"/>
      <c r="J42" s="137"/>
      <c r="K42" s="125"/>
      <c r="L42" s="125"/>
      <c r="M42" s="89"/>
      <c r="N42" s="132"/>
      <c r="O42" s="137"/>
      <c r="P42" s="125"/>
      <c r="Q42" s="89"/>
      <c r="R42" s="132"/>
      <c r="S42" s="137"/>
      <c r="T42" s="125"/>
      <c r="U42" s="125"/>
      <c r="V42" s="125"/>
    </row>
    <row r="43" spans="1:22" ht="12.75">
      <c r="A43" s="21"/>
      <c r="B43" s="19"/>
      <c r="C43" s="19"/>
      <c r="D43" s="89"/>
      <c r="E43" s="132"/>
      <c r="F43" s="137"/>
      <c r="G43" s="125"/>
      <c r="H43" s="89"/>
      <c r="I43" s="132"/>
      <c r="J43" s="137"/>
      <c r="K43" s="125"/>
      <c r="L43" s="125"/>
      <c r="M43" s="89"/>
      <c r="N43" s="132"/>
      <c r="O43" s="137"/>
      <c r="P43" s="125"/>
      <c r="Q43" s="89"/>
      <c r="R43" s="132"/>
      <c r="S43" s="137"/>
      <c r="T43" s="125"/>
      <c r="U43" s="125"/>
      <c r="V43" s="125"/>
    </row>
    <row r="44" spans="1:22" ht="12.75">
      <c r="A44" s="22" t="s">
        <v>25</v>
      </c>
      <c r="B44" s="19"/>
      <c r="C44" s="19"/>
      <c r="D44" s="77">
        <v>76666</v>
      </c>
      <c r="E44" s="78">
        <v>96559</v>
      </c>
      <c r="F44" s="136">
        <v>930368</v>
      </c>
      <c r="G44" s="23">
        <v>1103593</v>
      </c>
      <c r="H44" s="77">
        <v>280954</v>
      </c>
      <c r="I44" s="78">
        <v>272338</v>
      </c>
      <c r="J44" s="136">
        <v>1086118</v>
      </c>
      <c r="K44" s="23">
        <v>1639410</v>
      </c>
      <c r="L44" s="23">
        <v>2743003</v>
      </c>
      <c r="M44" s="77">
        <v>104900</v>
      </c>
      <c r="N44" s="78">
        <v>69736</v>
      </c>
      <c r="O44" s="136">
        <v>2014665</v>
      </c>
      <c r="P44" s="23">
        <v>2189301</v>
      </c>
      <c r="Q44" s="77">
        <v>159830</v>
      </c>
      <c r="R44" s="78">
        <v>129653</v>
      </c>
      <c r="S44" s="136">
        <v>111594</v>
      </c>
      <c r="T44" s="23">
        <v>401077</v>
      </c>
      <c r="U44" s="23">
        <v>2590378</v>
      </c>
      <c r="V44" s="23">
        <v>5333381</v>
      </c>
    </row>
    <row r="45" spans="1:22" ht="12.75">
      <c r="A45" s="22" t="s">
        <v>26</v>
      </c>
      <c r="B45" s="19"/>
      <c r="C45" s="19"/>
      <c r="D45" s="77">
        <v>26</v>
      </c>
      <c r="E45" s="78">
        <v>-48</v>
      </c>
      <c r="F45" s="136">
        <v>-240</v>
      </c>
      <c r="G45" s="23">
        <v>-262</v>
      </c>
      <c r="H45" s="77">
        <v>-162</v>
      </c>
      <c r="I45" s="78">
        <v>-41</v>
      </c>
      <c r="J45" s="136">
        <v>92</v>
      </c>
      <c r="K45" s="23">
        <v>-111</v>
      </c>
      <c r="L45" s="23">
        <v>-373</v>
      </c>
      <c r="M45" s="77">
        <v>114</v>
      </c>
      <c r="N45" s="78">
        <v>-55</v>
      </c>
      <c r="O45" s="136">
        <v>-83</v>
      </c>
      <c r="P45" s="23">
        <v>-24</v>
      </c>
      <c r="Q45" s="77">
        <v>51</v>
      </c>
      <c r="R45" s="78">
        <v>-13</v>
      </c>
      <c r="S45" s="136">
        <v>431</v>
      </c>
      <c r="T45" s="23">
        <v>469</v>
      </c>
      <c r="U45" s="23">
        <v>445</v>
      </c>
      <c r="V45" s="23">
        <v>72</v>
      </c>
    </row>
    <row r="46" spans="1:22" ht="12.75">
      <c r="A46" s="22"/>
      <c r="B46" s="19" t="s">
        <v>27</v>
      </c>
      <c r="C46" s="19"/>
      <c r="D46" s="77">
        <v>453</v>
      </c>
      <c r="E46" s="78">
        <v>151</v>
      </c>
      <c r="F46" s="136">
        <v>59</v>
      </c>
      <c r="G46" s="23">
        <v>663</v>
      </c>
      <c r="H46" s="77">
        <v>31</v>
      </c>
      <c r="I46" s="78">
        <v>122</v>
      </c>
      <c r="J46" s="136">
        <v>439</v>
      </c>
      <c r="K46" s="23">
        <v>592</v>
      </c>
      <c r="L46" s="23">
        <v>1255</v>
      </c>
      <c r="M46" s="77">
        <v>255</v>
      </c>
      <c r="N46" s="78">
        <v>182</v>
      </c>
      <c r="O46" s="136">
        <v>141</v>
      </c>
      <c r="P46" s="23">
        <v>578</v>
      </c>
      <c r="Q46" s="77">
        <v>326</v>
      </c>
      <c r="R46" s="78">
        <v>225</v>
      </c>
      <c r="S46" s="136">
        <v>601</v>
      </c>
      <c r="T46" s="23">
        <v>1152</v>
      </c>
      <c r="U46" s="23">
        <v>1730</v>
      </c>
      <c r="V46" s="23">
        <v>2985</v>
      </c>
    </row>
    <row r="47" spans="1:22" ht="12.75">
      <c r="A47" s="22"/>
      <c r="B47" s="19" t="s">
        <v>28</v>
      </c>
      <c r="C47" s="19"/>
      <c r="D47" s="77">
        <v>427</v>
      </c>
      <c r="E47" s="78">
        <v>199</v>
      </c>
      <c r="F47" s="136">
        <v>299</v>
      </c>
      <c r="G47" s="23">
        <v>925</v>
      </c>
      <c r="H47" s="77">
        <v>193</v>
      </c>
      <c r="I47" s="78">
        <v>163</v>
      </c>
      <c r="J47" s="136">
        <v>347</v>
      </c>
      <c r="K47" s="23">
        <v>703</v>
      </c>
      <c r="L47" s="23">
        <v>1628</v>
      </c>
      <c r="M47" s="77">
        <v>141</v>
      </c>
      <c r="N47" s="78">
        <v>237</v>
      </c>
      <c r="O47" s="136">
        <v>224</v>
      </c>
      <c r="P47" s="23">
        <v>602</v>
      </c>
      <c r="Q47" s="77">
        <v>275</v>
      </c>
      <c r="R47" s="78">
        <v>238</v>
      </c>
      <c r="S47" s="136">
        <v>170</v>
      </c>
      <c r="T47" s="23">
        <v>683</v>
      </c>
      <c r="U47" s="23">
        <v>1285</v>
      </c>
      <c r="V47" s="23">
        <v>2913</v>
      </c>
    </row>
    <row r="48" spans="1:22" ht="12.75">
      <c r="A48" s="22" t="s">
        <v>29</v>
      </c>
      <c r="B48" s="19"/>
      <c r="C48" s="19"/>
      <c r="D48" s="77">
        <v>92219</v>
      </c>
      <c r="E48" s="78">
        <v>280576</v>
      </c>
      <c r="F48" s="136">
        <v>763169</v>
      </c>
      <c r="G48" s="23">
        <v>1135964</v>
      </c>
      <c r="H48" s="77">
        <v>460948</v>
      </c>
      <c r="I48" s="78">
        <v>958899</v>
      </c>
      <c r="J48" s="136">
        <v>771462</v>
      </c>
      <c r="K48" s="23">
        <v>2191309</v>
      </c>
      <c r="L48" s="23">
        <v>3327273</v>
      </c>
      <c r="M48" s="77">
        <v>922204</v>
      </c>
      <c r="N48" s="78">
        <v>156408</v>
      </c>
      <c r="O48" s="136">
        <v>1676291</v>
      </c>
      <c r="P48" s="23">
        <v>2754903</v>
      </c>
      <c r="Q48" s="77">
        <v>-431337</v>
      </c>
      <c r="R48" s="78">
        <v>-373933</v>
      </c>
      <c r="S48" s="136">
        <v>-208233</v>
      </c>
      <c r="T48" s="23">
        <v>-1013503</v>
      </c>
      <c r="U48" s="23">
        <v>1741400</v>
      </c>
      <c r="V48" s="23">
        <v>5068673</v>
      </c>
    </row>
    <row r="49" spans="1:22" ht="12.75">
      <c r="A49" s="22"/>
      <c r="B49" s="19" t="s">
        <v>30</v>
      </c>
      <c r="C49" s="19"/>
      <c r="D49" s="77">
        <v>1755148</v>
      </c>
      <c r="E49" s="78">
        <v>829144</v>
      </c>
      <c r="F49" s="136">
        <v>1249563</v>
      </c>
      <c r="G49" s="23">
        <v>3833855</v>
      </c>
      <c r="H49" s="77">
        <v>461094</v>
      </c>
      <c r="I49" s="78">
        <v>958899</v>
      </c>
      <c r="J49" s="136">
        <v>771744</v>
      </c>
      <c r="K49" s="23">
        <v>2191737</v>
      </c>
      <c r="L49" s="23">
        <v>6025592</v>
      </c>
      <c r="M49" s="77">
        <v>922224</v>
      </c>
      <c r="N49" s="78">
        <v>156566</v>
      </c>
      <c r="O49" s="136">
        <v>1676494</v>
      </c>
      <c r="P49" s="23">
        <v>2755284</v>
      </c>
      <c r="Q49" s="77">
        <v>-431337</v>
      </c>
      <c r="R49" s="78">
        <v>-373853</v>
      </c>
      <c r="S49" s="136">
        <v>-207868</v>
      </c>
      <c r="T49" s="23">
        <v>-1013058</v>
      </c>
      <c r="U49" s="23">
        <v>1742226</v>
      </c>
      <c r="V49" s="23">
        <v>7767818</v>
      </c>
    </row>
    <row r="50" spans="1:22" ht="12.75">
      <c r="A50" s="22"/>
      <c r="B50" s="19" t="s">
        <v>31</v>
      </c>
      <c r="C50" s="19"/>
      <c r="D50" s="77">
        <v>1662929</v>
      </c>
      <c r="E50" s="78">
        <v>548568</v>
      </c>
      <c r="F50" s="136">
        <v>486394</v>
      </c>
      <c r="G50" s="23">
        <v>2697891</v>
      </c>
      <c r="H50" s="77">
        <v>146</v>
      </c>
      <c r="I50" s="78">
        <v>0</v>
      </c>
      <c r="J50" s="136">
        <v>282</v>
      </c>
      <c r="K50" s="23">
        <v>428</v>
      </c>
      <c r="L50" s="23">
        <v>2698319</v>
      </c>
      <c r="M50" s="77">
        <v>20</v>
      </c>
      <c r="N50" s="78">
        <v>158</v>
      </c>
      <c r="O50" s="136">
        <v>203</v>
      </c>
      <c r="P50" s="23">
        <v>381</v>
      </c>
      <c r="Q50" s="77">
        <v>0</v>
      </c>
      <c r="R50" s="78">
        <v>80</v>
      </c>
      <c r="S50" s="136">
        <v>365</v>
      </c>
      <c r="T50" s="23">
        <v>445</v>
      </c>
      <c r="U50" s="23">
        <v>826</v>
      </c>
      <c r="V50" s="23">
        <v>2699145</v>
      </c>
    </row>
    <row r="51" spans="1:22" ht="12.75">
      <c r="A51" s="22" t="s">
        <v>32</v>
      </c>
      <c r="B51" s="19"/>
      <c r="C51" s="19"/>
      <c r="D51" s="77">
        <v>-17870</v>
      </c>
      <c r="E51" s="78">
        <v>-199180</v>
      </c>
      <c r="F51" s="136">
        <v>163864</v>
      </c>
      <c r="G51" s="23">
        <v>-53186</v>
      </c>
      <c r="H51" s="77">
        <v>-985811</v>
      </c>
      <c r="I51" s="78">
        <v>111417</v>
      </c>
      <c r="J51" s="136">
        <v>72507</v>
      </c>
      <c r="K51" s="23">
        <v>-801887</v>
      </c>
      <c r="L51" s="23">
        <v>-855073</v>
      </c>
      <c r="M51" s="77">
        <v>-617744</v>
      </c>
      <c r="N51" s="78">
        <v>-101567</v>
      </c>
      <c r="O51" s="136">
        <v>317418</v>
      </c>
      <c r="P51" s="23">
        <v>-401893</v>
      </c>
      <c r="Q51" s="77">
        <v>422246</v>
      </c>
      <c r="R51" s="78">
        <v>557602</v>
      </c>
      <c r="S51" s="136">
        <v>412412</v>
      </c>
      <c r="T51" s="23">
        <v>1392260</v>
      </c>
      <c r="U51" s="23">
        <v>990367</v>
      </c>
      <c r="V51" s="23">
        <v>135294</v>
      </c>
    </row>
    <row r="52" spans="1:22" ht="12.75">
      <c r="A52" s="43" t="s">
        <v>33</v>
      </c>
      <c r="B52" s="38"/>
      <c r="C52" s="38"/>
      <c r="D52" s="77">
        <v>2291</v>
      </c>
      <c r="E52" s="78">
        <v>15211</v>
      </c>
      <c r="F52" s="136">
        <v>3575</v>
      </c>
      <c r="G52" s="23">
        <v>21077</v>
      </c>
      <c r="H52" s="77">
        <v>805979</v>
      </c>
      <c r="I52" s="78">
        <v>-797937</v>
      </c>
      <c r="J52" s="136">
        <v>242057</v>
      </c>
      <c r="K52" s="23">
        <v>250099</v>
      </c>
      <c r="L52" s="23">
        <v>271176</v>
      </c>
      <c r="M52" s="77">
        <v>-199674</v>
      </c>
      <c r="N52" s="78">
        <v>14950</v>
      </c>
      <c r="O52" s="136">
        <v>21039</v>
      </c>
      <c r="P52" s="23">
        <v>-163685</v>
      </c>
      <c r="Q52" s="77">
        <v>168870</v>
      </c>
      <c r="R52" s="78">
        <v>-54003</v>
      </c>
      <c r="S52" s="136">
        <v>-93016</v>
      </c>
      <c r="T52" s="23">
        <v>21851</v>
      </c>
      <c r="U52" s="23">
        <v>-141834</v>
      </c>
      <c r="V52" s="23">
        <v>129342</v>
      </c>
    </row>
    <row r="53" spans="1:22" ht="12.75">
      <c r="A53" s="22" t="s">
        <v>171</v>
      </c>
      <c r="B53" s="19"/>
      <c r="C53" s="19"/>
      <c r="D53" s="77">
        <v>0</v>
      </c>
      <c r="E53" s="78">
        <v>0</v>
      </c>
      <c r="F53" s="136">
        <v>0</v>
      </c>
      <c r="G53" s="23">
        <v>0</v>
      </c>
      <c r="H53" s="77">
        <v>0</v>
      </c>
      <c r="I53" s="78">
        <v>0</v>
      </c>
      <c r="J53" s="136">
        <v>0</v>
      </c>
      <c r="K53" s="23">
        <v>0</v>
      </c>
      <c r="L53" s="23">
        <v>0</v>
      </c>
      <c r="M53" s="77">
        <v>0</v>
      </c>
      <c r="N53" s="78">
        <v>0</v>
      </c>
      <c r="O53" s="136">
        <v>0</v>
      </c>
      <c r="P53" s="23">
        <v>0</v>
      </c>
      <c r="Q53" s="77">
        <v>0</v>
      </c>
      <c r="R53" s="78">
        <v>0</v>
      </c>
      <c r="S53" s="136">
        <v>0</v>
      </c>
      <c r="T53" s="23">
        <v>0</v>
      </c>
      <c r="U53" s="23">
        <v>0</v>
      </c>
      <c r="V53" s="23">
        <v>0</v>
      </c>
    </row>
    <row r="54" spans="1:22" ht="12.75">
      <c r="A54" s="22"/>
      <c r="B54" s="19" t="s">
        <v>34</v>
      </c>
      <c r="C54" s="19"/>
      <c r="D54" s="77">
        <v>0</v>
      </c>
      <c r="E54" s="78">
        <v>0</v>
      </c>
      <c r="F54" s="136">
        <v>0</v>
      </c>
      <c r="G54" s="23">
        <v>0</v>
      </c>
      <c r="H54" s="77">
        <v>0</v>
      </c>
      <c r="I54" s="78">
        <v>0</v>
      </c>
      <c r="J54" s="136">
        <v>0</v>
      </c>
      <c r="K54" s="23">
        <v>0</v>
      </c>
      <c r="L54" s="23">
        <v>0</v>
      </c>
      <c r="M54" s="77">
        <v>0</v>
      </c>
      <c r="N54" s="78">
        <v>0</v>
      </c>
      <c r="O54" s="136">
        <v>0</v>
      </c>
      <c r="P54" s="23">
        <v>0</v>
      </c>
      <c r="Q54" s="77">
        <v>0</v>
      </c>
      <c r="R54" s="78">
        <v>0</v>
      </c>
      <c r="S54" s="136">
        <v>0</v>
      </c>
      <c r="T54" s="23">
        <v>0</v>
      </c>
      <c r="U54" s="23">
        <v>0</v>
      </c>
      <c r="V54" s="23">
        <v>0</v>
      </c>
    </row>
    <row r="55" spans="1:22" ht="12.75">
      <c r="A55" s="22"/>
      <c r="B55" s="19" t="s">
        <v>35</v>
      </c>
      <c r="C55" s="19"/>
      <c r="D55" s="77">
        <v>0</v>
      </c>
      <c r="E55" s="78">
        <v>0</v>
      </c>
      <c r="F55" s="136">
        <v>0</v>
      </c>
      <c r="G55" s="23">
        <v>0</v>
      </c>
      <c r="H55" s="77">
        <v>0</v>
      </c>
      <c r="I55" s="78">
        <v>0</v>
      </c>
      <c r="J55" s="136">
        <v>0</v>
      </c>
      <c r="K55" s="23">
        <v>0</v>
      </c>
      <c r="L55" s="23">
        <v>0</v>
      </c>
      <c r="M55" s="77">
        <v>0</v>
      </c>
      <c r="N55" s="78">
        <v>0</v>
      </c>
      <c r="O55" s="136">
        <v>0</v>
      </c>
      <c r="P55" s="23">
        <v>0</v>
      </c>
      <c r="Q55" s="77">
        <v>0</v>
      </c>
      <c r="R55" s="78">
        <v>0</v>
      </c>
      <c r="S55" s="136">
        <v>0</v>
      </c>
      <c r="T55" s="23">
        <v>0</v>
      </c>
      <c r="U55" s="23">
        <v>0</v>
      </c>
      <c r="V55" s="23">
        <v>0</v>
      </c>
    </row>
    <row r="56" spans="1:22" ht="12.75">
      <c r="A56" s="247" t="s">
        <v>196</v>
      </c>
      <c r="B56" s="19"/>
      <c r="C56" s="19"/>
      <c r="D56" s="77">
        <v>0</v>
      </c>
      <c r="E56" s="78">
        <v>0</v>
      </c>
      <c r="F56" s="136">
        <v>0</v>
      </c>
      <c r="G56" s="23">
        <v>0</v>
      </c>
      <c r="H56" s="77">
        <v>0</v>
      </c>
      <c r="I56" s="78">
        <v>0</v>
      </c>
      <c r="J56" s="136">
        <v>0</v>
      </c>
      <c r="K56" s="23">
        <v>0</v>
      </c>
      <c r="L56" s="23">
        <v>0</v>
      </c>
      <c r="M56" s="77">
        <v>0</v>
      </c>
      <c r="N56" s="78">
        <v>0</v>
      </c>
      <c r="O56" s="136">
        <v>0</v>
      </c>
      <c r="P56" s="23">
        <v>0</v>
      </c>
      <c r="Q56" s="77">
        <v>0</v>
      </c>
      <c r="R56" s="78">
        <v>0</v>
      </c>
      <c r="S56" s="136">
        <v>0</v>
      </c>
      <c r="T56" s="23">
        <v>0</v>
      </c>
      <c r="U56" s="23">
        <v>0</v>
      </c>
      <c r="V56" s="23">
        <v>0</v>
      </c>
    </row>
    <row r="57" spans="1:22" ht="12.75">
      <c r="A57" s="22" t="s">
        <v>36</v>
      </c>
      <c r="B57" s="19"/>
      <c r="C57" s="19"/>
      <c r="D57" s="77">
        <v>0</v>
      </c>
      <c r="E57" s="78">
        <v>0</v>
      </c>
      <c r="F57" s="136">
        <v>0</v>
      </c>
      <c r="G57" s="23">
        <v>0</v>
      </c>
      <c r="H57" s="77">
        <v>0</v>
      </c>
      <c r="I57" s="78">
        <v>0</v>
      </c>
      <c r="J57" s="136">
        <v>0</v>
      </c>
      <c r="K57" s="23">
        <v>0</v>
      </c>
      <c r="L57" s="23">
        <v>0</v>
      </c>
      <c r="M57" s="77">
        <v>0</v>
      </c>
      <c r="N57" s="78">
        <v>0</v>
      </c>
      <c r="O57" s="136">
        <v>0</v>
      </c>
      <c r="P57" s="23">
        <v>0</v>
      </c>
      <c r="Q57" s="77">
        <v>0</v>
      </c>
      <c r="R57" s="78">
        <v>0</v>
      </c>
      <c r="S57" s="136">
        <v>0</v>
      </c>
      <c r="T57" s="23">
        <v>0</v>
      </c>
      <c r="U57" s="23">
        <v>0</v>
      </c>
      <c r="V57" s="23">
        <v>0</v>
      </c>
    </row>
    <row r="58" spans="1:22" ht="12.75">
      <c r="A58" s="22"/>
      <c r="B58" s="19"/>
      <c r="C58" s="19"/>
      <c r="D58" s="77"/>
      <c r="E58" s="78"/>
      <c r="F58" s="136"/>
      <c r="G58" s="23"/>
      <c r="H58" s="77"/>
      <c r="I58" s="78"/>
      <c r="J58" s="136"/>
      <c r="K58" s="23"/>
      <c r="L58" s="23"/>
      <c r="M58" s="77"/>
      <c r="N58" s="78"/>
      <c r="O58" s="136"/>
      <c r="P58" s="23"/>
      <c r="Q58" s="77"/>
      <c r="R58" s="78"/>
      <c r="S58" s="136"/>
      <c r="T58" s="23"/>
      <c r="U58" s="23"/>
      <c r="V58" s="23"/>
    </row>
    <row r="59" spans="1:22" ht="12.75">
      <c r="A59" s="22" t="s">
        <v>37</v>
      </c>
      <c r="B59" s="19"/>
      <c r="C59" s="19"/>
      <c r="D59" s="77">
        <v>-1218</v>
      </c>
      <c r="E59" s="78">
        <v>99</v>
      </c>
      <c r="F59" s="136">
        <v>-944</v>
      </c>
      <c r="G59" s="23">
        <v>-2063</v>
      </c>
      <c r="H59" s="77">
        <v>-2172</v>
      </c>
      <c r="I59" s="78">
        <v>-1647</v>
      </c>
      <c r="J59" s="136">
        <v>-7492</v>
      </c>
      <c r="K59" s="23">
        <v>-11311</v>
      </c>
      <c r="L59" s="23">
        <v>-13374</v>
      </c>
      <c r="M59" s="77">
        <v>-149</v>
      </c>
      <c r="N59" s="78">
        <v>-3</v>
      </c>
      <c r="O59" s="136">
        <v>990782</v>
      </c>
      <c r="P59" s="23">
        <v>990630</v>
      </c>
      <c r="Q59" s="77">
        <v>-2172</v>
      </c>
      <c r="R59" s="78">
        <v>716</v>
      </c>
      <c r="S59" s="136">
        <v>23221</v>
      </c>
      <c r="T59" s="23">
        <v>21765</v>
      </c>
      <c r="U59" s="23">
        <v>1012395</v>
      </c>
      <c r="V59" s="23">
        <v>999021</v>
      </c>
    </row>
    <row r="60" spans="1:22" ht="12.75">
      <c r="A60" s="22" t="s">
        <v>38</v>
      </c>
      <c r="B60" s="19"/>
      <c r="C60" s="19"/>
      <c r="D60" s="77">
        <v>-1218</v>
      </c>
      <c r="E60" s="78">
        <v>99</v>
      </c>
      <c r="F60" s="136">
        <v>-944</v>
      </c>
      <c r="G60" s="23">
        <v>-2063</v>
      </c>
      <c r="H60" s="77">
        <v>-2172</v>
      </c>
      <c r="I60" s="78">
        <v>-1647</v>
      </c>
      <c r="J60" s="136">
        <v>-7492</v>
      </c>
      <c r="K60" s="23">
        <v>-11311</v>
      </c>
      <c r="L60" s="23">
        <v>-13374</v>
      </c>
      <c r="M60" s="77">
        <v>-149</v>
      </c>
      <c r="N60" s="78">
        <v>-3</v>
      </c>
      <c r="O60" s="136">
        <v>990782</v>
      </c>
      <c r="P60" s="23">
        <v>990630</v>
      </c>
      <c r="Q60" s="77">
        <v>-2172</v>
      </c>
      <c r="R60" s="78">
        <v>716</v>
      </c>
      <c r="S60" s="136">
        <v>23221</v>
      </c>
      <c r="T60" s="23">
        <v>21765</v>
      </c>
      <c r="U60" s="23">
        <v>1012395</v>
      </c>
      <c r="V60" s="23">
        <v>999021</v>
      </c>
    </row>
    <row r="61" spans="1:22" ht="12.75">
      <c r="A61" s="22"/>
      <c r="B61" s="19" t="s">
        <v>39</v>
      </c>
      <c r="C61" s="19"/>
      <c r="D61" s="77">
        <v>0</v>
      </c>
      <c r="E61" s="78">
        <v>844</v>
      </c>
      <c r="F61" s="136">
        <v>42</v>
      </c>
      <c r="G61" s="23">
        <v>886</v>
      </c>
      <c r="H61" s="77">
        <v>0</v>
      </c>
      <c r="I61" s="78">
        <v>731</v>
      </c>
      <c r="J61" s="136">
        <v>0</v>
      </c>
      <c r="K61" s="23">
        <v>731</v>
      </c>
      <c r="L61" s="23">
        <v>1617</v>
      </c>
      <c r="M61" s="77">
        <v>0</v>
      </c>
      <c r="N61" s="78">
        <v>-3</v>
      </c>
      <c r="O61" s="136">
        <v>991776</v>
      </c>
      <c r="P61" s="23">
        <v>991773</v>
      </c>
      <c r="Q61" s="77">
        <v>0</v>
      </c>
      <c r="R61" s="78">
        <v>718</v>
      </c>
      <c r="S61" s="136">
        <v>28789</v>
      </c>
      <c r="T61" s="23">
        <v>29507</v>
      </c>
      <c r="U61" s="23">
        <v>1021280</v>
      </c>
      <c r="V61" s="23">
        <v>1022897</v>
      </c>
    </row>
    <row r="62" spans="1:22" ht="12.75">
      <c r="A62" s="22"/>
      <c r="B62" s="19"/>
      <c r="C62" s="19" t="s">
        <v>40</v>
      </c>
      <c r="D62" s="77">
        <v>0</v>
      </c>
      <c r="E62" s="78">
        <v>0</v>
      </c>
      <c r="F62" s="136">
        <v>0</v>
      </c>
      <c r="G62" s="23">
        <v>0</v>
      </c>
      <c r="H62" s="77">
        <v>0</v>
      </c>
      <c r="I62" s="78">
        <v>0</v>
      </c>
      <c r="J62" s="136">
        <v>0</v>
      </c>
      <c r="K62" s="23">
        <v>0</v>
      </c>
      <c r="L62" s="23">
        <v>0</v>
      </c>
      <c r="M62" s="77">
        <v>0</v>
      </c>
      <c r="N62" s="78">
        <v>0</v>
      </c>
      <c r="O62" s="136">
        <v>991776</v>
      </c>
      <c r="P62" s="23">
        <v>991776</v>
      </c>
      <c r="Q62" s="77">
        <v>0</v>
      </c>
      <c r="R62" s="78">
        <v>0</v>
      </c>
      <c r="S62" s="136">
        <v>0</v>
      </c>
      <c r="T62" s="23">
        <v>0</v>
      </c>
      <c r="U62" s="23">
        <v>991776</v>
      </c>
      <c r="V62" s="23">
        <v>991776</v>
      </c>
    </row>
    <row r="63" spans="1:22" ht="12.75">
      <c r="A63" s="22"/>
      <c r="B63" s="19"/>
      <c r="C63" s="19" t="s">
        <v>41</v>
      </c>
      <c r="D63" s="77">
        <v>0</v>
      </c>
      <c r="E63" s="78">
        <v>844</v>
      </c>
      <c r="F63" s="136">
        <v>42</v>
      </c>
      <c r="G63" s="23">
        <v>886</v>
      </c>
      <c r="H63" s="77">
        <v>0</v>
      </c>
      <c r="I63" s="78">
        <v>731</v>
      </c>
      <c r="J63" s="136">
        <v>0</v>
      </c>
      <c r="K63" s="23">
        <v>731</v>
      </c>
      <c r="L63" s="23">
        <v>1617</v>
      </c>
      <c r="M63" s="77">
        <v>0</v>
      </c>
      <c r="N63" s="78">
        <v>-3</v>
      </c>
      <c r="O63" s="136">
        <v>0</v>
      </c>
      <c r="P63" s="23">
        <v>-3</v>
      </c>
      <c r="Q63" s="77">
        <v>0</v>
      </c>
      <c r="R63" s="78">
        <v>718</v>
      </c>
      <c r="S63" s="136">
        <v>28789</v>
      </c>
      <c r="T63" s="23">
        <v>29507</v>
      </c>
      <c r="U63" s="23">
        <v>29504</v>
      </c>
      <c r="V63" s="23">
        <v>31121</v>
      </c>
    </row>
    <row r="64" spans="1:22" ht="12.75">
      <c r="A64" s="22"/>
      <c r="B64" s="19" t="s">
        <v>42</v>
      </c>
      <c r="C64" s="19"/>
      <c r="D64" s="77">
        <v>1218</v>
      </c>
      <c r="E64" s="78">
        <v>745</v>
      </c>
      <c r="F64" s="136">
        <v>986</v>
      </c>
      <c r="G64" s="23">
        <v>2949</v>
      </c>
      <c r="H64" s="77">
        <v>2172</v>
      </c>
      <c r="I64" s="78">
        <v>2378</v>
      </c>
      <c r="J64" s="136">
        <v>7492</v>
      </c>
      <c r="K64" s="23">
        <v>12042</v>
      </c>
      <c r="L64" s="23">
        <v>14991</v>
      </c>
      <c r="M64" s="77">
        <v>149</v>
      </c>
      <c r="N64" s="78">
        <v>0</v>
      </c>
      <c r="O64" s="136">
        <v>994</v>
      </c>
      <c r="P64" s="23">
        <v>1143</v>
      </c>
      <c r="Q64" s="77">
        <v>2172</v>
      </c>
      <c r="R64" s="78">
        <v>2</v>
      </c>
      <c r="S64" s="136">
        <v>5568</v>
      </c>
      <c r="T64" s="23">
        <v>7742</v>
      </c>
      <c r="U64" s="23">
        <v>8885</v>
      </c>
      <c r="V64" s="23">
        <v>23876</v>
      </c>
    </row>
    <row r="65" spans="1:22" ht="12.75">
      <c r="A65" s="22" t="s">
        <v>43</v>
      </c>
      <c r="B65" s="19"/>
      <c r="C65" s="19"/>
      <c r="D65" s="77">
        <v>0</v>
      </c>
      <c r="E65" s="78">
        <v>0</v>
      </c>
      <c r="F65" s="136">
        <v>0</v>
      </c>
      <c r="G65" s="23">
        <v>0</v>
      </c>
      <c r="H65" s="77">
        <v>0</v>
      </c>
      <c r="I65" s="78">
        <v>0</v>
      </c>
      <c r="J65" s="136">
        <v>0</v>
      </c>
      <c r="K65" s="23">
        <v>0</v>
      </c>
      <c r="L65" s="23">
        <v>0</v>
      </c>
      <c r="M65" s="77">
        <v>0</v>
      </c>
      <c r="N65" s="78">
        <v>0</v>
      </c>
      <c r="O65" s="136">
        <v>0</v>
      </c>
      <c r="P65" s="23">
        <v>0</v>
      </c>
      <c r="Q65" s="77">
        <v>0</v>
      </c>
      <c r="R65" s="78">
        <v>0</v>
      </c>
      <c r="S65" s="136">
        <v>0</v>
      </c>
      <c r="T65" s="23">
        <v>0</v>
      </c>
      <c r="U65" s="23">
        <v>0</v>
      </c>
      <c r="V65" s="23">
        <v>0</v>
      </c>
    </row>
    <row r="66" spans="1:22" ht="12.75">
      <c r="A66" s="22"/>
      <c r="B66" s="19" t="s">
        <v>39</v>
      </c>
      <c r="C66" s="19"/>
      <c r="D66" s="77">
        <v>0</v>
      </c>
      <c r="E66" s="78">
        <v>0</v>
      </c>
      <c r="F66" s="136">
        <v>0</v>
      </c>
      <c r="G66" s="23">
        <v>0</v>
      </c>
      <c r="H66" s="77">
        <v>0</v>
      </c>
      <c r="I66" s="78">
        <v>0</v>
      </c>
      <c r="J66" s="136">
        <v>0</v>
      </c>
      <c r="K66" s="23">
        <v>0</v>
      </c>
      <c r="L66" s="23">
        <v>0</v>
      </c>
      <c r="M66" s="77">
        <v>0</v>
      </c>
      <c r="N66" s="78">
        <v>0</v>
      </c>
      <c r="O66" s="136">
        <v>0</v>
      </c>
      <c r="P66" s="23">
        <v>0</v>
      </c>
      <c r="Q66" s="77">
        <v>0</v>
      </c>
      <c r="R66" s="78">
        <v>0</v>
      </c>
      <c r="S66" s="136">
        <v>0</v>
      </c>
      <c r="T66" s="23">
        <v>0</v>
      </c>
      <c r="U66" s="23">
        <v>0</v>
      </c>
      <c r="V66" s="23">
        <v>0</v>
      </c>
    </row>
    <row r="67" spans="1:22" ht="12.75">
      <c r="A67" s="22"/>
      <c r="B67" s="19"/>
      <c r="C67" s="19" t="s">
        <v>40</v>
      </c>
      <c r="D67" s="77">
        <v>0</v>
      </c>
      <c r="E67" s="78">
        <v>0</v>
      </c>
      <c r="F67" s="136">
        <v>0</v>
      </c>
      <c r="G67" s="23">
        <v>0</v>
      </c>
      <c r="H67" s="77">
        <v>0</v>
      </c>
      <c r="I67" s="78">
        <v>0</v>
      </c>
      <c r="J67" s="136">
        <v>0</v>
      </c>
      <c r="K67" s="23">
        <v>0</v>
      </c>
      <c r="L67" s="23">
        <v>0</v>
      </c>
      <c r="M67" s="77">
        <v>0</v>
      </c>
      <c r="N67" s="78">
        <v>0</v>
      </c>
      <c r="O67" s="136">
        <v>0</v>
      </c>
      <c r="P67" s="23">
        <v>0</v>
      </c>
      <c r="Q67" s="77">
        <v>0</v>
      </c>
      <c r="R67" s="78">
        <v>0</v>
      </c>
      <c r="S67" s="136">
        <v>0</v>
      </c>
      <c r="T67" s="23">
        <v>0</v>
      </c>
      <c r="U67" s="23">
        <v>0</v>
      </c>
      <c r="V67" s="23">
        <v>0</v>
      </c>
    </row>
    <row r="68" spans="1:22" ht="12.75">
      <c r="A68" s="22"/>
      <c r="B68" s="19"/>
      <c r="C68" s="19" t="s">
        <v>41</v>
      </c>
      <c r="D68" s="77">
        <v>0</v>
      </c>
      <c r="E68" s="78">
        <v>0</v>
      </c>
      <c r="F68" s="136">
        <v>0</v>
      </c>
      <c r="G68" s="23">
        <v>0</v>
      </c>
      <c r="H68" s="77">
        <v>0</v>
      </c>
      <c r="I68" s="78">
        <v>0</v>
      </c>
      <c r="J68" s="136">
        <v>0</v>
      </c>
      <c r="K68" s="23">
        <v>0</v>
      </c>
      <c r="L68" s="23">
        <v>0</v>
      </c>
      <c r="M68" s="77">
        <v>0</v>
      </c>
      <c r="N68" s="78">
        <v>0</v>
      </c>
      <c r="O68" s="136">
        <v>0</v>
      </c>
      <c r="P68" s="23">
        <v>0</v>
      </c>
      <c r="Q68" s="77">
        <v>0</v>
      </c>
      <c r="R68" s="78">
        <v>0</v>
      </c>
      <c r="S68" s="136">
        <v>0</v>
      </c>
      <c r="T68" s="23">
        <v>0</v>
      </c>
      <c r="U68" s="23">
        <v>0</v>
      </c>
      <c r="V68" s="23">
        <v>0</v>
      </c>
    </row>
    <row r="69" spans="1:22" ht="12.75">
      <c r="A69" s="22"/>
      <c r="B69" s="19" t="s">
        <v>42</v>
      </c>
      <c r="C69" s="19"/>
      <c r="D69" s="77">
        <v>0</v>
      </c>
      <c r="E69" s="78">
        <v>0</v>
      </c>
      <c r="F69" s="136">
        <v>0</v>
      </c>
      <c r="G69" s="23">
        <v>0</v>
      </c>
      <c r="H69" s="77">
        <v>0</v>
      </c>
      <c r="I69" s="78">
        <v>0</v>
      </c>
      <c r="J69" s="136">
        <v>0</v>
      </c>
      <c r="K69" s="23">
        <v>0</v>
      </c>
      <c r="L69" s="23">
        <v>0</v>
      </c>
      <c r="M69" s="77">
        <v>0</v>
      </c>
      <c r="N69" s="78">
        <v>0</v>
      </c>
      <c r="O69" s="136">
        <v>0</v>
      </c>
      <c r="P69" s="23">
        <v>0</v>
      </c>
      <c r="Q69" s="77">
        <v>0</v>
      </c>
      <c r="R69" s="78">
        <v>0</v>
      </c>
      <c r="S69" s="136">
        <v>0</v>
      </c>
      <c r="T69" s="23">
        <v>0</v>
      </c>
      <c r="U69" s="23">
        <v>0</v>
      </c>
      <c r="V69" s="23">
        <v>0</v>
      </c>
    </row>
    <row r="70" spans="1:22" ht="12.75">
      <c r="A70" s="22" t="s">
        <v>44</v>
      </c>
      <c r="B70" s="19"/>
      <c r="C70" s="19"/>
      <c r="D70" s="77">
        <v>0</v>
      </c>
      <c r="E70" s="78">
        <v>0</v>
      </c>
      <c r="F70" s="136">
        <v>0</v>
      </c>
      <c r="G70" s="23">
        <v>0</v>
      </c>
      <c r="H70" s="77">
        <v>0</v>
      </c>
      <c r="I70" s="78">
        <v>0</v>
      </c>
      <c r="J70" s="136">
        <v>0</v>
      </c>
      <c r="K70" s="23">
        <v>0</v>
      </c>
      <c r="L70" s="23">
        <v>0</v>
      </c>
      <c r="M70" s="77">
        <v>0</v>
      </c>
      <c r="N70" s="78">
        <v>0</v>
      </c>
      <c r="O70" s="136">
        <v>0</v>
      </c>
      <c r="P70" s="23">
        <v>0</v>
      </c>
      <c r="Q70" s="77">
        <v>0</v>
      </c>
      <c r="R70" s="78">
        <v>0</v>
      </c>
      <c r="S70" s="136">
        <v>0</v>
      </c>
      <c r="T70" s="23">
        <v>0</v>
      </c>
      <c r="U70" s="23">
        <v>0</v>
      </c>
      <c r="V70" s="23">
        <v>0</v>
      </c>
    </row>
    <row r="71" spans="1:22" ht="12.75">
      <c r="A71" s="22"/>
      <c r="B71" s="19"/>
      <c r="C71" s="19"/>
      <c r="D71" s="77"/>
      <c r="E71" s="78"/>
      <c r="F71" s="136"/>
      <c r="G71" s="23"/>
      <c r="H71" s="77"/>
      <c r="I71" s="78"/>
      <c r="J71" s="136"/>
      <c r="K71" s="23"/>
      <c r="L71" s="23"/>
      <c r="M71" s="77"/>
      <c r="N71" s="78"/>
      <c r="O71" s="136"/>
      <c r="P71" s="23"/>
      <c r="Q71" s="77"/>
      <c r="R71" s="78"/>
      <c r="S71" s="136"/>
      <c r="T71" s="23"/>
      <c r="U71" s="23"/>
      <c r="V71" s="23"/>
    </row>
    <row r="72" spans="1:22" ht="12.75">
      <c r="A72" s="28" t="s">
        <v>45</v>
      </c>
      <c r="B72" s="29"/>
      <c r="C72" s="29"/>
      <c r="D72" s="79">
        <v>77884</v>
      </c>
      <c r="E72" s="80">
        <v>96460</v>
      </c>
      <c r="F72" s="138">
        <v>931312</v>
      </c>
      <c r="G72" s="30">
        <v>1105656</v>
      </c>
      <c r="H72" s="79">
        <v>283126</v>
      </c>
      <c r="I72" s="80">
        <v>273985</v>
      </c>
      <c r="J72" s="138">
        <v>1093610</v>
      </c>
      <c r="K72" s="30">
        <v>1650721</v>
      </c>
      <c r="L72" s="30">
        <v>2756377</v>
      </c>
      <c r="M72" s="79">
        <v>105049</v>
      </c>
      <c r="N72" s="80">
        <v>69739</v>
      </c>
      <c r="O72" s="138">
        <v>1023883</v>
      </c>
      <c r="P72" s="30">
        <v>1198671</v>
      </c>
      <c r="Q72" s="79">
        <v>162002</v>
      </c>
      <c r="R72" s="80">
        <v>128937</v>
      </c>
      <c r="S72" s="138">
        <v>88373</v>
      </c>
      <c r="T72" s="30">
        <v>379312</v>
      </c>
      <c r="U72" s="30">
        <v>1577983</v>
      </c>
      <c r="V72" s="30">
        <v>4334360</v>
      </c>
    </row>
    <row r="73" spans="1:22" ht="12.75">
      <c r="A73" s="35"/>
      <c r="B73" s="36"/>
      <c r="C73" s="36"/>
      <c r="D73" s="90"/>
      <c r="E73" s="139"/>
      <c r="F73" s="140"/>
      <c r="G73" s="126"/>
      <c r="H73" s="90"/>
      <c r="I73" s="139"/>
      <c r="J73" s="140"/>
      <c r="K73" s="126"/>
      <c r="L73" s="126"/>
      <c r="M73" s="90"/>
      <c r="N73" s="139"/>
      <c r="O73" s="140"/>
      <c r="P73" s="126"/>
      <c r="Q73" s="90"/>
      <c r="R73" s="139"/>
      <c r="S73" s="140"/>
      <c r="T73" s="126"/>
      <c r="U73" s="126"/>
      <c r="V73" s="126"/>
    </row>
    <row r="74" spans="1:7" ht="12.75">
      <c r="A74" s="44" t="s">
        <v>46</v>
      </c>
      <c r="B74" s="404" t="s">
        <v>49</v>
      </c>
      <c r="C74" s="404"/>
      <c r="D74" s="404"/>
      <c r="E74" s="404"/>
      <c r="F74" s="404"/>
      <c r="G74" s="404"/>
    </row>
    <row r="75" spans="1:7" ht="25.5" customHeight="1">
      <c r="A75" s="44" t="s">
        <v>47</v>
      </c>
      <c r="B75" s="405" t="s">
        <v>62</v>
      </c>
      <c r="C75" s="405"/>
      <c r="D75" s="405"/>
      <c r="E75" s="405"/>
      <c r="F75" s="405"/>
      <c r="G75" s="405"/>
    </row>
    <row r="76" spans="1:7" ht="24.75" customHeight="1">
      <c r="A76" s="44" t="s">
        <v>48</v>
      </c>
      <c r="B76" s="405" t="s">
        <v>63</v>
      </c>
      <c r="C76" s="405"/>
      <c r="D76" s="405"/>
      <c r="E76" s="405"/>
      <c r="F76" s="405"/>
      <c r="G76" s="405"/>
    </row>
    <row r="77" spans="1:22" ht="48" customHeight="1">
      <c r="A77" s="44" t="s">
        <v>50</v>
      </c>
      <c r="B77" s="406" t="s">
        <v>66</v>
      </c>
      <c r="C77" s="406"/>
      <c r="D77" s="406"/>
      <c r="E77" s="406"/>
      <c r="F77" s="406"/>
      <c r="G77" s="406"/>
      <c r="U77" s="286"/>
      <c r="V77" s="288">
        <v>24</v>
      </c>
    </row>
    <row r="78" spans="1:7" ht="12.75" customHeight="1">
      <c r="A78" s="44"/>
      <c r="B78" s="402"/>
      <c r="C78" s="402"/>
      <c r="D78" s="402"/>
      <c r="E78" s="402"/>
      <c r="F78" s="402"/>
      <c r="G78" s="402"/>
    </row>
  </sheetData>
  <sheetProtection/>
  <mergeCells count="5">
    <mergeCell ref="B74:G74"/>
    <mergeCell ref="B75:G75"/>
    <mergeCell ref="B78:G78"/>
    <mergeCell ref="B76:G76"/>
    <mergeCell ref="B77:G77"/>
  </mergeCells>
  <printOptions horizontalCentered="1"/>
  <pageMargins left="0" right="0" top="0.3937007874015748" bottom="0" header="0" footer="0"/>
  <pageSetup fitToHeight="1" fitToWidth="1" horizontalDpi="600" verticalDpi="600" orientation="landscape" scale="53" r:id="rId1"/>
</worksheet>
</file>

<file path=xl/worksheets/sheet25.xml><?xml version="1.0" encoding="utf-8"?>
<worksheet xmlns="http://schemas.openxmlformats.org/spreadsheetml/2006/main" xmlns:r="http://schemas.openxmlformats.org/officeDocument/2006/relationships">
  <sheetPr>
    <pageSetUpPr fitToPage="1"/>
  </sheetPr>
  <dimension ref="A1:Y44"/>
  <sheetViews>
    <sheetView zoomScalePageLayoutView="0" workbookViewId="0" topLeftCell="A1">
      <selection activeCell="H40" sqref="H40"/>
    </sheetView>
  </sheetViews>
  <sheetFormatPr defaultColWidth="11.421875" defaultRowHeight="12.75"/>
  <cols>
    <col min="1" max="2" width="2.7109375" style="0" customWidth="1"/>
    <col min="3" max="3" width="46.28125" style="0" customWidth="1"/>
    <col min="4" max="22" width="9.57421875" style="0" customWidth="1"/>
    <col min="23" max="25" width="9.421875" style="0" customWidth="1"/>
  </cols>
  <sheetData>
    <row r="1" ht="12.75" customHeight="1">
      <c r="Q1" s="279"/>
    </row>
    <row r="2" spans="1:22" ht="12.75">
      <c r="A2" s="50" t="s">
        <v>52</v>
      </c>
      <c r="B2" s="3"/>
      <c r="C2" s="3"/>
      <c r="D2" s="188"/>
      <c r="E2" s="188"/>
      <c r="F2" s="188"/>
      <c r="G2" s="188"/>
      <c r="H2" s="188"/>
      <c r="I2" s="188"/>
      <c r="J2" s="188"/>
      <c r="K2" s="188"/>
      <c r="L2" s="188"/>
      <c r="M2" s="188"/>
      <c r="N2" s="188"/>
      <c r="O2" s="188"/>
      <c r="P2" s="188"/>
      <c r="Q2" s="91"/>
      <c r="R2" s="2"/>
      <c r="S2" s="2"/>
      <c r="T2" s="2"/>
      <c r="U2" s="2"/>
      <c r="V2" s="2"/>
    </row>
    <row r="3" spans="1:22" ht="12.75">
      <c r="A3" s="189" t="s">
        <v>249</v>
      </c>
      <c r="B3" s="3"/>
      <c r="C3" s="3"/>
      <c r="D3" s="188"/>
      <c r="E3" s="188"/>
      <c r="F3" s="188"/>
      <c r="G3" s="188"/>
      <c r="H3" s="188"/>
      <c r="I3" s="188"/>
      <c r="J3" s="188"/>
      <c r="K3" s="188"/>
      <c r="L3" s="188"/>
      <c r="M3" s="188"/>
      <c r="N3" s="188"/>
      <c r="O3" s="188"/>
      <c r="P3" s="188"/>
      <c r="Q3" s="91"/>
      <c r="R3" s="2"/>
      <c r="S3" s="2"/>
      <c r="T3" s="2"/>
      <c r="U3" s="2"/>
      <c r="V3" s="2"/>
    </row>
    <row r="4" spans="1:22" ht="12.75">
      <c r="A4" s="50" t="s">
        <v>0</v>
      </c>
      <c r="B4" s="3"/>
      <c r="C4" s="3"/>
      <c r="D4" s="188"/>
      <c r="E4" s="188"/>
      <c r="F4" s="188"/>
      <c r="G4" s="188"/>
      <c r="H4" s="188"/>
      <c r="I4" s="188"/>
      <c r="J4" s="188"/>
      <c r="K4" s="188"/>
      <c r="L4" s="188"/>
      <c r="M4" s="188"/>
      <c r="N4" s="188"/>
      <c r="O4" s="188"/>
      <c r="P4" s="188"/>
      <c r="Q4" s="91"/>
      <c r="R4" s="2"/>
      <c r="S4" s="2"/>
      <c r="T4" s="2"/>
      <c r="U4" s="2"/>
      <c r="V4" s="2"/>
    </row>
    <row r="5" spans="1:22" ht="12.75">
      <c r="A5" s="50" t="s">
        <v>1</v>
      </c>
      <c r="B5" s="3"/>
      <c r="C5" s="3"/>
      <c r="D5" s="188"/>
      <c r="E5" s="188"/>
      <c r="F5" s="188"/>
      <c r="G5" s="188"/>
      <c r="H5" s="188"/>
      <c r="I5" s="188"/>
      <c r="J5" s="188"/>
      <c r="K5" s="188"/>
      <c r="L5" s="188"/>
      <c r="M5" s="188"/>
      <c r="N5" s="188"/>
      <c r="O5" s="188"/>
      <c r="P5" s="188"/>
      <c r="Q5" s="91"/>
      <c r="R5" s="2"/>
      <c r="S5" s="2"/>
      <c r="T5" s="2"/>
      <c r="U5" s="2"/>
      <c r="V5" s="2"/>
    </row>
    <row r="6" spans="1:22" ht="12.75">
      <c r="A6" s="50" t="s">
        <v>89</v>
      </c>
      <c r="B6" s="3"/>
      <c r="C6" s="3"/>
      <c r="D6" s="188"/>
      <c r="E6" s="188"/>
      <c r="F6" s="188"/>
      <c r="G6" s="188"/>
      <c r="H6" s="188"/>
      <c r="I6" s="188"/>
      <c r="J6" s="188"/>
      <c r="K6" s="188"/>
      <c r="L6" s="188"/>
      <c r="M6" s="188"/>
      <c r="N6" s="188"/>
      <c r="O6" s="188"/>
      <c r="P6" s="188"/>
      <c r="Q6" s="91"/>
      <c r="R6" s="2"/>
      <c r="S6" s="2"/>
      <c r="T6" s="2"/>
      <c r="U6" s="2"/>
      <c r="V6" s="2"/>
    </row>
    <row r="7" spans="1:22" ht="12.75">
      <c r="A7" s="1"/>
      <c r="B7" s="2"/>
      <c r="C7" s="7"/>
      <c r="D7" s="228" t="s">
        <v>251</v>
      </c>
      <c r="E7" s="229"/>
      <c r="F7" s="229"/>
      <c r="G7" s="230"/>
      <c r="H7" s="229"/>
      <c r="I7" s="229"/>
      <c r="J7" s="229"/>
      <c r="K7" s="229"/>
      <c r="L7" s="230"/>
      <c r="M7" s="229"/>
      <c r="N7" s="229"/>
      <c r="O7" s="229"/>
      <c r="P7" s="229"/>
      <c r="Q7" s="230"/>
      <c r="R7" s="230"/>
      <c r="S7" s="230"/>
      <c r="T7" s="230"/>
      <c r="U7" s="230"/>
      <c r="V7" s="230"/>
    </row>
    <row r="8" spans="1:22" ht="25.5" customHeight="1">
      <c r="A8" s="14"/>
      <c r="B8" s="15"/>
      <c r="C8" s="15"/>
      <c r="D8" s="16" t="s">
        <v>4</v>
      </c>
      <c r="E8" s="87" t="s">
        <v>67</v>
      </c>
      <c r="F8" s="87" t="s">
        <v>86</v>
      </c>
      <c r="G8" s="233" t="s">
        <v>90</v>
      </c>
      <c r="H8" s="253" t="s">
        <v>166</v>
      </c>
      <c r="I8" s="254" t="s">
        <v>167</v>
      </c>
      <c r="J8" s="255" t="s">
        <v>168</v>
      </c>
      <c r="K8" s="233" t="s">
        <v>169</v>
      </c>
      <c r="L8" s="233" t="s">
        <v>170</v>
      </c>
      <c r="M8" s="253" t="s">
        <v>205</v>
      </c>
      <c r="N8" s="254" t="s">
        <v>206</v>
      </c>
      <c r="O8" s="255" t="s">
        <v>204</v>
      </c>
      <c r="P8" s="233" t="s">
        <v>208</v>
      </c>
      <c r="Q8" s="253" t="s">
        <v>224</v>
      </c>
      <c r="R8" s="254" t="s">
        <v>225</v>
      </c>
      <c r="S8" s="255" t="s">
        <v>226</v>
      </c>
      <c r="T8" s="233" t="s">
        <v>227</v>
      </c>
      <c r="U8" s="233" t="s">
        <v>228</v>
      </c>
      <c r="V8" s="233" t="s">
        <v>181</v>
      </c>
    </row>
    <row r="9" spans="1:22" ht="12.75">
      <c r="A9" s="18"/>
      <c r="B9" s="19"/>
      <c r="C9" s="19"/>
      <c r="D9" s="22"/>
      <c r="E9" s="19"/>
      <c r="F9" s="19"/>
      <c r="G9" s="76"/>
      <c r="H9" s="22"/>
      <c r="I9" s="19"/>
      <c r="J9" s="45"/>
      <c r="K9" s="76"/>
      <c r="L9" s="76"/>
      <c r="M9" s="22"/>
      <c r="N9" s="19"/>
      <c r="O9" s="45"/>
      <c r="P9" s="76"/>
      <c r="Q9" s="22"/>
      <c r="R9" s="19"/>
      <c r="S9" s="45"/>
      <c r="T9" s="76"/>
      <c r="U9" s="76"/>
      <c r="V9" s="76"/>
    </row>
    <row r="10" spans="1:22" ht="12.75">
      <c r="A10" s="21" t="s">
        <v>5</v>
      </c>
      <c r="B10" s="19"/>
      <c r="C10" s="19"/>
      <c r="D10" s="22"/>
      <c r="E10" s="19"/>
      <c r="F10" s="45"/>
      <c r="G10" s="76"/>
      <c r="H10" s="22"/>
      <c r="I10" s="19"/>
      <c r="J10" s="45"/>
      <c r="K10" s="76"/>
      <c r="L10" s="76"/>
      <c r="M10" s="22"/>
      <c r="N10" s="19"/>
      <c r="O10" s="45"/>
      <c r="P10" s="76"/>
      <c r="Q10" s="22"/>
      <c r="R10" s="19"/>
      <c r="S10" s="45"/>
      <c r="T10" s="76"/>
      <c r="U10" s="76"/>
      <c r="V10" s="76"/>
    </row>
    <row r="11" spans="1:22" ht="12.75">
      <c r="A11" s="22" t="s">
        <v>6</v>
      </c>
      <c r="B11" s="19"/>
      <c r="C11" s="19"/>
      <c r="D11" s="96">
        <v>8.891971679250082</v>
      </c>
      <c r="E11" s="97">
        <v>7.0599407019503175</v>
      </c>
      <c r="F11" s="127">
        <v>9.699645539561065</v>
      </c>
      <c r="G11" s="226">
        <v>25.651557920761462</v>
      </c>
      <c r="H11" s="96">
        <v>13.078808349907098</v>
      </c>
      <c r="I11" s="97">
        <v>5.84246652449772</v>
      </c>
      <c r="J11" s="127">
        <v>9.86260414607463</v>
      </c>
      <c r="K11" s="226">
        <v>28.783879020479446</v>
      </c>
      <c r="L11" s="226">
        <v>54.43543694124091</v>
      </c>
      <c r="M11" s="96">
        <v>8.441137826333975</v>
      </c>
      <c r="N11" s="97">
        <v>7.522174216651788</v>
      </c>
      <c r="O11" s="127">
        <v>10.051586351987481</v>
      </c>
      <c r="P11" s="226">
        <v>26.014898394973244</v>
      </c>
      <c r="Q11" s="96">
        <v>8.074160813480677</v>
      </c>
      <c r="R11" s="97">
        <v>8.260541382742034</v>
      </c>
      <c r="S11" s="127">
        <v>9.412640628608493</v>
      </c>
      <c r="T11" s="226">
        <v>25.747342824831204</v>
      </c>
      <c r="U11" s="226">
        <v>51.76224121980445</v>
      </c>
      <c r="V11" s="226">
        <v>106.19767816104536</v>
      </c>
    </row>
    <row r="12" spans="1:22" ht="12.75">
      <c r="A12" s="22"/>
      <c r="B12" s="19" t="s">
        <v>7</v>
      </c>
      <c r="C12" s="19"/>
      <c r="D12" s="96">
        <v>9.639693622283657</v>
      </c>
      <c r="E12" s="97">
        <v>7.640561544551075</v>
      </c>
      <c r="F12" s="127">
        <v>8.673179620991979</v>
      </c>
      <c r="G12" s="226">
        <v>25.95343478782671</v>
      </c>
      <c r="H12" s="96">
        <v>14.728767969011011</v>
      </c>
      <c r="I12" s="97">
        <v>5.242337097723133</v>
      </c>
      <c r="J12" s="127">
        <v>8.59732767636058</v>
      </c>
      <c r="K12" s="226">
        <v>28.568432743094725</v>
      </c>
      <c r="L12" s="226">
        <v>54.52186753092143</v>
      </c>
      <c r="M12" s="96">
        <v>8.845440379252354</v>
      </c>
      <c r="N12" s="97">
        <v>7.978450011515117</v>
      </c>
      <c r="O12" s="127">
        <v>8.871605996625467</v>
      </c>
      <c r="P12" s="226">
        <v>25.695496387392936</v>
      </c>
      <c r="Q12" s="96">
        <v>8.386278936301116</v>
      </c>
      <c r="R12" s="97">
        <v>8.819704693628443</v>
      </c>
      <c r="S12" s="127">
        <v>9.501945329254687</v>
      </c>
      <c r="T12" s="226">
        <v>26.707928959184244</v>
      </c>
      <c r="U12" s="226">
        <v>52.40342534657718</v>
      </c>
      <c r="V12" s="226">
        <v>106.9252928774986</v>
      </c>
    </row>
    <row r="13" spans="1:22" s="98" customFormat="1" ht="12.75">
      <c r="A13" s="66"/>
      <c r="B13" s="41"/>
      <c r="C13" s="41" t="s">
        <v>82</v>
      </c>
      <c r="D13" s="152">
        <v>7.812707360706525</v>
      </c>
      <c r="E13" s="153">
        <v>5.123377356126023</v>
      </c>
      <c r="F13" s="154">
        <v>7.858906611956039</v>
      </c>
      <c r="G13" s="234">
        <v>20.794991328788587</v>
      </c>
      <c r="H13" s="152">
        <v>25.8469917271882</v>
      </c>
      <c r="I13" s="153">
        <v>16.164583642302816</v>
      </c>
      <c r="J13" s="154">
        <v>16.100353360757964</v>
      </c>
      <c r="K13" s="234">
        <v>58.11192873024898</v>
      </c>
      <c r="L13" s="234">
        <v>78.90692005903756</v>
      </c>
      <c r="M13" s="152">
        <v>9.341380640733842</v>
      </c>
      <c r="N13" s="153">
        <v>6.958576454692168</v>
      </c>
      <c r="O13" s="154">
        <v>9.935490400922449</v>
      </c>
      <c r="P13" s="234">
        <v>26.23544749634846</v>
      </c>
      <c r="Q13" s="152">
        <v>6.871310411856547</v>
      </c>
      <c r="R13" s="153">
        <v>6.112296483740316</v>
      </c>
      <c r="S13" s="154">
        <v>7.1813399032786425</v>
      </c>
      <c r="T13" s="234">
        <v>20.164946798875505</v>
      </c>
      <c r="U13" s="234">
        <v>46.40039429522396</v>
      </c>
      <c r="V13" s="234">
        <v>125.30731435426152</v>
      </c>
    </row>
    <row r="14" spans="1:22" s="98" customFormat="1" ht="12.75">
      <c r="A14" s="66"/>
      <c r="B14" s="41"/>
      <c r="C14" s="41" t="s">
        <v>58</v>
      </c>
      <c r="D14" s="152">
        <v>9.82612528023051</v>
      </c>
      <c r="E14" s="153">
        <v>7.897423258005112</v>
      </c>
      <c r="F14" s="154">
        <v>8.756270703989449</v>
      </c>
      <c r="G14" s="234">
        <v>26.47981924222507</v>
      </c>
      <c r="H14" s="152">
        <v>13.59422802623566</v>
      </c>
      <c r="I14" s="153">
        <v>4.127795311266292</v>
      </c>
      <c r="J14" s="154">
        <v>7.831694377754095</v>
      </c>
      <c r="K14" s="234">
        <v>25.55371771525605</v>
      </c>
      <c r="L14" s="234">
        <v>52.03353695748112</v>
      </c>
      <c r="M14" s="152">
        <v>8.794833011734013</v>
      </c>
      <c r="N14" s="153">
        <v>8.082521247349437</v>
      </c>
      <c r="O14" s="154">
        <v>8.763043749865238</v>
      </c>
      <c r="P14" s="234">
        <v>25.640398008948686</v>
      </c>
      <c r="Q14" s="152">
        <v>8.540871283101627</v>
      </c>
      <c r="R14" s="153">
        <v>9.095977488845113</v>
      </c>
      <c r="S14" s="154">
        <v>9.738747502376508</v>
      </c>
      <c r="T14" s="234">
        <v>27.375596274323247</v>
      </c>
      <c r="U14" s="234">
        <v>53.01599428327194</v>
      </c>
      <c r="V14" s="234">
        <v>105.04953124075305</v>
      </c>
    </row>
    <row r="15" spans="1:22" ht="12.75">
      <c r="A15" s="22"/>
      <c r="B15" s="19" t="s">
        <v>8</v>
      </c>
      <c r="C15" s="19"/>
      <c r="D15" s="96">
        <v>2.6888702019767945</v>
      </c>
      <c r="E15" s="97">
        <v>2.2076145324452083</v>
      </c>
      <c r="F15" s="127">
        <v>19.27477750537172</v>
      </c>
      <c r="G15" s="226">
        <v>24.171262239793723</v>
      </c>
      <c r="H15" s="96">
        <v>5.407986848302535</v>
      </c>
      <c r="I15" s="97">
        <v>5.302012006875806</v>
      </c>
      <c r="J15" s="127">
        <v>22.228167199828107</v>
      </c>
      <c r="K15" s="226">
        <v>32.93816605500645</v>
      </c>
      <c r="L15" s="226">
        <v>57.10942829480017</v>
      </c>
      <c r="M15" s="96">
        <v>2.586117723248818</v>
      </c>
      <c r="N15" s="97">
        <v>1.5515802715943277</v>
      </c>
      <c r="O15" s="127">
        <v>21.773054878813923</v>
      </c>
      <c r="P15" s="226">
        <v>25.91075287365707</v>
      </c>
      <c r="Q15" s="96">
        <v>3.3545909471422433</v>
      </c>
      <c r="R15" s="97">
        <v>2.9864677490330895</v>
      </c>
      <c r="S15" s="127">
        <v>4.633683181779114</v>
      </c>
      <c r="T15" s="226">
        <v>10.974741877954447</v>
      </c>
      <c r="U15" s="226">
        <v>36.88549475161152</v>
      </c>
      <c r="V15" s="226">
        <v>93.99492304641169</v>
      </c>
    </row>
    <row r="16" spans="1:22" ht="12.75">
      <c r="A16" s="22"/>
      <c r="B16" s="19" t="s">
        <v>9</v>
      </c>
      <c r="C16" s="19"/>
      <c r="D16" s="96">
        <v>8.75619050694681</v>
      </c>
      <c r="E16" s="97">
        <v>8.507393663566857</v>
      </c>
      <c r="F16" s="127">
        <v>8.684805628588192</v>
      </c>
      <c r="G16" s="226">
        <v>25.94838979910186</v>
      </c>
      <c r="H16" s="96">
        <v>8.038645175228154</v>
      </c>
      <c r="I16" s="97">
        <v>8.413191947968748</v>
      </c>
      <c r="J16" s="127">
        <v>8.605256547179312</v>
      </c>
      <c r="K16" s="226">
        <v>25.057093670376215</v>
      </c>
      <c r="L16" s="226">
        <v>51.00548346947808</v>
      </c>
      <c r="M16" s="96">
        <v>9.135635467621709</v>
      </c>
      <c r="N16" s="97">
        <v>8.552312158815708</v>
      </c>
      <c r="O16" s="127">
        <v>8.598215261562752</v>
      </c>
      <c r="P16" s="226">
        <v>26.28616288800017</v>
      </c>
      <c r="Q16" s="96">
        <v>9.222618997012576</v>
      </c>
      <c r="R16" s="97">
        <v>8.856153531255977</v>
      </c>
      <c r="S16" s="127">
        <v>8.89606570768315</v>
      </c>
      <c r="T16" s="226">
        <v>26.9748382359517</v>
      </c>
      <c r="U16" s="226">
        <v>53.26100112395187</v>
      </c>
      <c r="V16" s="226">
        <v>104.26648459342995</v>
      </c>
    </row>
    <row r="17" spans="1:22" ht="12.75">
      <c r="A17" s="22"/>
      <c r="B17" s="19" t="s">
        <v>55</v>
      </c>
      <c r="C17" s="19"/>
      <c r="D17" s="96">
        <v>2.5572160188511424</v>
      </c>
      <c r="E17" s="97">
        <v>2.295912922549902</v>
      </c>
      <c r="F17" s="127">
        <v>6.004057849007524</v>
      </c>
      <c r="G17" s="226">
        <v>10.85718679040857</v>
      </c>
      <c r="H17" s="96">
        <v>10.86699108174673</v>
      </c>
      <c r="I17" s="97">
        <v>2.2493421446093618</v>
      </c>
      <c r="J17" s="127">
        <v>2.14098368122235</v>
      </c>
      <c r="K17" s="226">
        <v>15.257316907578442</v>
      </c>
      <c r="L17" s="226">
        <v>26.11450369798701</v>
      </c>
      <c r="M17" s="96">
        <v>2.2829086668916063</v>
      </c>
      <c r="N17" s="97">
        <v>2.937395950585447</v>
      </c>
      <c r="O17" s="127">
        <v>2.2386356630022886</v>
      </c>
      <c r="P17" s="226">
        <v>7.458940280479341</v>
      </c>
      <c r="Q17" s="96">
        <v>2.1289435238454777</v>
      </c>
      <c r="R17" s="97">
        <v>3.0756107641587307</v>
      </c>
      <c r="S17" s="127">
        <v>10.24431997663322</v>
      </c>
      <c r="T17" s="226">
        <v>15.448874264637428</v>
      </c>
      <c r="U17" s="226">
        <v>22.90781454511677</v>
      </c>
      <c r="V17" s="226">
        <v>49.02231824310378</v>
      </c>
    </row>
    <row r="18" spans="1:22" ht="12.75">
      <c r="A18" s="22"/>
      <c r="B18" s="19" t="s">
        <v>56</v>
      </c>
      <c r="C18" s="19"/>
      <c r="D18" s="96">
        <v>5.489568725592773</v>
      </c>
      <c r="E18" s="97">
        <v>4.560810381926114</v>
      </c>
      <c r="F18" s="127">
        <v>7.306723715514832</v>
      </c>
      <c r="G18" s="226">
        <v>17.357102823033717</v>
      </c>
      <c r="H18" s="96">
        <v>7.810580243198116</v>
      </c>
      <c r="I18" s="97">
        <v>19.694390435929506</v>
      </c>
      <c r="J18" s="127">
        <v>7.618154486481736</v>
      </c>
      <c r="K18" s="226">
        <v>35.12312516560936</v>
      </c>
      <c r="L18" s="226">
        <v>52.48022798864308</v>
      </c>
      <c r="M18" s="96">
        <v>11.058056400714559</v>
      </c>
      <c r="N18" s="97">
        <v>12.460778968140696</v>
      </c>
      <c r="O18" s="127">
        <v>10.243368791829559</v>
      </c>
      <c r="P18" s="226">
        <v>33.76220416068482</v>
      </c>
      <c r="Q18" s="96">
        <v>12.31175927025526</v>
      </c>
      <c r="R18" s="97">
        <v>8.354819500902586</v>
      </c>
      <c r="S18" s="127">
        <v>10.82040518360052</v>
      </c>
      <c r="T18" s="226">
        <v>31.486983954758365</v>
      </c>
      <c r="U18" s="226">
        <v>65.24918811544319</v>
      </c>
      <c r="V18" s="226">
        <v>117.72941610408627</v>
      </c>
    </row>
    <row r="19" spans="1:22" ht="12.75">
      <c r="A19" s="22"/>
      <c r="B19" s="19" t="s">
        <v>10</v>
      </c>
      <c r="C19" s="19"/>
      <c r="D19" s="96">
        <v>10.097582289102983</v>
      </c>
      <c r="E19" s="97">
        <v>9.40304271436417</v>
      </c>
      <c r="F19" s="127">
        <v>10.280051522454029</v>
      </c>
      <c r="G19" s="226">
        <v>29.78067652592118</v>
      </c>
      <c r="H19" s="96">
        <v>9.31002095188129</v>
      </c>
      <c r="I19" s="97">
        <v>9.138672141920624</v>
      </c>
      <c r="J19" s="127">
        <v>9.118218258969495</v>
      </c>
      <c r="K19" s="226">
        <v>27.566911352771413</v>
      </c>
      <c r="L19" s="226">
        <v>57.34758787869259</v>
      </c>
      <c r="M19" s="96">
        <v>11.007212497638887</v>
      </c>
      <c r="N19" s="97">
        <v>8.68656076888418</v>
      </c>
      <c r="O19" s="127">
        <v>9.559401668261483</v>
      </c>
      <c r="P19" s="226">
        <v>29.253174934784553</v>
      </c>
      <c r="Q19" s="96">
        <v>8.840840152172918</v>
      </c>
      <c r="R19" s="97">
        <v>9.721100143715667</v>
      </c>
      <c r="S19" s="127">
        <v>10.368160598847254</v>
      </c>
      <c r="T19" s="226">
        <v>28.930100894735837</v>
      </c>
      <c r="U19" s="226">
        <v>58.18327582952039</v>
      </c>
      <c r="V19" s="226">
        <v>115.53086370821299</v>
      </c>
    </row>
    <row r="20" spans="1:22" ht="12.75">
      <c r="A20" s="22"/>
      <c r="B20" s="19" t="s">
        <v>11</v>
      </c>
      <c r="C20" s="19"/>
      <c r="D20" s="96">
        <v>12.911618327958616</v>
      </c>
      <c r="E20" s="97">
        <v>3.7659176266252925</v>
      </c>
      <c r="F20" s="127">
        <v>11.772905726078047</v>
      </c>
      <c r="G20" s="226">
        <v>28.450441680661957</v>
      </c>
      <c r="H20" s="96">
        <v>8.766637709159946</v>
      </c>
      <c r="I20" s="97">
        <v>9.674046945327792</v>
      </c>
      <c r="J20" s="127">
        <v>11.913192976546478</v>
      </c>
      <c r="K20" s="226">
        <v>30.353877631034216</v>
      </c>
      <c r="L20" s="226">
        <v>58.804319311696176</v>
      </c>
      <c r="M20" s="96">
        <v>14.993221004521939</v>
      </c>
      <c r="N20" s="97">
        <v>10.258744673426522</v>
      </c>
      <c r="O20" s="127">
        <v>9.91441152721621</v>
      </c>
      <c r="P20" s="226">
        <v>35.166377205164665</v>
      </c>
      <c r="Q20" s="96">
        <v>11.882118810983911</v>
      </c>
      <c r="R20" s="97">
        <v>9.25961182696672</v>
      </c>
      <c r="S20" s="127">
        <v>27.417771621705068</v>
      </c>
      <c r="T20" s="226">
        <v>48.5595022596557</v>
      </c>
      <c r="U20" s="226">
        <v>83.72587946482037</v>
      </c>
      <c r="V20" s="226">
        <v>142.53019877651656</v>
      </c>
    </row>
    <row r="21" spans="1:22" ht="12.75">
      <c r="A21" s="99"/>
      <c r="B21" s="55"/>
      <c r="C21" s="55"/>
      <c r="D21" s="100"/>
      <c r="E21" s="101"/>
      <c r="F21" s="128"/>
      <c r="G21" s="128"/>
      <c r="H21" s="100"/>
      <c r="I21" s="101"/>
      <c r="J21" s="128"/>
      <c r="K21" s="128"/>
      <c r="L21" s="128"/>
      <c r="M21" s="100"/>
      <c r="N21" s="101"/>
      <c r="O21" s="128"/>
      <c r="P21" s="128"/>
      <c r="Q21" s="100"/>
      <c r="R21" s="101"/>
      <c r="S21" s="128"/>
      <c r="T21" s="128"/>
      <c r="U21" s="128"/>
      <c r="V21" s="128"/>
    </row>
    <row r="22" spans="1:22" ht="12.75">
      <c r="A22" s="22" t="s">
        <v>12</v>
      </c>
      <c r="B22" s="19"/>
      <c r="C22" s="19"/>
      <c r="D22" s="96">
        <v>6.704758223513231</v>
      </c>
      <c r="E22" s="97">
        <v>6.4355257888760535</v>
      </c>
      <c r="F22" s="127">
        <v>8.243504842266871</v>
      </c>
      <c r="G22" s="226">
        <v>21.383788854656153</v>
      </c>
      <c r="H22" s="96">
        <v>7.437381509941418</v>
      </c>
      <c r="I22" s="97">
        <v>7.552437328118006</v>
      </c>
      <c r="J22" s="127">
        <v>7.932773176381222</v>
      </c>
      <c r="K22" s="226">
        <v>22.922592014440646</v>
      </c>
      <c r="L22" s="226">
        <v>44.3063808690968</v>
      </c>
      <c r="M22" s="96">
        <v>8.014301214891933</v>
      </c>
      <c r="N22" s="97">
        <v>7.837380825589375</v>
      </c>
      <c r="O22" s="127">
        <v>8.70334054265439</v>
      </c>
      <c r="P22" s="226">
        <v>24.5550225831357</v>
      </c>
      <c r="Q22" s="96">
        <v>7.3716911204818425</v>
      </c>
      <c r="R22" s="97">
        <v>7.985447948554138</v>
      </c>
      <c r="S22" s="127">
        <v>12.765574462183201</v>
      </c>
      <c r="T22" s="226">
        <v>28.12271353121918</v>
      </c>
      <c r="U22" s="226">
        <v>52.67773611435488</v>
      </c>
      <c r="V22" s="226">
        <v>96.98411698345168</v>
      </c>
    </row>
    <row r="23" spans="1:22" ht="12.75">
      <c r="A23" s="22"/>
      <c r="B23" s="19" t="s">
        <v>13</v>
      </c>
      <c r="C23" s="19"/>
      <c r="D23" s="96">
        <v>7.564026426653853</v>
      </c>
      <c r="E23" s="97">
        <v>7.785373896291869</v>
      </c>
      <c r="F23" s="127">
        <v>10.244221366703568</v>
      </c>
      <c r="G23" s="226">
        <v>25.59362168964929</v>
      </c>
      <c r="H23" s="96">
        <v>8.010336738339712</v>
      </c>
      <c r="I23" s="97">
        <v>7.950927140374368</v>
      </c>
      <c r="J23" s="127">
        <v>10.22114091893346</v>
      </c>
      <c r="K23" s="226">
        <v>26.182404797647536</v>
      </c>
      <c r="L23" s="226">
        <v>51.776026487296825</v>
      </c>
      <c r="M23" s="96">
        <v>7.851102554545299</v>
      </c>
      <c r="N23" s="97">
        <v>8.011666452993834</v>
      </c>
      <c r="O23" s="127">
        <v>10.475266105921916</v>
      </c>
      <c r="P23" s="226">
        <v>26.33803511346105</v>
      </c>
      <c r="Q23" s="96">
        <v>7.901825126850152</v>
      </c>
      <c r="R23" s="97">
        <v>8.119791218706474</v>
      </c>
      <c r="S23" s="127">
        <v>12.549807268229138</v>
      </c>
      <c r="T23" s="226">
        <v>28.571423613785765</v>
      </c>
      <c r="U23" s="226">
        <v>54.909458727246815</v>
      </c>
      <c r="V23" s="226">
        <v>106.68548521454363</v>
      </c>
    </row>
    <row r="24" spans="1:22" ht="12.75">
      <c r="A24" s="22"/>
      <c r="B24" s="19" t="s">
        <v>14</v>
      </c>
      <c r="C24" s="19"/>
      <c r="D24" s="96">
        <v>5.407355119787581</v>
      </c>
      <c r="E24" s="97">
        <v>5.525619676076761</v>
      </c>
      <c r="F24" s="127">
        <v>8.321893835185575</v>
      </c>
      <c r="G24" s="226">
        <v>19.254868631049916</v>
      </c>
      <c r="H24" s="96">
        <v>7.4919915955030465</v>
      </c>
      <c r="I24" s="97">
        <v>7.671112510275267</v>
      </c>
      <c r="J24" s="127">
        <v>7.231223664460639</v>
      </c>
      <c r="K24" s="226">
        <v>22.394327770238952</v>
      </c>
      <c r="L24" s="226">
        <v>41.64919640128887</v>
      </c>
      <c r="M24" s="96">
        <v>7.555015320280326</v>
      </c>
      <c r="N24" s="97">
        <v>7.654397657344802</v>
      </c>
      <c r="O24" s="127">
        <v>9.191904024355049</v>
      </c>
      <c r="P24" s="226">
        <v>24.401317001980175</v>
      </c>
      <c r="Q24" s="96">
        <v>7.6029278934353375</v>
      </c>
      <c r="R24" s="97">
        <v>9.637279541541432</v>
      </c>
      <c r="S24" s="127">
        <v>17.96778601028105</v>
      </c>
      <c r="T24" s="226">
        <v>35.20799344525782</v>
      </c>
      <c r="U24" s="226">
        <v>59.609310447237995</v>
      </c>
      <c r="V24" s="226">
        <v>101.25850684852686</v>
      </c>
    </row>
    <row r="25" spans="1:22" ht="12.75">
      <c r="A25" s="22"/>
      <c r="B25" s="19" t="s">
        <v>15</v>
      </c>
      <c r="C25" s="19"/>
      <c r="D25" s="96">
        <v>21.165588611193094</v>
      </c>
      <c r="E25" s="97">
        <v>5.762617486163897</v>
      </c>
      <c r="F25" s="127">
        <v>12.062651785111287</v>
      </c>
      <c r="G25" s="226">
        <v>38.990857882468276</v>
      </c>
      <c r="H25" s="96">
        <v>4.8807589605941075</v>
      </c>
      <c r="I25" s="97">
        <v>0.14885962381133458</v>
      </c>
      <c r="J25" s="127">
        <v>0.35884671729498974</v>
      </c>
      <c r="K25" s="226">
        <v>5.388465301700432</v>
      </c>
      <c r="L25" s="226">
        <v>44.37932318416871</v>
      </c>
      <c r="M25" s="96">
        <v>25.724815113195643</v>
      </c>
      <c r="N25" s="97">
        <v>5.9635908735002365</v>
      </c>
      <c r="O25" s="127">
        <v>12.732439296497885</v>
      </c>
      <c r="P25" s="226">
        <v>44.42084528319376</v>
      </c>
      <c r="Q25" s="96">
        <v>2.5892570572927385</v>
      </c>
      <c r="R25" s="97">
        <v>1.9374570429310487</v>
      </c>
      <c r="S25" s="127">
        <v>3.8112843820049993</v>
      </c>
      <c r="T25" s="226">
        <v>8.337998482228787</v>
      </c>
      <c r="U25" s="226">
        <v>52.758843765422554</v>
      </c>
      <c r="V25" s="226">
        <v>97.13816694959127</v>
      </c>
    </row>
    <row r="26" spans="1:22" ht="12.75">
      <c r="A26" s="22"/>
      <c r="B26" s="19" t="s">
        <v>57</v>
      </c>
      <c r="C26" s="19"/>
      <c r="D26" s="96">
        <v>4.929449184134505</v>
      </c>
      <c r="E26" s="97">
        <v>5.130533946636646</v>
      </c>
      <c r="F26" s="127">
        <v>7.0083689565960965</v>
      </c>
      <c r="G26" s="226">
        <v>17.06835208736725</v>
      </c>
      <c r="H26" s="96">
        <v>6.903372883002809</v>
      </c>
      <c r="I26" s="97">
        <v>6.975501286131658</v>
      </c>
      <c r="J26" s="127">
        <v>7.090152882059224</v>
      </c>
      <c r="K26" s="226">
        <v>20.96902705119369</v>
      </c>
      <c r="L26" s="226">
        <v>38.03737913856094</v>
      </c>
      <c r="M26" s="96">
        <v>6.9918280132950885</v>
      </c>
      <c r="N26" s="97">
        <v>7.563881727764982</v>
      </c>
      <c r="O26" s="127">
        <v>7.312551424503313</v>
      </c>
      <c r="P26" s="226">
        <v>21.868261165563382</v>
      </c>
      <c r="Q26" s="96">
        <v>6.738281502627731</v>
      </c>
      <c r="R26" s="97">
        <v>7.679623436100395</v>
      </c>
      <c r="S26" s="127">
        <v>13.793417401794434</v>
      </c>
      <c r="T26" s="226">
        <v>28.21132234052256</v>
      </c>
      <c r="U26" s="226">
        <v>50.07958350608594</v>
      </c>
      <c r="V26" s="226">
        <v>88.11696264464688</v>
      </c>
    </row>
    <row r="27" spans="1:22" ht="12.75">
      <c r="A27" s="22"/>
      <c r="B27" s="19" t="s">
        <v>75</v>
      </c>
      <c r="C27" s="19"/>
      <c r="D27" s="96">
        <v>8.079863520719266</v>
      </c>
      <c r="E27" s="97">
        <v>7.82217435907373</v>
      </c>
      <c r="F27" s="127">
        <v>8.088765558341885</v>
      </c>
      <c r="G27" s="226">
        <v>23.990803438134883</v>
      </c>
      <c r="H27" s="96">
        <v>8.017991999690665</v>
      </c>
      <c r="I27" s="97">
        <v>8.805334169886683</v>
      </c>
      <c r="J27" s="127">
        <v>8.200891318289893</v>
      </c>
      <c r="K27" s="226">
        <v>25.02421748786724</v>
      </c>
      <c r="L27" s="226">
        <v>49.01502092600212</v>
      </c>
      <c r="M27" s="96">
        <v>8.435577599384763</v>
      </c>
      <c r="N27" s="97">
        <v>8.303005466862238</v>
      </c>
      <c r="O27" s="127">
        <v>8.763700522337507</v>
      </c>
      <c r="P27" s="226">
        <v>25.50228358858451</v>
      </c>
      <c r="Q27" s="96">
        <v>8.256292501760615</v>
      </c>
      <c r="R27" s="97">
        <v>8.202542591837277</v>
      </c>
      <c r="S27" s="127">
        <v>9.841402470719261</v>
      </c>
      <c r="T27" s="226">
        <v>26.300237564317154</v>
      </c>
      <c r="U27" s="226">
        <v>51.80252115290166</v>
      </c>
      <c r="V27" s="226">
        <v>100.81754207890378</v>
      </c>
    </row>
    <row r="28" spans="1:22" ht="12.75">
      <c r="A28" s="22"/>
      <c r="B28" s="19" t="s">
        <v>91</v>
      </c>
      <c r="C28" s="19"/>
      <c r="D28" s="100"/>
      <c r="E28" s="101"/>
      <c r="F28" s="128"/>
      <c r="G28" s="128"/>
      <c r="H28" s="100"/>
      <c r="I28" s="101"/>
      <c r="J28" s="128"/>
      <c r="K28" s="128"/>
      <c r="L28" s="128"/>
      <c r="M28" s="100"/>
      <c r="N28" s="101"/>
      <c r="O28" s="128"/>
      <c r="P28" s="128"/>
      <c r="Q28" s="100"/>
      <c r="R28" s="101"/>
      <c r="S28" s="128"/>
      <c r="T28" s="128"/>
      <c r="U28" s="128"/>
      <c r="V28" s="128"/>
    </row>
    <row r="29" spans="1:22" ht="12.75">
      <c r="A29" s="22"/>
      <c r="B29" s="19"/>
      <c r="C29" s="19"/>
      <c r="D29" s="63"/>
      <c r="E29" s="64"/>
      <c r="F29" s="65"/>
      <c r="G29" s="65"/>
      <c r="H29" s="63"/>
      <c r="I29" s="64"/>
      <c r="J29" s="65"/>
      <c r="K29" s="65"/>
      <c r="L29" s="65"/>
      <c r="M29" s="63"/>
      <c r="N29" s="64"/>
      <c r="O29" s="65"/>
      <c r="P29" s="65"/>
      <c r="Q29" s="63"/>
      <c r="R29" s="64"/>
      <c r="S29" s="65"/>
      <c r="T29" s="65"/>
      <c r="U29" s="65"/>
      <c r="V29" s="65"/>
    </row>
    <row r="30" spans="1:22" ht="12.75">
      <c r="A30" s="22" t="s">
        <v>17</v>
      </c>
      <c r="B30" s="27"/>
      <c r="C30" s="27"/>
      <c r="D30" s="96">
        <v>18.876058165231377</v>
      </c>
      <c r="E30" s="97">
        <v>9.910239779490372</v>
      </c>
      <c r="F30" s="127">
        <v>16.346566359936382</v>
      </c>
      <c r="G30" s="226">
        <v>45.13286430465813</v>
      </c>
      <c r="H30" s="96">
        <v>38.83052148372116</v>
      </c>
      <c r="I30" s="97">
        <v>-1.9631257221430203</v>
      </c>
      <c r="J30" s="127">
        <v>18.67180347420014</v>
      </c>
      <c r="K30" s="226">
        <v>55.53919923577828</v>
      </c>
      <c r="L30" s="226">
        <v>100.6720635404364</v>
      </c>
      <c r="M30" s="96">
        <v>10.389541002458754</v>
      </c>
      <c r="N30" s="97">
        <v>6.083334291663508</v>
      </c>
      <c r="O30" s="127">
        <v>16.205993791936468</v>
      </c>
      <c r="P30" s="226">
        <v>32.67886908605873</v>
      </c>
      <c r="Q30" s="96">
        <v>11.280760585572112</v>
      </c>
      <c r="R30" s="97">
        <v>9.516274622428176</v>
      </c>
      <c r="S30" s="127">
        <v>-5.89267001145657</v>
      </c>
      <c r="T30" s="226">
        <v>14.904365196543718</v>
      </c>
      <c r="U30" s="226">
        <v>47.58323428260245</v>
      </c>
      <c r="V30" s="226">
        <v>148.25529782303886</v>
      </c>
    </row>
    <row r="31" spans="1:22" ht="12.75">
      <c r="A31" s="22"/>
      <c r="B31" s="19"/>
      <c r="C31" s="19"/>
      <c r="D31" s="63"/>
      <c r="E31" s="64"/>
      <c r="F31" s="65"/>
      <c r="G31" s="65"/>
      <c r="H31" s="63"/>
      <c r="I31" s="64"/>
      <c r="J31" s="65"/>
      <c r="K31" s="65"/>
      <c r="L31" s="65"/>
      <c r="M31" s="63"/>
      <c r="N31" s="64"/>
      <c r="O31" s="65"/>
      <c r="P31" s="65"/>
      <c r="Q31" s="63"/>
      <c r="R31" s="64"/>
      <c r="S31" s="65"/>
      <c r="T31" s="65"/>
      <c r="U31" s="65"/>
      <c r="V31" s="65"/>
    </row>
    <row r="32" spans="1:22" ht="12.75">
      <c r="A32" s="21" t="s">
        <v>18</v>
      </c>
      <c r="B32" s="19"/>
      <c r="C32" s="19"/>
      <c r="D32" s="63"/>
      <c r="E32" s="64"/>
      <c r="F32" s="65"/>
      <c r="G32" s="65"/>
      <c r="H32" s="63"/>
      <c r="I32" s="64"/>
      <c r="J32" s="65"/>
      <c r="K32" s="65"/>
      <c r="L32" s="65"/>
      <c r="M32" s="63"/>
      <c r="N32" s="64"/>
      <c r="O32" s="65"/>
      <c r="P32" s="65"/>
      <c r="Q32" s="63"/>
      <c r="R32" s="64"/>
      <c r="S32" s="65"/>
      <c r="T32" s="65"/>
      <c r="U32" s="65"/>
      <c r="V32" s="65"/>
    </row>
    <row r="33" spans="1:22" ht="12.75">
      <c r="A33" s="22" t="s">
        <v>19</v>
      </c>
      <c r="B33" s="19"/>
      <c r="C33" s="19"/>
      <c r="D33" s="96">
        <v>2.420397007150619</v>
      </c>
      <c r="E33" s="97">
        <v>3.4750710035262693</v>
      </c>
      <c r="F33" s="127">
        <v>7.20693244188006</v>
      </c>
      <c r="G33" s="226">
        <v>13.102400452556948</v>
      </c>
      <c r="H33" s="96">
        <v>5.951194135900517</v>
      </c>
      <c r="I33" s="97">
        <v>6.08449167963406</v>
      </c>
      <c r="J33" s="127">
        <v>8.132399647566968</v>
      </c>
      <c r="K33" s="226">
        <v>20.168085463101548</v>
      </c>
      <c r="L33" s="226">
        <v>33.2704859156585</v>
      </c>
      <c r="M33" s="96">
        <v>5.971515545858271</v>
      </c>
      <c r="N33" s="97">
        <v>5.902413709618032</v>
      </c>
      <c r="O33" s="127">
        <v>6.371710588846026</v>
      </c>
      <c r="P33" s="226">
        <v>18.24563984432233</v>
      </c>
      <c r="Q33" s="96">
        <v>7.10624373213129</v>
      </c>
      <c r="R33" s="97">
        <v>9.277205798262376</v>
      </c>
      <c r="S33" s="127">
        <v>25.896157684197142</v>
      </c>
      <c r="T33" s="226">
        <v>42.27960721459081</v>
      </c>
      <c r="U33" s="226">
        <v>60.52524705891314</v>
      </c>
      <c r="V33" s="226">
        <v>93.79573297457164</v>
      </c>
    </row>
    <row r="34" spans="1:22" ht="12.75">
      <c r="A34" s="22"/>
      <c r="B34" s="19" t="s">
        <v>20</v>
      </c>
      <c r="C34" s="19"/>
      <c r="D34" s="96">
        <v>4.6614111935714835</v>
      </c>
      <c r="E34" s="97">
        <v>7.5800805155417965</v>
      </c>
      <c r="F34" s="127">
        <v>6.498901801598898</v>
      </c>
      <c r="G34" s="226">
        <v>18.740393510712178</v>
      </c>
      <c r="H34" s="96">
        <v>6.367367877051175</v>
      </c>
      <c r="I34" s="97">
        <v>6.0125113950364915</v>
      </c>
      <c r="J34" s="127">
        <v>0.9630324477103164</v>
      </c>
      <c r="K34" s="226">
        <v>13.342911719797982</v>
      </c>
      <c r="L34" s="226">
        <v>32.08330523051016</v>
      </c>
      <c r="M34" s="96">
        <v>1.7977634765431412</v>
      </c>
      <c r="N34" s="97">
        <v>1.188040266560408</v>
      </c>
      <c r="O34" s="127">
        <v>4.889916656197344</v>
      </c>
      <c r="P34" s="226">
        <v>7.875720399300892</v>
      </c>
      <c r="Q34" s="96">
        <v>8.468837973413622</v>
      </c>
      <c r="R34" s="97">
        <v>9.980324936554812</v>
      </c>
      <c r="S34" s="127">
        <v>19.372747892415383</v>
      </c>
      <c r="T34" s="226">
        <v>37.82191080238382</v>
      </c>
      <c r="U34" s="226">
        <v>45.697631201684715</v>
      </c>
      <c r="V34" s="226">
        <v>77.78093643219488</v>
      </c>
    </row>
    <row r="35" spans="1:22" ht="12.75">
      <c r="A35" s="22"/>
      <c r="B35" s="19" t="s">
        <v>21</v>
      </c>
      <c r="C35" s="19"/>
      <c r="D35" s="96">
        <v>0.6311832370560477</v>
      </c>
      <c r="E35" s="97">
        <v>2.573978217866133</v>
      </c>
      <c r="F35" s="127">
        <v>7.007094953226146</v>
      </c>
      <c r="G35" s="226">
        <v>10.212256408148328</v>
      </c>
      <c r="H35" s="96">
        <v>5.402087262771457</v>
      </c>
      <c r="I35" s="97">
        <v>4.7692992228155</v>
      </c>
      <c r="J35" s="127">
        <v>7.2054511277824345</v>
      </c>
      <c r="K35" s="226">
        <v>17.37683761336939</v>
      </c>
      <c r="L35" s="226">
        <v>27.589094021517717</v>
      </c>
      <c r="M35" s="96">
        <v>4.633084394932314</v>
      </c>
      <c r="N35" s="97">
        <v>4.565679984400043</v>
      </c>
      <c r="O35" s="127">
        <v>5.519206837531473</v>
      </c>
      <c r="P35" s="226">
        <v>14.71797121686383</v>
      </c>
      <c r="Q35" s="96">
        <v>6.885223808027867</v>
      </c>
      <c r="R35" s="97">
        <v>9.929449545416773</v>
      </c>
      <c r="S35" s="127">
        <v>28.93078062936783</v>
      </c>
      <c r="T35" s="226">
        <v>45.74545398281247</v>
      </c>
      <c r="U35" s="226">
        <v>60.4634251996763</v>
      </c>
      <c r="V35" s="226">
        <v>88.05251922119402</v>
      </c>
    </row>
    <row r="36" spans="1:22" ht="12.75">
      <c r="A36" s="22"/>
      <c r="B36" s="19" t="s">
        <v>22</v>
      </c>
      <c r="C36" s="19"/>
      <c r="D36" s="96">
        <v>4.7127294265370265</v>
      </c>
      <c r="E36" s="97">
        <v>4.664633208909274</v>
      </c>
      <c r="F36" s="127">
        <v>7.451666280797744</v>
      </c>
      <c r="G36" s="226">
        <v>16.82902891624404</v>
      </c>
      <c r="H36" s="96">
        <v>6.651505756128984</v>
      </c>
      <c r="I36" s="97">
        <v>7.749242925130638</v>
      </c>
      <c r="J36" s="127">
        <v>9.221801196741623</v>
      </c>
      <c r="K36" s="226">
        <v>23.622549878001244</v>
      </c>
      <c r="L36" s="226">
        <v>40.451578794245286</v>
      </c>
      <c r="M36" s="96">
        <v>7.617344279347414</v>
      </c>
      <c r="N36" s="97">
        <v>7.539719792862619</v>
      </c>
      <c r="O36" s="127">
        <v>7.433879539180002</v>
      </c>
      <c r="P36" s="226">
        <v>22.590943611390035</v>
      </c>
      <c r="Q36" s="96">
        <v>7.402212691122939</v>
      </c>
      <c r="R36" s="97">
        <v>8.459473002561236</v>
      </c>
      <c r="S36" s="127">
        <v>21.97611923033096</v>
      </c>
      <c r="T36" s="226">
        <v>37.83780492401513</v>
      </c>
      <c r="U36" s="226">
        <v>60.42874853540516</v>
      </c>
      <c r="V36" s="226">
        <v>100.88032732965044</v>
      </c>
    </row>
    <row r="37" spans="1:22" ht="12.75">
      <c r="A37" s="99"/>
      <c r="B37" s="55"/>
      <c r="C37" s="55"/>
      <c r="D37" s="100"/>
      <c r="E37" s="101"/>
      <c r="F37" s="128"/>
      <c r="G37" s="128"/>
      <c r="H37" s="100"/>
      <c r="I37" s="101"/>
      <c r="J37" s="128"/>
      <c r="K37" s="128"/>
      <c r="L37" s="128"/>
      <c r="M37" s="100"/>
      <c r="N37" s="101"/>
      <c r="O37" s="128"/>
      <c r="P37" s="128"/>
      <c r="Q37" s="100"/>
      <c r="R37" s="101"/>
      <c r="S37" s="128"/>
      <c r="T37" s="128"/>
      <c r="U37" s="128"/>
      <c r="V37" s="128"/>
    </row>
    <row r="38" spans="1:22" ht="12.75">
      <c r="A38" s="28" t="s">
        <v>76</v>
      </c>
      <c r="B38" s="29"/>
      <c r="C38" s="29"/>
      <c r="D38" s="107">
        <v>8.887367281895916</v>
      </c>
      <c r="E38" s="108">
        <v>7.060506804335476</v>
      </c>
      <c r="F38" s="129">
        <v>9.696161959537013</v>
      </c>
      <c r="G38" s="227">
        <v>25.644036045768402</v>
      </c>
      <c r="H38" s="107">
        <v>13.071503847617038</v>
      </c>
      <c r="I38" s="108">
        <v>5.842651595519551</v>
      </c>
      <c r="J38" s="129">
        <v>9.852918156589338</v>
      </c>
      <c r="K38" s="227">
        <v>28.767073599725926</v>
      </c>
      <c r="L38" s="227">
        <v>54.41110964549433</v>
      </c>
      <c r="M38" s="107">
        <v>8.433907404884506</v>
      </c>
      <c r="N38" s="108">
        <v>7.515280361877822</v>
      </c>
      <c r="O38" s="129">
        <v>10.045968567211482</v>
      </c>
      <c r="P38" s="227">
        <v>25.99515633397381</v>
      </c>
      <c r="Q38" s="107">
        <v>8.07459036660422</v>
      </c>
      <c r="R38" s="108">
        <v>8.26241313634814</v>
      </c>
      <c r="S38" s="129">
        <v>9.423480868734584</v>
      </c>
      <c r="T38" s="227">
        <v>25.760484371686942</v>
      </c>
      <c r="U38" s="227">
        <v>51.75564070566075</v>
      </c>
      <c r="V38" s="227">
        <v>106.16675035115509</v>
      </c>
    </row>
    <row r="39" spans="1:22" ht="12.75">
      <c r="A39" s="28" t="s">
        <v>77</v>
      </c>
      <c r="B39" s="29"/>
      <c r="C39" s="29"/>
      <c r="D39" s="107">
        <v>5.835596029224665</v>
      </c>
      <c r="E39" s="108">
        <v>5.837647471273136</v>
      </c>
      <c r="F39" s="129">
        <v>8.031894090756532</v>
      </c>
      <c r="G39" s="227">
        <v>19.705137591254335</v>
      </c>
      <c r="H39" s="107">
        <v>7.1354986455419835</v>
      </c>
      <c r="I39" s="108">
        <v>7.253748742199309</v>
      </c>
      <c r="J39" s="129">
        <v>7.965796066793418</v>
      </c>
      <c r="K39" s="227">
        <v>22.35504345453471</v>
      </c>
      <c r="L39" s="227">
        <v>42.060181045789044</v>
      </c>
      <c r="M39" s="107">
        <v>7.594337661801319</v>
      </c>
      <c r="N39" s="108">
        <v>7.438777934740788</v>
      </c>
      <c r="O39" s="129">
        <v>8.227467926791638</v>
      </c>
      <c r="P39" s="227">
        <v>23.260583523333743</v>
      </c>
      <c r="Q39" s="107">
        <v>7.319134972149291</v>
      </c>
      <c r="R39" s="108">
        <v>8.248963835804753</v>
      </c>
      <c r="S39" s="129">
        <v>15.429721781604794</v>
      </c>
      <c r="T39" s="227">
        <v>30.99782058955884</v>
      </c>
      <c r="U39" s="227">
        <v>54.258404112892585</v>
      </c>
      <c r="V39" s="227">
        <v>96.31858515868163</v>
      </c>
    </row>
    <row r="40" spans="1:22" ht="12.75">
      <c r="A40" s="109"/>
      <c r="B40" s="110"/>
      <c r="C40" s="110"/>
      <c r="D40" s="111"/>
      <c r="E40" s="112"/>
      <c r="F40" s="130"/>
      <c r="G40" s="113"/>
      <c r="H40" s="111"/>
      <c r="I40" s="112"/>
      <c r="J40" s="130"/>
      <c r="K40" s="113"/>
      <c r="L40" s="113"/>
      <c r="M40" s="111"/>
      <c r="N40" s="112"/>
      <c r="O40" s="130"/>
      <c r="P40" s="113"/>
      <c r="Q40" s="111"/>
      <c r="R40" s="112"/>
      <c r="S40" s="130"/>
      <c r="T40" s="113"/>
      <c r="U40" s="113"/>
      <c r="V40" s="113"/>
    </row>
    <row r="41" spans="1:20" ht="12.75">
      <c r="A41" s="62"/>
      <c r="B41" s="62"/>
      <c r="C41" s="62"/>
      <c r="D41" s="114"/>
      <c r="E41" s="114"/>
      <c r="F41" s="114"/>
      <c r="G41" s="114"/>
      <c r="H41" s="114"/>
      <c r="I41" s="114"/>
      <c r="J41" s="114"/>
      <c r="K41" s="114"/>
      <c r="L41" s="114"/>
      <c r="M41" s="114"/>
      <c r="N41" s="114"/>
      <c r="O41" s="114"/>
      <c r="P41" s="114"/>
      <c r="Q41" s="62"/>
      <c r="T41" s="114"/>
    </row>
    <row r="42" spans="1:25" ht="24.75" customHeight="1">
      <c r="A42" s="192" t="s">
        <v>92</v>
      </c>
      <c r="B42" s="407" t="s">
        <v>199</v>
      </c>
      <c r="C42" s="402"/>
      <c r="D42" s="402"/>
      <c r="E42" s="402"/>
      <c r="F42" s="402"/>
      <c r="G42" s="402"/>
      <c r="H42" s="402"/>
      <c r="I42" s="402"/>
      <c r="J42" s="402"/>
      <c r="K42" s="402"/>
      <c r="L42" s="402"/>
      <c r="M42" s="402"/>
      <c r="N42" s="402"/>
      <c r="O42" s="402"/>
      <c r="P42" s="402"/>
      <c r="Q42" s="402"/>
      <c r="R42" s="402"/>
      <c r="S42" s="402"/>
      <c r="T42" s="402"/>
      <c r="U42" s="402"/>
      <c r="V42" s="402"/>
      <c r="W42" s="69"/>
      <c r="X42" s="69"/>
      <c r="Y42" s="69"/>
    </row>
    <row r="43" spans="1:22" ht="282.75" customHeight="1">
      <c r="A43" s="115"/>
      <c r="C43" s="19"/>
      <c r="D43" s="116"/>
      <c r="E43" s="116"/>
      <c r="F43" s="116"/>
      <c r="G43" s="116"/>
      <c r="H43" s="116"/>
      <c r="I43" s="116"/>
      <c r="J43" s="116"/>
      <c r="K43" s="116"/>
      <c r="M43" s="278"/>
      <c r="N43" s="278"/>
      <c r="O43" s="278"/>
      <c r="P43" s="278"/>
      <c r="V43" s="289">
        <v>25</v>
      </c>
    </row>
    <row r="44" spans="1:16" ht="12.75" customHeight="1">
      <c r="A44" s="19"/>
      <c r="B44" s="115"/>
      <c r="C44" s="19"/>
      <c r="D44" s="116"/>
      <c r="E44" s="116"/>
      <c r="F44" s="116"/>
      <c r="G44" s="116"/>
      <c r="H44" s="116"/>
      <c r="I44" s="116"/>
      <c r="J44" s="116"/>
      <c r="K44" s="116"/>
      <c r="L44" s="116"/>
      <c r="M44" s="116"/>
      <c r="N44" s="116"/>
      <c r="O44" s="116"/>
      <c r="P44" s="116"/>
    </row>
  </sheetData>
  <sheetProtection/>
  <mergeCells count="1">
    <mergeCell ref="B42:V42"/>
  </mergeCells>
  <printOptions horizontalCentered="1"/>
  <pageMargins left="0" right="0" top="1.1811023622047245" bottom="0" header="0" footer="0"/>
  <pageSetup fitToHeight="1" fitToWidth="1" horizontalDpi="600" verticalDpi="600" orientation="landscape" scale="58" r:id="rId1"/>
</worksheet>
</file>

<file path=xl/worksheets/sheet26.xml><?xml version="1.0" encoding="utf-8"?>
<worksheet xmlns="http://schemas.openxmlformats.org/spreadsheetml/2006/main" xmlns:r="http://schemas.openxmlformats.org/officeDocument/2006/relationships">
  <sheetPr>
    <pageSetUpPr fitToPage="1"/>
  </sheetPr>
  <dimension ref="A1:V43"/>
  <sheetViews>
    <sheetView zoomScalePageLayoutView="0" workbookViewId="0" topLeftCell="A1">
      <selection activeCell="H40" sqref="H40"/>
    </sheetView>
  </sheetViews>
  <sheetFormatPr defaultColWidth="11.421875" defaultRowHeight="12.75"/>
  <cols>
    <col min="1" max="2" width="2.7109375" style="0" customWidth="1"/>
    <col min="3" max="3" width="46.28125" style="0" customWidth="1"/>
    <col min="4" max="22" width="9.57421875" style="0" customWidth="1"/>
  </cols>
  <sheetData>
    <row r="1" spans="1:8" ht="23.25">
      <c r="A1" s="40"/>
      <c r="B1" s="40"/>
      <c r="C1" s="40"/>
      <c r="H1" s="198"/>
    </row>
    <row r="2" spans="1:22" ht="12.75">
      <c r="A2" s="50" t="s">
        <v>207</v>
      </c>
      <c r="B2" s="3"/>
      <c r="C2" s="3"/>
      <c r="D2" s="91"/>
      <c r="E2" s="91"/>
      <c r="F2" s="2"/>
      <c r="G2" s="2"/>
      <c r="H2" s="2"/>
      <c r="I2" s="2"/>
      <c r="J2" s="2"/>
      <c r="K2" s="2"/>
      <c r="L2" s="2"/>
      <c r="M2" s="2"/>
      <c r="N2" s="2"/>
      <c r="O2" s="2"/>
      <c r="P2" s="2"/>
      <c r="Q2" s="2"/>
      <c r="R2" s="2"/>
      <c r="S2" s="2"/>
      <c r="T2" s="2"/>
      <c r="U2" s="2"/>
      <c r="V2" s="2"/>
    </row>
    <row r="3" spans="1:22" ht="12.75">
      <c r="A3" s="189" t="s">
        <v>249</v>
      </c>
      <c r="B3" s="3"/>
      <c r="C3" s="3"/>
      <c r="D3" s="91"/>
      <c r="E3" s="91"/>
      <c r="F3" s="2"/>
      <c r="G3" s="2"/>
      <c r="H3" s="2"/>
      <c r="I3" s="2"/>
      <c r="J3" s="2"/>
      <c r="K3" s="2"/>
      <c r="L3" s="2"/>
      <c r="M3" s="2"/>
      <c r="N3" s="2"/>
      <c r="O3" s="2"/>
      <c r="P3" s="2"/>
      <c r="Q3" s="2"/>
      <c r="R3" s="2"/>
      <c r="S3" s="2"/>
      <c r="T3" s="2"/>
      <c r="U3" s="2"/>
      <c r="V3" s="2"/>
    </row>
    <row r="4" spans="1:22" ht="12.75">
      <c r="A4" s="50" t="s">
        <v>0</v>
      </c>
      <c r="B4" s="3"/>
      <c r="C4" s="3"/>
      <c r="D4" s="91"/>
      <c r="E4" s="91"/>
      <c r="F4" s="2"/>
      <c r="G4" s="2"/>
      <c r="H4" s="2"/>
      <c r="I4" s="2"/>
      <c r="J4" s="2"/>
      <c r="K4" s="2"/>
      <c r="L4" s="2"/>
      <c r="M4" s="2"/>
      <c r="N4" s="2"/>
      <c r="O4" s="2"/>
      <c r="P4" s="2"/>
      <c r="Q4" s="2"/>
      <c r="R4" s="2"/>
      <c r="S4" s="2"/>
      <c r="T4" s="2"/>
      <c r="U4" s="2"/>
      <c r="V4" s="2"/>
    </row>
    <row r="5" spans="1:22" ht="12.75">
      <c r="A5" s="50" t="s">
        <v>1</v>
      </c>
      <c r="B5" s="3"/>
      <c r="C5" s="3"/>
      <c r="D5" s="91"/>
      <c r="E5" s="91"/>
      <c r="F5" s="2"/>
      <c r="G5" s="2"/>
      <c r="H5" s="2"/>
      <c r="I5" s="2"/>
      <c r="J5" s="2"/>
      <c r="K5" s="2"/>
      <c r="L5" s="2"/>
      <c r="M5" s="2"/>
      <c r="N5" s="2"/>
      <c r="O5" s="2"/>
      <c r="P5" s="2"/>
      <c r="Q5" s="2"/>
      <c r="R5" s="2"/>
      <c r="S5" s="2"/>
      <c r="T5" s="2"/>
      <c r="U5" s="2"/>
      <c r="V5" s="2"/>
    </row>
    <row r="6" spans="1:22" ht="12.75">
      <c r="A6" s="50" t="s">
        <v>89</v>
      </c>
      <c r="B6" s="3"/>
      <c r="C6" s="3"/>
      <c r="D6" s="91"/>
      <c r="E6" s="91"/>
      <c r="F6" s="2"/>
      <c r="G6" s="2"/>
      <c r="H6" s="2"/>
      <c r="I6" s="2"/>
      <c r="J6" s="2"/>
      <c r="K6" s="2"/>
      <c r="L6" s="2"/>
      <c r="M6" s="2"/>
      <c r="N6" s="2"/>
      <c r="O6" s="2"/>
      <c r="P6" s="2"/>
      <c r="Q6" s="2"/>
      <c r="R6" s="2"/>
      <c r="S6" s="2"/>
      <c r="T6" s="2"/>
      <c r="U6" s="2"/>
      <c r="V6" s="2"/>
    </row>
    <row r="7" spans="1:22" ht="12.75">
      <c r="A7" s="1"/>
      <c r="B7" s="2"/>
      <c r="C7" s="7"/>
      <c r="D7" s="228" t="s">
        <v>156</v>
      </c>
      <c r="E7" s="231"/>
      <c r="F7" s="231"/>
      <c r="G7" s="231"/>
      <c r="H7" s="93"/>
      <c r="I7" s="93"/>
      <c r="J7" s="93"/>
      <c r="K7" s="93"/>
      <c r="L7" s="93"/>
      <c r="M7" s="93"/>
      <c r="N7" s="93"/>
      <c r="O7" s="93"/>
      <c r="P7" s="93"/>
      <c r="Q7" s="94"/>
      <c r="R7" s="94"/>
      <c r="S7" s="94"/>
      <c r="T7" s="94"/>
      <c r="U7" s="94"/>
      <c r="V7" s="94"/>
    </row>
    <row r="8" spans="1:22" ht="25.5">
      <c r="A8" s="14"/>
      <c r="B8" s="15"/>
      <c r="C8" s="15"/>
      <c r="D8" s="256" t="s">
        <v>4</v>
      </c>
      <c r="E8" s="257" t="s">
        <v>67</v>
      </c>
      <c r="F8" s="257" t="s">
        <v>86</v>
      </c>
      <c r="G8" s="258" t="s">
        <v>90</v>
      </c>
      <c r="H8" s="253" t="s">
        <v>166</v>
      </c>
      <c r="I8" s="87" t="s">
        <v>167</v>
      </c>
      <c r="J8" s="87" t="s">
        <v>168</v>
      </c>
      <c r="K8" s="17" t="s">
        <v>169</v>
      </c>
      <c r="L8" s="131" t="s">
        <v>170</v>
      </c>
      <c r="M8" s="16" t="s">
        <v>205</v>
      </c>
      <c r="N8" s="87" t="s">
        <v>206</v>
      </c>
      <c r="O8" s="131" t="s">
        <v>204</v>
      </c>
      <c r="P8" s="131" t="s">
        <v>208</v>
      </c>
      <c r="Q8" s="16" t="s">
        <v>224</v>
      </c>
      <c r="R8" s="87" t="s">
        <v>225</v>
      </c>
      <c r="S8" s="131" t="s">
        <v>226</v>
      </c>
      <c r="T8" s="131" t="s">
        <v>227</v>
      </c>
      <c r="U8" s="131" t="s">
        <v>228</v>
      </c>
      <c r="V8" s="131" t="s">
        <v>181</v>
      </c>
    </row>
    <row r="9" spans="1:22" ht="12.75">
      <c r="A9" s="18"/>
      <c r="B9" s="19"/>
      <c r="C9" s="19"/>
      <c r="D9" s="82"/>
      <c r="E9" s="83"/>
      <c r="F9" s="19"/>
      <c r="G9" s="76"/>
      <c r="H9" s="22"/>
      <c r="I9" s="19"/>
      <c r="J9" s="19"/>
      <c r="K9" s="76"/>
      <c r="L9" s="45"/>
      <c r="M9" s="22"/>
      <c r="N9" s="19"/>
      <c r="O9" s="45"/>
      <c r="P9" s="45"/>
      <c r="Q9" s="22"/>
      <c r="R9" s="19"/>
      <c r="S9" s="45"/>
      <c r="T9" s="45"/>
      <c r="U9" s="45"/>
      <c r="V9" s="45"/>
    </row>
    <row r="10" spans="1:22" ht="12.75">
      <c r="A10" s="21" t="s">
        <v>5</v>
      </c>
      <c r="B10" s="19"/>
      <c r="C10" s="19"/>
      <c r="D10" s="22"/>
      <c r="E10" s="19"/>
      <c r="F10" s="19"/>
      <c r="G10" s="76"/>
      <c r="H10" s="22"/>
      <c r="I10" s="19"/>
      <c r="J10" s="19"/>
      <c r="K10" s="76"/>
      <c r="L10" s="45"/>
      <c r="M10" s="22"/>
      <c r="N10" s="19"/>
      <c r="O10" s="45"/>
      <c r="P10" s="45"/>
      <c r="Q10" s="22"/>
      <c r="R10" s="19"/>
      <c r="S10" s="45"/>
      <c r="T10" s="45"/>
      <c r="U10" s="45"/>
      <c r="V10" s="45"/>
    </row>
    <row r="11" spans="1:22" ht="12.75">
      <c r="A11" s="22" t="s">
        <v>6</v>
      </c>
      <c r="B11" s="19"/>
      <c r="C11" s="19"/>
      <c r="D11" s="96">
        <v>8.01203655599103</v>
      </c>
      <c r="E11" s="97">
        <v>7.055758975105393</v>
      </c>
      <c r="F11" s="127">
        <v>8.711562001624204</v>
      </c>
      <c r="G11" s="226">
        <v>23.779357532720624</v>
      </c>
      <c r="H11" s="96">
        <v>13.611961884076312</v>
      </c>
      <c r="I11" s="97">
        <v>4.742306459649019</v>
      </c>
      <c r="J11" s="97">
        <v>11.558341405274057</v>
      </c>
      <c r="K11" s="226">
        <v>29.912609748999387</v>
      </c>
      <c r="L11" s="127">
        <v>53.69196728172001</v>
      </c>
      <c r="M11" s="96">
        <v>7.838782351912076</v>
      </c>
      <c r="N11" s="97">
        <v>7.735855313641263</v>
      </c>
      <c r="O11" s="127">
        <v>8.917760038756665</v>
      </c>
      <c r="P11" s="127">
        <v>24.492397704310005</v>
      </c>
      <c r="Q11" s="96">
        <v>8.287474728822945</v>
      </c>
      <c r="R11" s="97">
        <v>8.970151439310413</v>
      </c>
      <c r="S11" s="127">
        <v>11.713929907487254</v>
      </c>
      <c r="T11" s="127">
        <v>28.97155607562061</v>
      </c>
      <c r="U11" s="127">
        <v>53.46395377993062</v>
      </c>
      <c r="V11" s="127">
        <v>107.15592106165063</v>
      </c>
    </row>
    <row r="12" spans="1:22" ht="12.75">
      <c r="A12" s="22"/>
      <c r="B12" s="19" t="s">
        <v>7</v>
      </c>
      <c r="C12" s="19"/>
      <c r="D12" s="96">
        <v>8.579676074979316</v>
      </c>
      <c r="E12" s="97">
        <v>7.3254646939573576</v>
      </c>
      <c r="F12" s="127">
        <v>8.081675100021734</v>
      </c>
      <c r="G12" s="226">
        <v>23.98681586895841</v>
      </c>
      <c r="H12" s="96">
        <v>15.467679241866552</v>
      </c>
      <c r="I12" s="97">
        <v>3.794935891265959</v>
      </c>
      <c r="J12" s="97">
        <v>9.223513537484754</v>
      </c>
      <c r="K12" s="226">
        <v>28.486128670617266</v>
      </c>
      <c r="L12" s="127">
        <v>52.47294453957568</v>
      </c>
      <c r="M12" s="96">
        <v>8.03768613920159</v>
      </c>
      <c r="N12" s="97">
        <v>8.079704214602918</v>
      </c>
      <c r="O12" s="127">
        <v>8.136692347213833</v>
      </c>
      <c r="P12" s="127">
        <v>24.25408270101834</v>
      </c>
      <c r="Q12" s="96">
        <v>8.324128177041723</v>
      </c>
      <c r="R12" s="97">
        <v>8.433297073716643</v>
      </c>
      <c r="S12" s="127">
        <v>9.296821447835816</v>
      </c>
      <c r="T12" s="127">
        <v>26.054246698594184</v>
      </c>
      <c r="U12" s="127">
        <v>50.308329399612525</v>
      </c>
      <c r="V12" s="127">
        <v>102.7812739391882</v>
      </c>
    </row>
    <row r="13" spans="1:22" ht="12.75">
      <c r="A13" s="66"/>
      <c r="B13" s="41"/>
      <c r="C13" s="41" t="s">
        <v>82</v>
      </c>
      <c r="D13" s="152">
        <v>5.68649085336175</v>
      </c>
      <c r="E13" s="153">
        <v>4.771826673492403</v>
      </c>
      <c r="F13" s="154">
        <v>5.129620095210687</v>
      </c>
      <c r="G13" s="234">
        <v>15.587937622064839</v>
      </c>
      <c r="H13" s="152">
        <v>12.21747634441149</v>
      </c>
      <c r="I13" s="97">
        <v>3.4059847922369753</v>
      </c>
      <c r="J13" s="97">
        <v>15.095909811180347</v>
      </c>
      <c r="K13" s="226">
        <v>30.719370947828814</v>
      </c>
      <c r="L13" s="127">
        <v>46.30730856989365</v>
      </c>
      <c r="M13" s="96">
        <v>4.744221306503892</v>
      </c>
      <c r="N13" s="97">
        <v>3.331178727198848</v>
      </c>
      <c r="O13" s="127">
        <v>6.274927183710023</v>
      </c>
      <c r="P13" s="127">
        <v>14.350327217412763</v>
      </c>
      <c r="Q13" s="96">
        <v>4.919864145474448</v>
      </c>
      <c r="R13" s="97">
        <v>7.654699620103197</v>
      </c>
      <c r="S13" s="127">
        <v>9.646497776710552</v>
      </c>
      <c r="T13" s="127">
        <v>22.221061542288197</v>
      </c>
      <c r="U13" s="127">
        <v>36.57138875970096</v>
      </c>
      <c r="V13" s="127">
        <v>82.87869732959462</v>
      </c>
    </row>
    <row r="14" spans="1:22" ht="12.75">
      <c r="A14" s="66"/>
      <c r="B14" s="41"/>
      <c r="C14" s="41" t="s">
        <v>58</v>
      </c>
      <c r="D14" s="152">
        <v>9.018834377061303</v>
      </c>
      <c r="E14" s="153">
        <v>7.7130829248331505</v>
      </c>
      <c r="F14" s="154">
        <v>8.529769281437682</v>
      </c>
      <c r="G14" s="234">
        <v>25.261686583332136</v>
      </c>
      <c r="H14" s="152">
        <v>15.961029468877005</v>
      </c>
      <c r="I14" s="97">
        <v>3.8539750094552154</v>
      </c>
      <c r="J14" s="97">
        <v>8.332139021453292</v>
      </c>
      <c r="K14" s="226">
        <v>28.147143499785514</v>
      </c>
      <c r="L14" s="127">
        <v>53.40883008311765</v>
      </c>
      <c r="M14" s="96">
        <v>8.537603121041283</v>
      </c>
      <c r="N14" s="97">
        <v>8.80048571689315</v>
      </c>
      <c r="O14" s="127">
        <v>8.419290786460182</v>
      </c>
      <c r="P14" s="127">
        <v>25.757379624394613</v>
      </c>
      <c r="Q14" s="96">
        <v>8.840863435044321</v>
      </c>
      <c r="R14" s="97">
        <v>8.551480843348603</v>
      </c>
      <c r="S14" s="127">
        <v>9.24374387032039</v>
      </c>
      <c r="T14" s="127">
        <v>26.636088148713313</v>
      </c>
      <c r="U14" s="127">
        <v>52.39346777310793</v>
      </c>
      <c r="V14" s="127">
        <v>105.80229785622558</v>
      </c>
    </row>
    <row r="15" spans="1:22" ht="12.75">
      <c r="A15" s="22"/>
      <c r="B15" s="19" t="s">
        <v>8</v>
      </c>
      <c r="C15" s="19"/>
      <c r="D15" s="96">
        <v>0.65093945137237</v>
      </c>
      <c r="E15" s="97">
        <v>3.622131137185971</v>
      </c>
      <c r="F15" s="127">
        <v>17.359990102998104</v>
      </c>
      <c r="G15" s="226">
        <v>21.633060691556445</v>
      </c>
      <c r="H15" s="96">
        <v>4.6117824327843016</v>
      </c>
      <c r="I15" s="97">
        <v>5.190664425683236</v>
      </c>
      <c r="J15" s="97">
        <v>38.56367090151719</v>
      </c>
      <c r="K15" s="226">
        <v>48.36611775998473</v>
      </c>
      <c r="L15" s="127">
        <v>69.99917845154118</v>
      </c>
      <c r="M15" s="96">
        <v>3.4582021423320564</v>
      </c>
      <c r="N15" s="97">
        <v>2.610325136497223</v>
      </c>
      <c r="O15" s="127">
        <v>16.887862347028282</v>
      </c>
      <c r="P15" s="127">
        <v>22.95638962585756</v>
      </c>
      <c r="Q15" s="96">
        <v>6.944196713592135</v>
      </c>
      <c r="R15" s="97">
        <v>14.141024386919081</v>
      </c>
      <c r="S15" s="127">
        <v>40.402653158228105</v>
      </c>
      <c r="T15" s="127">
        <v>61.487874258739325</v>
      </c>
      <c r="U15" s="127">
        <v>84.4442638845969</v>
      </c>
      <c r="V15" s="127">
        <v>154.44344233613808</v>
      </c>
    </row>
    <row r="16" spans="1:22" ht="12.75">
      <c r="A16" s="22"/>
      <c r="B16" s="19" t="s">
        <v>9</v>
      </c>
      <c r="C16" s="19"/>
      <c r="D16" s="96">
        <v>8.580791125817674</v>
      </c>
      <c r="E16" s="97">
        <v>8.249466109205915</v>
      </c>
      <c r="F16" s="127">
        <v>8.084199416936947</v>
      </c>
      <c r="G16" s="226">
        <v>24.914456651960535</v>
      </c>
      <c r="H16" s="96">
        <v>8.48334353127736</v>
      </c>
      <c r="I16" s="97">
        <v>8.78625883118137</v>
      </c>
      <c r="J16" s="97">
        <v>8.272048901520598</v>
      </c>
      <c r="K16" s="226">
        <v>25.54165126397933</v>
      </c>
      <c r="L16" s="127">
        <v>50.45610791593987</v>
      </c>
      <c r="M16" s="96">
        <v>8.75242323959325</v>
      </c>
      <c r="N16" s="97">
        <v>8.706867898741038</v>
      </c>
      <c r="O16" s="127">
        <v>8.716156078749847</v>
      </c>
      <c r="P16" s="127">
        <v>26.175447217084134</v>
      </c>
      <c r="Q16" s="96">
        <v>8.615416627941528</v>
      </c>
      <c r="R16" s="97">
        <v>8.642085456474408</v>
      </c>
      <c r="S16" s="127">
        <v>8.989158070581121</v>
      </c>
      <c r="T16" s="127">
        <v>26.24666015499706</v>
      </c>
      <c r="U16" s="127">
        <v>52.42210737208119</v>
      </c>
      <c r="V16" s="127">
        <v>102.87821528802107</v>
      </c>
    </row>
    <row r="17" spans="1:22" ht="12.75">
      <c r="A17" s="22"/>
      <c r="B17" s="19" t="s">
        <v>55</v>
      </c>
      <c r="C17" s="19"/>
      <c r="D17" s="96">
        <v>2.6479394210185214</v>
      </c>
      <c r="E17" s="97">
        <v>3.2142839063320925</v>
      </c>
      <c r="F17" s="127">
        <v>4.513726466018366</v>
      </c>
      <c r="G17" s="226">
        <v>10.375949793368981</v>
      </c>
      <c r="H17" s="96">
        <v>7.154089054733144</v>
      </c>
      <c r="I17" s="97">
        <v>14.51545697896012</v>
      </c>
      <c r="J17" s="97">
        <v>-4.2993453520465374</v>
      </c>
      <c r="K17" s="226">
        <v>17.37020068164673</v>
      </c>
      <c r="L17" s="127">
        <v>27.74615047501571</v>
      </c>
      <c r="M17" s="96">
        <v>13.754980460239905</v>
      </c>
      <c r="N17" s="97">
        <v>6.801732453478642</v>
      </c>
      <c r="O17" s="127">
        <v>12.745339306490685</v>
      </c>
      <c r="P17" s="127">
        <v>33.302052220209234</v>
      </c>
      <c r="Q17" s="96">
        <v>25.85006514056899</v>
      </c>
      <c r="R17" s="97">
        <v>9.364381662384428</v>
      </c>
      <c r="S17" s="127">
        <v>13.966802807583232</v>
      </c>
      <c r="T17" s="127">
        <v>49.18124961053665</v>
      </c>
      <c r="U17" s="127">
        <v>82.48330183074589</v>
      </c>
      <c r="V17" s="127">
        <v>110.2294523057616</v>
      </c>
    </row>
    <row r="18" spans="1:22" ht="12.75">
      <c r="A18" s="22"/>
      <c r="B18" s="19" t="s">
        <v>56</v>
      </c>
      <c r="C18" s="19"/>
      <c r="D18" s="96">
        <v>3.4574347750285983</v>
      </c>
      <c r="E18" s="97">
        <v>3.056437366697826</v>
      </c>
      <c r="F18" s="127">
        <v>3.8119110453106306</v>
      </c>
      <c r="G18" s="226">
        <v>10.325783187037056</v>
      </c>
      <c r="H18" s="96">
        <v>5.510260991323198</v>
      </c>
      <c r="I18" s="97">
        <v>12.770074697127374</v>
      </c>
      <c r="J18" s="97">
        <v>13.484865068365847</v>
      </c>
      <c r="K18" s="226">
        <v>31.76520075681642</v>
      </c>
      <c r="L18" s="127">
        <v>42.09098394385347</v>
      </c>
      <c r="M18" s="96">
        <v>7.278877332494391</v>
      </c>
      <c r="N18" s="97">
        <v>3.6126340281751457</v>
      </c>
      <c r="O18" s="127">
        <v>7.057668851657082</v>
      </c>
      <c r="P18" s="127">
        <v>17.949180212326617</v>
      </c>
      <c r="Q18" s="96">
        <v>5.691565034642752</v>
      </c>
      <c r="R18" s="97">
        <v>8.167464802499376</v>
      </c>
      <c r="S18" s="127">
        <v>5.133935821951796</v>
      </c>
      <c r="T18" s="127">
        <v>18.992965659093926</v>
      </c>
      <c r="U18" s="127">
        <v>36.94214587142054</v>
      </c>
      <c r="V18" s="127">
        <v>79.03312981527401</v>
      </c>
    </row>
    <row r="19" spans="1:22" ht="12.75">
      <c r="A19" s="22"/>
      <c r="B19" s="19" t="s">
        <v>10</v>
      </c>
      <c r="C19" s="19"/>
      <c r="D19" s="96">
        <v>10.391067764631998</v>
      </c>
      <c r="E19" s="97">
        <v>9.049618083803148</v>
      </c>
      <c r="F19" s="127">
        <v>9.388312851237743</v>
      </c>
      <c r="G19" s="226">
        <v>28.828998699672887</v>
      </c>
      <c r="H19" s="96">
        <v>8.911086578210716</v>
      </c>
      <c r="I19" s="97">
        <v>8.660464686628817</v>
      </c>
      <c r="J19" s="97">
        <v>8.262520731826493</v>
      </c>
      <c r="K19" s="226">
        <v>25.834071996666026</v>
      </c>
      <c r="L19" s="127">
        <v>54.66307069633891</v>
      </c>
      <c r="M19" s="96">
        <v>9.116847173941869</v>
      </c>
      <c r="N19" s="97">
        <v>9.382662015361912</v>
      </c>
      <c r="O19" s="127">
        <v>10.501906155269138</v>
      </c>
      <c r="P19" s="127">
        <v>29.00141534457292</v>
      </c>
      <c r="Q19" s="96">
        <v>9.296041891498689</v>
      </c>
      <c r="R19" s="97">
        <v>9.500681412949426</v>
      </c>
      <c r="S19" s="127">
        <v>10.208017992765406</v>
      </c>
      <c r="T19" s="127">
        <v>29.00474129721352</v>
      </c>
      <c r="U19" s="127">
        <v>58.00615664178644</v>
      </c>
      <c r="V19" s="127">
        <v>112.66922733812535</v>
      </c>
    </row>
    <row r="20" spans="1:22" ht="12.75">
      <c r="A20" s="22"/>
      <c r="B20" s="19" t="s">
        <v>11</v>
      </c>
      <c r="C20" s="19"/>
      <c r="D20" s="96">
        <v>15.715692087996475</v>
      </c>
      <c r="E20" s="97">
        <v>8.825987814505165</v>
      </c>
      <c r="F20" s="127">
        <v>9.00662399667998</v>
      </c>
      <c r="G20" s="226">
        <v>33.54830389918162</v>
      </c>
      <c r="H20" s="96">
        <v>7.8603477916957125</v>
      </c>
      <c r="I20" s="97">
        <v>11.124599337992045</v>
      </c>
      <c r="J20" s="97">
        <v>16.525941682888373</v>
      </c>
      <c r="K20" s="226">
        <v>35.51088881257613</v>
      </c>
      <c r="L20" s="127">
        <v>69.05919271175775</v>
      </c>
      <c r="M20" s="96">
        <v>12.019284226600323</v>
      </c>
      <c r="N20" s="97">
        <v>14.017917912312372</v>
      </c>
      <c r="O20" s="127">
        <v>10.285898844455799</v>
      </c>
      <c r="P20" s="127">
        <v>36.32310098336849</v>
      </c>
      <c r="Q20" s="96">
        <v>10.336916870927041</v>
      </c>
      <c r="R20" s="97">
        <v>12.180075526545094</v>
      </c>
      <c r="S20" s="127">
        <v>17.604422115731303</v>
      </c>
      <c r="T20" s="127">
        <v>40.12141451320344</v>
      </c>
      <c r="U20" s="127">
        <v>76.44451549657194</v>
      </c>
      <c r="V20" s="127">
        <v>145.50370820832967</v>
      </c>
    </row>
    <row r="21" spans="1:22" ht="12.75">
      <c r="A21" s="99"/>
      <c r="B21" s="55"/>
      <c r="C21" s="55"/>
      <c r="D21" s="100"/>
      <c r="E21" s="101"/>
      <c r="F21" s="185"/>
      <c r="G21" s="104"/>
      <c r="H21" s="260"/>
      <c r="I21" s="19"/>
      <c r="J21" s="19"/>
      <c r="K21" s="76"/>
      <c r="L21" s="45"/>
      <c r="M21" s="22"/>
      <c r="N21" s="19"/>
      <c r="O21" s="45"/>
      <c r="P21" s="45"/>
      <c r="Q21" s="22"/>
      <c r="R21" s="19"/>
      <c r="S21" s="45"/>
      <c r="T21" s="45"/>
      <c r="U21" s="45"/>
      <c r="V21" s="45"/>
    </row>
    <row r="22" spans="1:22" ht="12.75">
      <c r="A22" s="22" t="s">
        <v>12</v>
      </c>
      <c r="B22" s="19"/>
      <c r="C22" s="19"/>
      <c r="D22" s="96">
        <v>7.590721213242269</v>
      </c>
      <c r="E22" s="97">
        <v>7.123139946309649</v>
      </c>
      <c r="F22" s="127">
        <v>8.785695361872955</v>
      </c>
      <c r="G22" s="226">
        <v>23.49955652142487</v>
      </c>
      <c r="H22" s="96">
        <v>8.511182147690038</v>
      </c>
      <c r="I22" s="97">
        <v>7.786689389874928</v>
      </c>
      <c r="J22" s="97">
        <v>8.477418657454878</v>
      </c>
      <c r="K22" s="226">
        <v>24.775290195019842</v>
      </c>
      <c r="L22" s="127">
        <v>48.27484671644471</v>
      </c>
      <c r="M22" s="96">
        <v>8.113738038643643</v>
      </c>
      <c r="N22" s="97">
        <v>8.247537391381417</v>
      </c>
      <c r="O22" s="127">
        <v>9.229813718086897</v>
      </c>
      <c r="P22" s="127">
        <v>25.59108914811196</v>
      </c>
      <c r="Q22" s="96">
        <v>7.909024734485816</v>
      </c>
      <c r="R22" s="97">
        <v>8.691853608254254</v>
      </c>
      <c r="S22" s="127">
        <v>13.461389584646014</v>
      </c>
      <c r="T22" s="127">
        <v>30.062267927386085</v>
      </c>
      <c r="U22" s="127">
        <v>55.65335707549804</v>
      </c>
      <c r="V22" s="127">
        <v>103.92820379194276</v>
      </c>
    </row>
    <row r="23" spans="1:22" ht="12.75">
      <c r="A23" s="22"/>
      <c r="B23" s="19" t="s">
        <v>13</v>
      </c>
      <c r="C23" s="19"/>
      <c r="D23" s="96">
        <v>8.531159833749111</v>
      </c>
      <c r="E23" s="97">
        <v>8.29603893540489</v>
      </c>
      <c r="F23" s="127">
        <v>10.644619397348222</v>
      </c>
      <c r="G23" s="226">
        <v>27.471818166502224</v>
      </c>
      <c r="H23" s="96">
        <v>8.282847967146438</v>
      </c>
      <c r="I23" s="97">
        <v>8.250689786113934</v>
      </c>
      <c r="J23" s="97">
        <v>10.532985314413114</v>
      </c>
      <c r="K23" s="226">
        <v>27.066523067673486</v>
      </c>
      <c r="L23" s="127">
        <v>54.53834123417571</v>
      </c>
      <c r="M23" s="96">
        <v>8.053997958181945</v>
      </c>
      <c r="N23" s="97">
        <v>8.296596613254998</v>
      </c>
      <c r="O23" s="127">
        <v>10.728480366199143</v>
      </c>
      <c r="P23" s="127">
        <v>27.079074937636086</v>
      </c>
      <c r="Q23" s="96">
        <v>8.123031500968892</v>
      </c>
      <c r="R23" s="97">
        <v>8.367142014266815</v>
      </c>
      <c r="S23" s="127">
        <v>12.511542091588007</v>
      </c>
      <c r="T23" s="127">
        <v>29.001715606823716</v>
      </c>
      <c r="U23" s="127">
        <v>56.0807905444598</v>
      </c>
      <c r="V23" s="127">
        <v>110.6191317786355</v>
      </c>
    </row>
    <row r="24" spans="1:22" ht="12.75">
      <c r="A24" s="22"/>
      <c r="B24" s="19" t="s">
        <v>14</v>
      </c>
      <c r="C24" s="19"/>
      <c r="D24" s="96">
        <v>6.150359625912872</v>
      </c>
      <c r="E24" s="97">
        <v>7.072955951888524</v>
      </c>
      <c r="F24" s="127">
        <v>8.604892431721936</v>
      </c>
      <c r="G24" s="226">
        <v>21.82820800952333</v>
      </c>
      <c r="H24" s="96">
        <v>7.57838560651984</v>
      </c>
      <c r="I24" s="97">
        <v>8.142261123199368</v>
      </c>
      <c r="J24" s="97">
        <v>8.171158746627134</v>
      </c>
      <c r="K24" s="226">
        <v>23.89180547634634</v>
      </c>
      <c r="L24" s="127">
        <v>45.72001348586967</v>
      </c>
      <c r="M24" s="96">
        <v>8.07203712897953</v>
      </c>
      <c r="N24" s="97">
        <v>8.140349226892544</v>
      </c>
      <c r="O24" s="127">
        <v>8.85108841762503</v>
      </c>
      <c r="P24" s="127">
        <v>25.063474773497106</v>
      </c>
      <c r="Q24" s="96">
        <v>7.9030082288575985</v>
      </c>
      <c r="R24" s="97">
        <v>9.760955681387925</v>
      </c>
      <c r="S24" s="127">
        <v>17.90147580691872</v>
      </c>
      <c r="T24" s="127">
        <v>35.565439717164246</v>
      </c>
      <c r="U24" s="127">
        <v>60.62891449066135</v>
      </c>
      <c r="V24" s="127">
        <v>106.34892797653103</v>
      </c>
    </row>
    <row r="25" spans="1:22" ht="12.75">
      <c r="A25" s="22"/>
      <c r="B25" s="19" t="s">
        <v>15</v>
      </c>
      <c r="C25" s="19"/>
      <c r="D25" s="96">
        <v>17.00083152272481</v>
      </c>
      <c r="E25" s="97">
        <v>3.5806269555814625</v>
      </c>
      <c r="F25" s="127">
        <v>20.837937106578018</v>
      </c>
      <c r="G25" s="226">
        <v>41.419395584884285</v>
      </c>
      <c r="H25" s="96">
        <v>4.986897344331035</v>
      </c>
      <c r="I25" s="97">
        <v>0.13462259870024093</v>
      </c>
      <c r="J25" s="97">
        <v>0.347711736882018</v>
      </c>
      <c r="K25" s="226">
        <v>5.469231679913293</v>
      </c>
      <c r="L25" s="127">
        <v>46.88862726479758</v>
      </c>
      <c r="M25" s="96">
        <v>27.04301211838572</v>
      </c>
      <c r="N25" s="97">
        <v>4.221736361320895</v>
      </c>
      <c r="O25" s="127">
        <v>18.64921527658737</v>
      </c>
      <c r="P25" s="127">
        <v>49.91396375629398</v>
      </c>
      <c r="Q25" s="96">
        <v>7.168194753373724</v>
      </c>
      <c r="R25" s="97">
        <v>0.1002184712608933</v>
      </c>
      <c r="S25" s="127">
        <v>0.7568282157923897</v>
      </c>
      <c r="T25" s="127">
        <v>8.025241440427006</v>
      </c>
      <c r="U25" s="127">
        <v>57.93920519672099</v>
      </c>
      <c r="V25" s="127">
        <v>104.82783246151857</v>
      </c>
    </row>
    <row r="26" spans="1:22" ht="12.75">
      <c r="A26" s="22"/>
      <c r="B26" s="19" t="s">
        <v>57</v>
      </c>
      <c r="C26" s="19"/>
      <c r="D26" s="96">
        <v>6.343544579058659</v>
      </c>
      <c r="E26" s="97">
        <v>5.874133155278235</v>
      </c>
      <c r="F26" s="127">
        <v>7.397059657516526</v>
      </c>
      <c r="G26" s="226">
        <v>19.61473739185342</v>
      </c>
      <c r="H26" s="96">
        <v>8.973816473496097</v>
      </c>
      <c r="I26" s="97">
        <v>6.876460313625314</v>
      </c>
      <c r="J26" s="97">
        <v>7.65006810125651</v>
      </c>
      <c r="K26" s="226">
        <v>23.50034488837792</v>
      </c>
      <c r="L26" s="127">
        <v>43.11508228023134</v>
      </c>
      <c r="M26" s="96">
        <v>7.031429867304043</v>
      </c>
      <c r="N26" s="97">
        <v>7.705899559476452</v>
      </c>
      <c r="O26" s="127">
        <v>7.793012329631031</v>
      </c>
      <c r="P26" s="127">
        <v>22.530341756411524</v>
      </c>
      <c r="Q26" s="96">
        <v>7.242363683486324</v>
      </c>
      <c r="R26" s="97">
        <v>8.254413601848414</v>
      </c>
      <c r="S26" s="127">
        <v>15.122550632652992</v>
      </c>
      <c r="T26" s="127">
        <v>30.619327917987732</v>
      </c>
      <c r="U26" s="127">
        <v>53.149669674399256</v>
      </c>
      <c r="V26" s="127">
        <v>96.2647519546306</v>
      </c>
    </row>
    <row r="27" spans="1:22" ht="12.75">
      <c r="A27" s="22"/>
      <c r="B27" s="19" t="s">
        <v>75</v>
      </c>
      <c r="C27" s="19"/>
      <c r="D27" s="96">
        <v>8.836523147691851</v>
      </c>
      <c r="E27" s="97">
        <v>8.392333563432441</v>
      </c>
      <c r="F27" s="127">
        <v>8.709549979247521</v>
      </c>
      <c r="G27" s="226">
        <v>25.938406690371814</v>
      </c>
      <c r="H27" s="96">
        <v>8.501198057272372</v>
      </c>
      <c r="I27" s="97">
        <v>9.248351331550758</v>
      </c>
      <c r="J27" s="97">
        <v>8.576257145783767</v>
      </c>
      <c r="K27" s="226">
        <v>26.325806534606897</v>
      </c>
      <c r="L27" s="127">
        <v>52.26421322497871</v>
      </c>
      <c r="M27" s="96">
        <v>8.853730643536169</v>
      </c>
      <c r="N27" s="97">
        <v>9.41524347832005</v>
      </c>
      <c r="O27" s="127">
        <v>9.774480350916107</v>
      </c>
      <c r="P27" s="127">
        <v>28.043454472772325</v>
      </c>
      <c r="Q27" s="96">
        <v>8.629533848513727</v>
      </c>
      <c r="R27" s="97">
        <v>9.755639296296483</v>
      </c>
      <c r="S27" s="127">
        <v>10.420158960970438</v>
      </c>
      <c r="T27" s="127">
        <v>28.805332105780646</v>
      </c>
      <c r="U27" s="127">
        <v>56.848786578552975</v>
      </c>
      <c r="V27" s="127">
        <v>109.1129998035317</v>
      </c>
    </row>
    <row r="28" spans="1:22" ht="12.75">
      <c r="A28" s="22"/>
      <c r="B28" s="19" t="s">
        <v>91</v>
      </c>
      <c r="C28" s="19"/>
      <c r="D28" s="100"/>
      <c r="E28" s="101"/>
      <c r="F28" s="128"/>
      <c r="G28" s="102"/>
      <c r="H28" s="100"/>
      <c r="I28" s="19"/>
      <c r="J28" s="19"/>
      <c r="K28" s="76"/>
      <c r="L28" s="45"/>
      <c r="M28" s="22"/>
      <c r="N28" s="19"/>
      <c r="O28" s="45"/>
      <c r="P28" s="45"/>
      <c r="Q28" s="22"/>
      <c r="R28" s="19"/>
      <c r="S28" s="45"/>
      <c r="T28" s="45"/>
      <c r="U28" s="45"/>
      <c r="V28" s="45"/>
    </row>
    <row r="29" spans="1:22" ht="12.75">
      <c r="A29" s="22"/>
      <c r="B29" s="19"/>
      <c r="C29" s="19"/>
      <c r="D29" s="63"/>
      <c r="E29" s="64"/>
      <c r="F29" s="65"/>
      <c r="G29" s="105"/>
      <c r="H29" s="63"/>
      <c r="I29" s="19"/>
      <c r="J29" s="19"/>
      <c r="K29" s="76"/>
      <c r="L29" s="45"/>
      <c r="M29" s="22"/>
      <c r="N29" s="19"/>
      <c r="O29" s="45"/>
      <c r="P29" s="45"/>
      <c r="Q29" s="22"/>
      <c r="R29" s="19"/>
      <c r="S29" s="45"/>
      <c r="T29" s="45"/>
      <c r="U29" s="45"/>
      <c r="V29" s="45"/>
    </row>
    <row r="30" spans="1:22" ht="12.75">
      <c r="A30" s="22" t="s">
        <v>17</v>
      </c>
      <c r="B30" s="27"/>
      <c r="C30" s="27"/>
      <c r="D30" s="96">
        <v>10.441318454992427</v>
      </c>
      <c r="E30" s="97">
        <v>6.667243872342469</v>
      </c>
      <c r="F30" s="127">
        <v>8.284112982109539</v>
      </c>
      <c r="G30" s="226">
        <v>25.392675309444435</v>
      </c>
      <c r="H30" s="96">
        <v>43.022787047842996</v>
      </c>
      <c r="I30" s="97">
        <v>-12.811443892226468</v>
      </c>
      <c r="J30" s="97">
        <v>29.322778405523227</v>
      </c>
      <c r="K30" s="226">
        <v>59.534121561139756</v>
      </c>
      <c r="L30" s="127">
        <v>84.92679687058418</v>
      </c>
      <c r="M30" s="96">
        <v>6.253402459391048</v>
      </c>
      <c r="N30" s="97">
        <v>4.785523618175767</v>
      </c>
      <c r="O30" s="127">
        <v>7.11847509041391</v>
      </c>
      <c r="P30" s="127">
        <v>18.157401167980726</v>
      </c>
      <c r="Q30" s="96">
        <v>10.469597304569254</v>
      </c>
      <c r="R30" s="97">
        <v>10.574801958575334</v>
      </c>
      <c r="S30" s="127">
        <v>1.6381701801990671</v>
      </c>
      <c r="T30" s="127">
        <v>22.682569443343652</v>
      </c>
      <c r="U30" s="127">
        <v>40.839970611324375</v>
      </c>
      <c r="V30" s="127">
        <v>125.76676748190856</v>
      </c>
    </row>
    <row r="31" spans="1:22" ht="12.75">
      <c r="A31" s="22"/>
      <c r="B31" s="19"/>
      <c r="C31" s="19"/>
      <c r="D31" s="63"/>
      <c r="E31" s="64"/>
      <c r="F31" s="65"/>
      <c r="G31" s="105"/>
      <c r="H31" s="63"/>
      <c r="I31" s="19"/>
      <c r="J31" s="19"/>
      <c r="K31" s="76"/>
      <c r="L31" s="45"/>
      <c r="M31" s="22"/>
      <c r="N31" s="19"/>
      <c r="O31" s="45"/>
      <c r="P31" s="45"/>
      <c r="Q31" s="22"/>
      <c r="R31" s="19"/>
      <c r="S31" s="45"/>
      <c r="T31" s="45"/>
      <c r="U31" s="45"/>
      <c r="V31" s="45"/>
    </row>
    <row r="32" spans="1:22" ht="12.75">
      <c r="A32" s="21" t="s">
        <v>18</v>
      </c>
      <c r="B32" s="19"/>
      <c r="C32" s="19"/>
      <c r="D32" s="63"/>
      <c r="E32" s="64"/>
      <c r="F32" s="65"/>
      <c r="G32" s="105"/>
      <c r="H32" s="63"/>
      <c r="I32" s="19"/>
      <c r="J32" s="19"/>
      <c r="K32" s="76"/>
      <c r="L32" s="45"/>
      <c r="M32" s="22"/>
      <c r="N32" s="19"/>
      <c r="O32" s="45"/>
      <c r="P32" s="45"/>
      <c r="Q32" s="22"/>
      <c r="R32" s="19"/>
      <c r="S32" s="45"/>
      <c r="T32" s="45"/>
      <c r="U32" s="45"/>
      <c r="V32" s="45"/>
    </row>
    <row r="33" spans="1:22" ht="12.75">
      <c r="A33" s="22" t="s">
        <v>19</v>
      </c>
      <c r="B33" s="19"/>
      <c r="C33" s="19"/>
      <c r="D33" s="96">
        <v>6.156606276802219</v>
      </c>
      <c r="E33" s="97">
        <v>5.551193859744753</v>
      </c>
      <c r="F33" s="127">
        <v>8.441558165051404</v>
      </c>
      <c r="G33" s="226">
        <v>20.149358301598376</v>
      </c>
      <c r="H33" s="96">
        <v>7.80197321970661</v>
      </c>
      <c r="I33" s="97">
        <v>7.346301922118361</v>
      </c>
      <c r="J33" s="97">
        <v>9.112232241004978</v>
      </c>
      <c r="K33" s="226">
        <v>24.26050738282995</v>
      </c>
      <c r="L33" s="127">
        <v>44.409865684428325</v>
      </c>
      <c r="M33" s="96">
        <v>6.045482879334838</v>
      </c>
      <c r="N33" s="97">
        <v>6.25373723246211</v>
      </c>
      <c r="O33" s="127">
        <v>6.256177687008714</v>
      </c>
      <c r="P33" s="127">
        <v>18.55539779880566</v>
      </c>
      <c r="Q33" s="96">
        <v>6.817366334940162</v>
      </c>
      <c r="R33" s="97">
        <v>8.453558613332952</v>
      </c>
      <c r="S33" s="127">
        <v>22.901116531191782</v>
      </c>
      <c r="T33" s="127">
        <v>38.172041479464895</v>
      </c>
      <c r="U33" s="127">
        <v>56.72743927827055</v>
      </c>
      <c r="V33" s="127">
        <v>101.13730496269888</v>
      </c>
    </row>
    <row r="34" spans="1:22" ht="12.75">
      <c r="A34" s="22"/>
      <c r="B34" s="19" t="s">
        <v>20</v>
      </c>
      <c r="C34" s="19"/>
      <c r="D34" s="96">
        <v>3.320944135949465</v>
      </c>
      <c r="E34" s="97">
        <v>4.053923432605002</v>
      </c>
      <c r="F34" s="127">
        <v>3.748973795431189</v>
      </c>
      <c r="G34" s="226">
        <v>11.123841363985655</v>
      </c>
      <c r="H34" s="96">
        <v>4.333001390340634</v>
      </c>
      <c r="I34" s="97">
        <v>1.736599783154094</v>
      </c>
      <c r="J34" s="97">
        <v>6.347572511197027</v>
      </c>
      <c r="K34" s="226">
        <v>12.417173684691756</v>
      </c>
      <c r="L34" s="127">
        <v>23.54101504867741</v>
      </c>
      <c r="M34" s="96">
        <v>3.4916346300704735</v>
      </c>
      <c r="N34" s="97">
        <v>9.345609438236439</v>
      </c>
      <c r="O34" s="127">
        <v>11.00642349374334</v>
      </c>
      <c r="P34" s="127">
        <v>23.84366756205025</v>
      </c>
      <c r="Q34" s="96">
        <v>30.852921422040946</v>
      </c>
      <c r="R34" s="97">
        <v>3.3677512596917176</v>
      </c>
      <c r="S34" s="127">
        <v>8.110777827412573</v>
      </c>
      <c r="T34" s="127">
        <v>42.331450509145235</v>
      </c>
      <c r="U34" s="127">
        <v>66.17511807119548</v>
      </c>
      <c r="V34" s="127">
        <v>89.7161331198729</v>
      </c>
    </row>
    <row r="35" spans="1:22" ht="12.75">
      <c r="A35" s="22"/>
      <c r="B35" s="19" t="s">
        <v>21</v>
      </c>
      <c r="C35" s="19"/>
      <c r="D35" s="96">
        <v>3.0119114127634394</v>
      </c>
      <c r="E35" s="97">
        <v>4.401362546583456</v>
      </c>
      <c r="F35" s="127">
        <v>8.007772798821518</v>
      </c>
      <c r="G35" s="226">
        <v>15.421046758168414</v>
      </c>
      <c r="H35" s="96">
        <v>7.257572042033522</v>
      </c>
      <c r="I35" s="97">
        <v>5.736343707828016</v>
      </c>
      <c r="J35" s="97">
        <v>8.04305459132409</v>
      </c>
      <c r="K35" s="226">
        <v>21.03697034118563</v>
      </c>
      <c r="L35" s="127">
        <v>36.458017099354045</v>
      </c>
      <c r="M35" s="96">
        <v>5.098861324203985</v>
      </c>
      <c r="N35" s="97">
        <v>4.788068195287467</v>
      </c>
      <c r="O35" s="127">
        <v>4.921436654149928</v>
      </c>
      <c r="P35" s="127">
        <v>14.808366173641378</v>
      </c>
      <c r="Q35" s="96">
        <v>6.004135551827913</v>
      </c>
      <c r="R35" s="97">
        <v>7.6025085739382785</v>
      </c>
      <c r="S35" s="127">
        <v>23.524883716716488</v>
      </c>
      <c r="T35" s="127">
        <v>37.13152784248268</v>
      </c>
      <c r="U35" s="127">
        <v>51.93989401612406</v>
      </c>
      <c r="V35" s="127">
        <v>88.39791111547811</v>
      </c>
    </row>
    <row r="36" spans="1:22" ht="12.75">
      <c r="A36" s="22"/>
      <c r="B36" s="19" t="s">
        <v>22</v>
      </c>
      <c r="C36" s="19"/>
      <c r="D36" s="96">
        <v>11.080536979783734</v>
      </c>
      <c r="E36" s="97">
        <v>7.34307635360239</v>
      </c>
      <c r="F36" s="127">
        <v>9.04125956679397</v>
      </c>
      <c r="G36" s="226">
        <v>27.46487290018009</v>
      </c>
      <c r="H36" s="96">
        <v>8.599339018946745</v>
      </c>
      <c r="I36" s="97">
        <v>9.790294785770108</v>
      </c>
      <c r="J36" s="97">
        <v>10.753054955147217</v>
      </c>
      <c r="K36" s="226">
        <v>29.142688759864072</v>
      </c>
      <c r="L36" s="127">
        <v>56.60756166004416</v>
      </c>
      <c r="M36" s="96">
        <v>7.496262635037376</v>
      </c>
      <c r="N36" s="97">
        <v>8.630253794975804</v>
      </c>
      <c r="O36" s="127">
        <v>8.456162402015705</v>
      </c>
      <c r="P36" s="127">
        <v>24.582678832028883</v>
      </c>
      <c r="Q36" s="96">
        <v>8.548586519603631</v>
      </c>
      <c r="R36" s="97">
        <v>9.706295144595286</v>
      </c>
      <c r="S36" s="127">
        <v>21.64061971426601</v>
      </c>
      <c r="T36" s="127">
        <v>39.89550137846493</v>
      </c>
      <c r="U36" s="127">
        <v>64.4781802104938</v>
      </c>
      <c r="V36" s="127">
        <v>121.08574187053796</v>
      </c>
    </row>
    <row r="37" spans="1:22" ht="12.75">
      <c r="A37" s="99"/>
      <c r="B37" s="55"/>
      <c r="C37" s="55"/>
      <c r="D37" s="100"/>
      <c r="E37" s="101"/>
      <c r="F37" s="186"/>
      <c r="G37" s="106"/>
      <c r="H37" s="99"/>
      <c r="I37" s="19"/>
      <c r="J37" s="19"/>
      <c r="K37" s="76"/>
      <c r="L37" s="45"/>
      <c r="M37" s="22"/>
      <c r="N37" s="19"/>
      <c r="O37" s="45"/>
      <c r="P37" s="45"/>
      <c r="Q37" s="22"/>
      <c r="R37" s="19"/>
      <c r="S37" s="45"/>
      <c r="T37" s="45"/>
      <c r="U37" s="45"/>
      <c r="V37" s="45"/>
    </row>
    <row r="38" spans="1:22" ht="12.75">
      <c r="A38" s="28" t="s">
        <v>76</v>
      </c>
      <c r="B38" s="29"/>
      <c r="C38" s="29"/>
      <c r="D38" s="107">
        <v>8.005348827504065</v>
      </c>
      <c r="E38" s="108">
        <v>7.051479489801501</v>
      </c>
      <c r="F38" s="129">
        <v>8.704487222544207</v>
      </c>
      <c r="G38" s="227">
        <v>23.761315539849775</v>
      </c>
      <c r="H38" s="107">
        <v>13.598733586087924</v>
      </c>
      <c r="I38" s="108">
        <v>4.738021455568099</v>
      </c>
      <c r="J38" s="108">
        <v>11.55091281413758</v>
      </c>
      <c r="K38" s="227">
        <v>29.8876678557936</v>
      </c>
      <c r="L38" s="129">
        <v>53.64898339564338</v>
      </c>
      <c r="M38" s="107">
        <v>7.832584958841711</v>
      </c>
      <c r="N38" s="108">
        <v>7.738150215884089</v>
      </c>
      <c r="O38" s="129">
        <v>8.920737685078004</v>
      </c>
      <c r="P38" s="129">
        <v>24.491472859803803</v>
      </c>
      <c r="Q38" s="107">
        <v>8.31964454496781</v>
      </c>
      <c r="R38" s="108">
        <v>8.96216452966938</v>
      </c>
      <c r="S38" s="129">
        <v>11.708793171594813</v>
      </c>
      <c r="T38" s="129">
        <v>28.990602246232</v>
      </c>
      <c r="U38" s="129">
        <v>53.48207510603581</v>
      </c>
      <c r="V38" s="129">
        <v>107.13105850167918</v>
      </c>
    </row>
    <row r="39" spans="1:22" ht="12.75">
      <c r="A39" s="28" t="s">
        <v>77</v>
      </c>
      <c r="B39" s="29"/>
      <c r="C39" s="29"/>
      <c r="D39" s="107">
        <v>7.314892979907022</v>
      </c>
      <c r="E39" s="108">
        <v>6.822989083154374</v>
      </c>
      <c r="F39" s="129">
        <v>8.714059623920631</v>
      </c>
      <c r="G39" s="227">
        <v>22.851941686982027</v>
      </c>
      <c r="H39" s="107">
        <v>8.371971977575674</v>
      </c>
      <c r="I39" s="108">
        <v>7.695554837824638</v>
      </c>
      <c r="J39" s="108">
        <v>8.594057358022914</v>
      </c>
      <c r="K39" s="227">
        <v>24.66158417342323</v>
      </c>
      <c r="L39" s="129">
        <v>47.51352586040525</v>
      </c>
      <c r="M39" s="107">
        <v>7.718028224099038</v>
      </c>
      <c r="N39" s="108">
        <v>7.873612242417289</v>
      </c>
      <c r="O39" s="129">
        <v>8.672314846453244</v>
      </c>
      <c r="P39" s="129">
        <v>24.26395531296957</v>
      </c>
      <c r="Q39" s="107">
        <v>7.734622066722493</v>
      </c>
      <c r="R39" s="108">
        <v>8.639756935253047</v>
      </c>
      <c r="S39" s="129">
        <v>15.231547221701733</v>
      </c>
      <c r="T39" s="129">
        <v>31.605926223677272</v>
      </c>
      <c r="U39" s="129">
        <v>55.869881536646844</v>
      </c>
      <c r="V39" s="129">
        <v>103.3834073970521</v>
      </c>
    </row>
    <row r="40" spans="1:22" ht="12.75">
      <c r="A40" s="109"/>
      <c r="B40" s="110"/>
      <c r="C40" s="110"/>
      <c r="D40" s="111"/>
      <c r="E40" s="112"/>
      <c r="F40" s="112"/>
      <c r="G40" s="113"/>
      <c r="H40" s="111"/>
      <c r="I40" s="36"/>
      <c r="J40" s="36"/>
      <c r="K40" s="259"/>
      <c r="L40" s="121"/>
      <c r="M40" s="35"/>
      <c r="N40" s="36"/>
      <c r="O40" s="121"/>
      <c r="P40" s="121"/>
      <c r="Q40" s="35"/>
      <c r="R40" s="36"/>
      <c r="S40" s="121"/>
      <c r="T40" s="121"/>
      <c r="U40" s="121"/>
      <c r="V40" s="121"/>
    </row>
    <row r="42" spans="1:18" ht="26.25" customHeight="1">
      <c r="A42" s="192" t="s">
        <v>92</v>
      </c>
      <c r="B42" s="407" t="s">
        <v>199</v>
      </c>
      <c r="C42" s="402"/>
      <c r="D42" s="402"/>
      <c r="E42" s="402"/>
      <c r="F42" s="402"/>
      <c r="G42" s="402"/>
      <c r="H42" s="402"/>
      <c r="I42" s="402"/>
      <c r="J42" s="402"/>
      <c r="K42" s="402"/>
      <c r="L42" s="402"/>
      <c r="M42" s="402"/>
      <c r="N42" s="402"/>
      <c r="O42" s="402"/>
      <c r="P42" s="402"/>
      <c r="Q42" s="69"/>
      <c r="R42" s="69"/>
    </row>
    <row r="43" ht="282.75" customHeight="1">
      <c r="V43" s="289">
        <v>26</v>
      </c>
    </row>
  </sheetData>
  <sheetProtection/>
  <mergeCells count="1">
    <mergeCell ref="B42:P42"/>
  </mergeCells>
  <printOptions horizontalCentered="1"/>
  <pageMargins left="0" right="0" top="1.1811023622047245" bottom="0" header="0" footer="0"/>
  <pageSetup fitToHeight="1" fitToWidth="1" horizontalDpi="600" verticalDpi="600" orientation="landscape" scale="58" r:id="rId1"/>
</worksheet>
</file>

<file path=xl/worksheets/sheet27.xml><?xml version="1.0" encoding="utf-8"?>
<worksheet xmlns="http://schemas.openxmlformats.org/spreadsheetml/2006/main" xmlns:r="http://schemas.openxmlformats.org/officeDocument/2006/relationships">
  <sheetPr>
    <pageSetUpPr fitToPage="1"/>
  </sheetPr>
  <dimension ref="A1:W42"/>
  <sheetViews>
    <sheetView zoomScalePageLayoutView="0" workbookViewId="0" topLeftCell="A1">
      <selection activeCell="H40" sqref="H40"/>
    </sheetView>
  </sheetViews>
  <sheetFormatPr defaultColWidth="11.421875" defaultRowHeight="12.75"/>
  <cols>
    <col min="1" max="2" width="2.7109375" style="0" customWidth="1"/>
    <col min="4" max="4" width="36.7109375" style="0" customWidth="1"/>
    <col min="5" max="15" width="9.57421875" style="0" customWidth="1"/>
    <col min="16" max="16" width="9.8515625" style="0" customWidth="1"/>
    <col min="17" max="23" width="9.57421875" style="0" customWidth="1"/>
  </cols>
  <sheetData>
    <row r="1" ht="18">
      <c r="R1" s="200"/>
    </row>
    <row r="2" spans="1:23" ht="12.75">
      <c r="A2" s="50" t="s">
        <v>93</v>
      </c>
      <c r="B2" s="3"/>
      <c r="C2" s="3"/>
      <c r="D2" s="3"/>
      <c r="E2" s="3"/>
      <c r="F2" s="3"/>
      <c r="G2" s="3"/>
      <c r="H2" s="3"/>
      <c r="I2" s="3"/>
      <c r="J2" s="3"/>
      <c r="K2" s="3"/>
      <c r="L2" s="3"/>
      <c r="M2" s="3"/>
      <c r="N2" s="3"/>
      <c r="O2" s="3"/>
      <c r="P2" s="3"/>
      <c r="Q2" s="3"/>
      <c r="R2" s="2"/>
      <c r="S2" s="2"/>
      <c r="T2" s="2"/>
      <c r="U2" s="2"/>
      <c r="V2" s="2"/>
      <c r="W2" s="2"/>
    </row>
    <row r="3" spans="1:23" ht="12.75">
      <c r="A3" s="189" t="s">
        <v>249</v>
      </c>
      <c r="B3" s="50"/>
      <c r="C3" s="50"/>
      <c r="D3" s="50"/>
      <c r="E3" s="50"/>
      <c r="F3" s="3"/>
      <c r="G3" s="3"/>
      <c r="H3" s="3"/>
      <c r="I3" s="3"/>
      <c r="J3" s="3"/>
      <c r="K3" s="3"/>
      <c r="L3" s="3"/>
      <c r="M3" s="3"/>
      <c r="N3" s="3"/>
      <c r="O3" s="3"/>
      <c r="P3" s="3"/>
      <c r="Q3" s="3"/>
      <c r="R3" s="2"/>
      <c r="S3" s="2"/>
      <c r="T3" s="2"/>
      <c r="U3" s="2"/>
      <c r="V3" s="2"/>
      <c r="W3" s="2"/>
    </row>
    <row r="4" spans="1:23" ht="12.75">
      <c r="A4" s="51" t="s">
        <v>0</v>
      </c>
      <c r="B4" s="6"/>
      <c r="C4" s="6"/>
      <c r="D4" s="6"/>
      <c r="E4" s="6"/>
      <c r="F4" s="3"/>
      <c r="G4" s="3"/>
      <c r="H4" s="3"/>
      <c r="I4" s="3"/>
      <c r="J4" s="3"/>
      <c r="K4" s="3"/>
      <c r="L4" s="3"/>
      <c r="M4" s="3"/>
      <c r="N4" s="3"/>
      <c r="O4" s="3"/>
      <c r="P4" s="3"/>
      <c r="Q4" s="3"/>
      <c r="R4" s="2"/>
      <c r="S4" s="2"/>
      <c r="T4" s="2"/>
      <c r="U4" s="2"/>
      <c r="V4" s="2"/>
      <c r="W4" s="2"/>
    </row>
    <row r="5" spans="1:23" ht="12.75">
      <c r="A5" s="51" t="s">
        <v>1</v>
      </c>
      <c r="B5" s="50"/>
      <c r="C5" s="50"/>
      <c r="D5" s="50"/>
      <c r="E5" s="50"/>
      <c r="F5" s="3"/>
      <c r="G5" s="3"/>
      <c r="H5" s="3"/>
      <c r="I5" s="3"/>
      <c r="J5" s="3"/>
      <c r="K5" s="3"/>
      <c r="L5" s="3"/>
      <c r="M5" s="3"/>
      <c r="N5" s="3"/>
      <c r="O5" s="3"/>
      <c r="P5" s="3"/>
      <c r="Q5" s="3"/>
      <c r="R5" s="2"/>
      <c r="S5" s="2"/>
      <c r="T5" s="2"/>
      <c r="U5" s="2"/>
      <c r="V5" s="2"/>
      <c r="W5" s="2"/>
    </row>
    <row r="6" spans="1:23" ht="12.75">
      <c r="A6" s="50" t="s">
        <v>94</v>
      </c>
      <c r="B6" s="50"/>
      <c r="C6" s="50"/>
      <c r="D6" s="50"/>
      <c r="E6" s="50"/>
      <c r="F6" s="3"/>
      <c r="G6" s="3"/>
      <c r="H6" s="3"/>
      <c r="I6" s="3"/>
      <c r="J6" s="3"/>
      <c r="K6" s="3"/>
      <c r="L6" s="3"/>
      <c r="M6" s="3"/>
      <c r="N6" s="3"/>
      <c r="O6" s="3"/>
      <c r="P6" s="3"/>
      <c r="Q6" s="3"/>
      <c r="R6" s="2"/>
      <c r="S6" s="2"/>
      <c r="T6" s="2"/>
      <c r="U6" s="2"/>
      <c r="V6" s="2"/>
      <c r="W6" s="2"/>
    </row>
    <row r="7" spans="1:23" ht="12.75">
      <c r="A7" s="117"/>
      <c r="B7" s="2"/>
      <c r="C7" s="7"/>
      <c r="D7" s="2"/>
      <c r="E7" s="92" t="s">
        <v>252</v>
      </c>
      <c r="F7" s="93"/>
      <c r="G7" s="93"/>
      <c r="H7" s="93"/>
      <c r="I7" s="93"/>
      <c r="J7" s="93"/>
      <c r="K7" s="93"/>
      <c r="L7" s="93"/>
      <c r="M7" s="94"/>
      <c r="N7" s="93"/>
      <c r="O7" s="93"/>
      <c r="P7" s="93"/>
      <c r="Q7" s="93"/>
      <c r="R7" s="94"/>
      <c r="S7" s="94"/>
      <c r="T7" s="94"/>
      <c r="U7" s="94"/>
      <c r="V7" s="94"/>
      <c r="W7" s="94"/>
    </row>
    <row r="8" spans="1:23" ht="24">
      <c r="A8" s="14"/>
      <c r="B8" s="15"/>
      <c r="C8" s="118"/>
      <c r="D8" s="119"/>
      <c r="E8" s="261" t="s">
        <v>4</v>
      </c>
      <c r="F8" s="262" t="s">
        <v>67</v>
      </c>
      <c r="G8" s="262" t="s">
        <v>86</v>
      </c>
      <c r="H8" s="263" t="s">
        <v>70</v>
      </c>
      <c r="I8" s="266" t="s">
        <v>166</v>
      </c>
      <c r="J8" s="268" t="s">
        <v>167</v>
      </c>
      <c r="K8" s="267" t="s">
        <v>168</v>
      </c>
      <c r="L8" s="95" t="s">
        <v>160</v>
      </c>
      <c r="M8" s="267" t="s">
        <v>159</v>
      </c>
      <c r="N8" s="266" t="s">
        <v>205</v>
      </c>
      <c r="O8" s="268" t="s">
        <v>206</v>
      </c>
      <c r="P8" s="267" t="s">
        <v>204</v>
      </c>
      <c r="Q8" s="267" t="s">
        <v>178</v>
      </c>
      <c r="R8" s="266" t="s">
        <v>224</v>
      </c>
      <c r="S8" s="268" t="s">
        <v>225</v>
      </c>
      <c r="T8" s="267" t="s">
        <v>226</v>
      </c>
      <c r="U8" s="267" t="s">
        <v>179</v>
      </c>
      <c r="V8" s="267" t="s">
        <v>180</v>
      </c>
      <c r="W8" s="267" t="s">
        <v>181</v>
      </c>
    </row>
    <row r="9" spans="1:23" ht="12.75">
      <c r="A9" s="18"/>
      <c r="B9" s="19"/>
      <c r="C9" s="19"/>
      <c r="E9" s="82"/>
      <c r="F9" s="83"/>
      <c r="G9" s="235"/>
      <c r="H9" s="235"/>
      <c r="I9" s="82"/>
      <c r="J9" s="19"/>
      <c r="K9" s="19"/>
      <c r="L9" s="76"/>
      <c r="M9" s="45"/>
      <c r="N9" s="22"/>
      <c r="O9" s="19"/>
      <c r="P9" s="45"/>
      <c r="Q9" s="45"/>
      <c r="R9" s="22"/>
      <c r="S9" s="19"/>
      <c r="T9" s="45"/>
      <c r="U9" s="45"/>
      <c r="V9" s="45"/>
      <c r="W9" s="45"/>
    </row>
    <row r="10" spans="1:23" ht="12.75">
      <c r="A10" s="21" t="s">
        <v>5</v>
      </c>
      <c r="B10" s="19"/>
      <c r="C10" s="19"/>
      <c r="E10" s="22"/>
      <c r="F10" s="19"/>
      <c r="G10" s="45"/>
      <c r="H10" s="45"/>
      <c r="I10" s="22"/>
      <c r="J10" s="19"/>
      <c r="K10" s="19"/>
      <c r="L10" s="76"/>
      <c r="M10" s="45"/>
      <c r="N10" s="22"/>
      <c r="O10" s="19"/>
      <c r="P10" s="45"/>
      <c r="Q10" s="45"/>
      <c r="R10" s="22"/>
      <c r="S10" s="19"/>
      <c r="T10" s="45"/>
      <c r="U10" s="45"/>
      <c r="V10" s="45"/>
      <c r="W10" s="45"/>
    </row>
    <row r="11" spans="1:23" ht="12.75">
      <c r="A11" s="270" t="s">
        <v>6</v>
      </c>
      <c r="B11" s="19"/>
      <c r="C11" s="19"/>
      <c r="E11" s="52">
        <v>25.745615564117053</v>
      </c>
      <c r="F11" s="53">
        <v>13.443649331638618</v>
      </c>
      <c r="G11" s="54">
        <v>25.37472654606827</v>
      </c>
      <c r="H11" s="54">
        <v>21.992403179839638</v>
      </c>
      <c r="I11" s="52">
        <v>8.354565570895133</v>
      </c>
      <c r="J11" s="53">
        <v>38.86892648492095</v>
      </c>
      <c r="K11" s="54">
        <v>-3.9831918939332356</v>
      </c>
      <c r="L11" s="264">
        <v>8.42035810848294</v>
      </c>
      <c r="M11" s="54">
        <v>14.436562376064831</v>
      </c>
      <c r="N11" s="52">
        <v>21.79925586928824</v>
      </c>
      <c r="O11" s="53">
        <v>9.697581817274603</v>
      </c>
      <c r="P11" s="54">
        <v>27.040288423679915</v>
      </c>
      <c r="Q11" s="54">
        <v>19.889634886501973</v>
      </c>
      <c r="R11" s="52">
        <v>9.387743907884305</v>
      </c>
      <c r="S11" s="53">
        <v>3.135684007686046</v>
      </c>
      <c r="T11" s="54">
        <v>-10.448642079466419</v>
      </c>
      <c r="U11" s="54">
        <v>-0.5424922574635005</v>
      </c>
      <c r="V11" s="54">
        <v>8.801838066276257</v>
      </c>
      <c r="W11" s="54">
        <v>11.622019977771103</v>
      </c>
    </row>
    <row r="12" spans="1:23" ht="12.75">
      <c r="A12" s="22"/>
      <c r="B12" s="19" t="s">
        <v>7</v>
      </c>
      <c r="C12" s="19"/>
      <c r="E12" s="52">
        <v>26.205084373318744</v>
      </c>
      <c r="F12" s="53">
        <v>17.235672871065</v>
      </c>
      <c r="G12" s="54">
        <v>19.80472041705339</v>
      </c>
      <c r="H12" s="54">
        <v>21.307654924499374</v>
      </c>
      <c r="I12" s="52">
        <v>6.460336896348817</v>
      </c>
      <c r="J12" s="53">
        <v>54.371018991835115</v>
      </c>
      <c r="K12" s="54">
        <v>3.9836553433306277</v>
      </c>
      <c r="L12" s="264">
        <v>12.025170938928342</v>
      </c>
      <c r="M12" s="54">
        <v>16.27182898113737</v>
      </c>
      <c r="N12" s="52">
        <v>23.403499334006604</v>
      </c>
      <c r="O12" s="53">
        <v>10.441394151046413</v>
      </c>
      <c r="P12" s="54">
        <v>21.832682043859776</v>
      </c>
      <c r="Q12" s="54">
        <v>18.552242536556097</v>
      </c>
      <c r="R12" s="52">
        <v>12.14265686041298</v>
      </c>
      <c r="S12" s="53">
        <v>16.119102750274685</v>
      </c>
      <c r="T12" s="54">
        <v>12.924497196554219</v>
      </c>
      <c r="U12" s="54">
        <v>13.732734030691574</v>
      </c>
      <c r="V12" s="54">
        <v>16.051516963095835</v>
      </c>
      <c r="W12" s="54">
        <v>16.162056214065878</v>
      </c>
    </row>
    <row r="13" spans="1:23" s="98" customFormat="1" ht="12.75">
      <c r="A13" s="66"/>
      <c r="B13" s="41"/>
      <c r="C13" s="41" t="s">
        <v>82</v>
      </c>
      <c r="E13" s="155">
        <v>8.431664555103847</v>
      </c>
      <c r="F13" s="156">
        <v>-15.207826828406933</v>
      </c>
      <c r="G13" s="157">
        <v>20.167853232870314</v>
      </c>
      <c r="H13" s="157">
        <v>5.087352534275791</v>
      </c>
      <c r="I13" s="155">
        <v>66.18410039956571</v>
      </c>
      <c r="J13" s="156">
        <v>272.6331513791267</v>
      </c>
      <c r="K13" s="157">
        <v>-16.403420920645196</v>
      </c>
      <c r="L13" s="274">
        <v>48.46702399679601</v>
      </c>
      <c r="M13" s="157">
        <v>33.97358189071144</v>
      </c>
      <c r="N13" s="155">
        <v>55.1313560783155</v>
      </c>
      <c r="O13" s="156">
        <v>64.1518128788266</v>
      </c>
      <c r="P13" s="157">
        <v>24.309543779047683</v>
      </c>
      <c r="Q13" s="157">
        <v>43.740346861815006</v>
      </c>
      <c r="R13" s="155">
        <v>9.227547358362198</v>
      </c>
      <c r="S13" s="156">
        <v>-37.70722389682021</v>
      </c>
      <c r="T13" s="157">
        <v>-42.20898220318846</v>
      </c>
      <c r="U13" s="157">
        <v>-29.259442179965756</v>
      </c>
      <c r="V13" s="157">
        <v>-0.6828030537642027</v>
      </c>
      <c r="W13" s="157">
        <v>18.61652925915511</v>
      </c>
    </row>
    <row r="14" spans="1:23" s="98" customFormat="1" ht="12.75">
      <c r="A14" s="66"/>
      <c r="B14" s="41"/>
      <c r="C14" s="41" t="s">
        <v>58</v>
      </c>
      <c r="D14" s="120"/>
      <c r="E14" s="155">
        <v>27.906105830232786</v>
      </c>
      <c r="F14" s="156">
        <v>20.282369519365993</v>
      </c>
      <c r="G14" s="157">
        <v>19.77157234499223</v>
      </c>
      <c r="H14" s="157">
        <v>22.826907993060395</v>
      </c>
      <c r="I14" s="155">
        <v>-0.47891469515035645</v>
      </c>
      <c r="J14" s="156">
        <v>25.091963457215115</v>
      </c>
      <c r="K14" s="157">
        <v>9.590294318854674</v>
      </c>
      <c r="L14" s="274">
        <v>5.988141372071065</v>
      </c>
      <c r="M14" s="157">
        <v>13.942141806721974</v>
      </c>
      <c r="N14" s="155">
        <v>20.7273239447765</v>
      </c>
      <c r="O14" s="156">
        <v>7.355402907426534</v>
      </c>
      <c r="P14" s="157">
        <v>21.55247451244826</v>
      </c>
      <c r="Q14" s="157">
        <v>16.422140204661527</v>
      </c>
      <c r="R14" s="155">
        <v>12.388902127310764</v>
      </c>
      <c r="S14" s="156">
        <v>23.43262231929215</v>
      </c>
      <c r="T14" s="157">
        <v>21.657870525639964</v>
      </c>
      <c r="U14" s="157">
        <v>19.17689409314367</v>
      </c>
      <c r="V14" s="157">
        <v>17.824557122863993</v>
      </c>
      <c r="W14" s="157">
        <v>15.870211696960146</v>
      </c>
    </row>
    <row r="15" spans="1:23" ht="12.75">
      <c r="A15" s="22"/>
      <c r="B15" s="19" t="s">
        <v>8</v>
      </c>
      <c r="C15" s="19"/>
      <c r="E15" s="52">
        <v>470.881605952694</v>
      </c>
      <c r="F15" s="53">
        <v>-15.712912030713289</v>
      </c>
      <c r="G15" s="54">
        <v>52.49976340619513</v>
      </c>
      <c r="H15" s="54">
        <v>54.12731791670409</v>
      </c>
      <c r="I15" s="52">
        <v>61.30420257192548</v>
      </c>
      <c r="J15" s="53">
        <v>40.44145431802298</v>
      </c>
      <c r="K15" s="54">
        <v>-20.885594256861594</v>
      </c>
      <c r="L15" s="264">
        <v>-6.40490051119309</v>
      </c>
      <c r="M15" s="54">
        <v>12.327574010522335</v>
      </c>
      <c r="N15" s="52">
        <v>3.1737622758372774</v>
      </c>
      <c r="O15" s="53">
        <v>-18.206131125425696</v>
      </c>
      <c r="P15" s="54">
        <v>77.2500779031728</v>
      </c>
      <c r="Q15" s="54">
        <v>55.398332453757384</v>
      </c>
      <c r="R15" s="52">
        <v>-33.84081513118732</v>
      </c>
      <c r="S15" s="53">
        <v>-71.1493051201111</v>
      </c>
      <c r="T15" s="54">
        <v>-84.40954202558724</v>
      </c>
      <c r="U15" s="54">
        <v>-75.63530849560634</v>
      </c>
      <c r="V15" s="54">
        <v>-40.124549473721906</v>
      </c>
      <c r="W15" s="54">
        <v>-16.388684604733584</v>
      </c>
    </row>
    <row r="16" spans="1:23" ht="12.75">
      <c r="A16" s="22"/>
      <c r="B16" s="19" t="s">
        <v>9</v>
      </c>
      <c r="C16" s="19"/>
      <c r="E16" s="52">
        <v>6.527808168544613</v>
      </c>
      <c r="F16" s="53">
        <v>7.7285902040551635</v>
      </c>
      <c r="G16" s="54">
        <v>11.45785208878034</v>
      </c>
      <c r="H16" s="54">
        <v>8.521444846744043</v>
      </c>
      <c r="I16" s="52">
        <v>-1.54155182515332</v>
      </c>
      <c r="J16" s="53">
        <v>-0.5527716962853924</v>
      </c>
      <c r="K16" s="54">
        <v>7.854762630552314</v>
      </c>
      <c r="L16" s="264">
        <v>1.843886644989201</v>
      </c>
      <c r="M16" s="54">
        <v>5.131520604326201</v>
      </c>
      <c r="N16" s="52">
        <v>8.777761778024118</v>
      </c>
      <c r="O16" s="53">
        <v>2.0988877811506157</v>
      </c>
      <c r="P16" s="54">
        <v>2.4432570585463553</v>
      </c>
      <c r="Q16" s="54">
        <v>4.438664124746072</v>
      </c>
      <c r="R16" s="52">
        <v>10.741114053428657</v>
      </c>
      <c r="S16" s="53">
        <v>5.746064885175306</v>
      </c>
      <c r="T16" s="54">
        <v>1.6201194365998983</v>
      </c>
      <c r="U16" s="54">
        <v>5.973968246166672</v>
      </c>
      <c r="V16" s="54">
        <v>5.2001841107155</v>
      </c>
      <c r="W16" s="54">
        <v>5.174330606464528</v>
      </c>
    </row>
    <row r="17" spans="1:23" ht="12.75">
      <c r="A17" s="22"/>
      <c r="B17" s="19" t="s">
        <v>55</v>
      </c>
      <c r="C17" s="19"/>
      <c r="E17" s="52">
        <v>169.5527336746168</v>
      </c>
      <c r="F17" s="53">
        <v>99.49899760459564</v>
      </c>
      <c r="G17" s="54">
        <v>268.9830910574423</v>
      </c>
      <c r="H17" s="54">
        <v>191.51121780042595</v>
      </c>
      <c r="I17" s="52">
        <v>321.98926131647056</v>
      </c>
      <c r="J17" s="53">
        <v>-56.97013973822085</v>
      </c>
      <c r="K17" s="54">
        <v>238.04124664296094</v>
      </c>
      <c r="L17" s="264">
        <v>143.80118925511854</v>
      </c>
      <c r="M17" s="54">
        <v>161.70867168856606</v>
      </c>
      <c r="N17" s="52">
        <v>-53.75471335036528</v>
      </c>
      <c r="O17" s="53">
        <v>20.01944624216314</v>
      </c>
      <c r="P17" s="54">
        <v>-51.23128321777089</v>
      </c>
      <c r="Q17" s="54">
        <v>-37.72071673775581</v>
      </c>
      <c r="R17" s="52">
        <v>-77.2205804677395</v>
      </c>
      <c r="S17" s="53">
        <v>-9.385197042279547</v>
      </c>
      <c r="T17" s="54">
        <v>101.3706256162262</v>
      </c>
      <c r="U17" s="54">
        <v>-13.399395237532307</v>
      </c>
      <c r="V17" s="54">
        <v>-23.1137781268134</v>
      </c>
      <c r="W17" s="54">
        <v>23.393957111459795</v>
      </c>
    </row>
    <row r="18" spans="1:23" ht="12.75">
      <c r="A18" s="22"/>
      <c r="B18" s="269" t="s">
        <v>56</v>
      </c>
      <c r="C18" s="19"/>
      <c r="E18" s="52">
        <v>26.454256158246746</v>
      </c>
      <c r="F18" s="53">
        <v>18.921644546635363</v>
      </c>
      <c r="G18" s="54">
        <v>51.71957358942849</v>
      </c>
      <c r="H18" s="54">
        <v>33.624135725033064</v>
      </c>
      <c r="I18" s="52">
        <v>12.362763195432747</v>
      </c>
      <c r="J18" s="53">
        <v>22.196589547836187</v>
      </c>
      <c r="K18" s="54">
        <v>-55.31457746920728</v>
      </c>
      <c r="L18" s="264">
        <v>-12.427270382921385</v>
      </c>
      <c r="M18" s="54">
        <v>-1.0739747678749079</v>
      </c>
      <c r="N18" s="52">
        <v>20.786436295945943</v>
      </c>
      <c r="O18" s="53">
        <v>173.5235642057789</v>
      </c>
      <c r="P18" s="54">
        <v>14.988840522845948</v>
      </c>
      <c r="Q18" s="54">
        <v>49.24111951475227</v>
      </c>
      <c r="R18" s="52">
        <v>70.72354412007115</v>
      </c>
      <c r="S18" s="53">
        <v>-19.469288655759264</v>
      </c>
      <c r="T18" s="54">
        <v>65.10792725808545</v>
      </c>
      <c r="U18" s="54">
        <v>30.414768996127894</v>
      </c>
      <c r="V18" s="54">
        <v>39.52394393172776</v>
      </c>
      <c r="W18" s="54">
        <v>17.93381744720581</v>
      </c>
    </row>
    <row r="19" spans="1:23" ht="12.75">
      <c r="A19" s="22"/>
      <c r="B19" s="19" t="s">
        <v>10</v>
      </c>
      <c r="C19" s="19"/>
      <c r="E19" s="52">
        <v>0.5340808183340817</v>
      </c>
      <c r="F19" s="53">
        <v>7.567088758326235</v>
      </c>
      <c r="G19" s="54">
        <v>12.583900208056487</v>
      </c>
      <c r="H19" s="54">
        <v>6.670060777108011</v>
      </c>
      <c r="I19" s="52">
        <v>7.581635852564106</v>
      </c>
      <c r="J19" s="53">
        <v>8.607232663645469</v>
      </c>
      <c r="K19" s="54">
        <v>13.387971764554706</v>
      </c>
      <c r="L19" s="264">
        <v>9.781573397829035</v>
      </c>
      <c r="M19" s="54">
        <v>8.126444624161365</v>
      </c>
      <c r="N19" s="52">
        <v>24.693355114679385</v>
      </c>
      <c r="O19" s="53">
        <v>-4.632108779906119</v>
      </c>
      <c r="P19" s="54">
        <v>-6.32070640559702</v>
      </c>
      <c r="Q19" s="54">
        <v>3.959218588999902</v>
      </c>
      <c r="R19" s="52">
        <v>-2.499388743334552</v>
      </c>
      <c r="S19" s="53">
        <v>4.635550626518636</v>
      </c>
      <c r="T19" s="54">
        <v>3.357499168158351</v>
      </c>
      <c r="U19" s="54">
        <v>1.9239662945596425</v>
      </c>
      <c r="V19" s="54">
        <v>2.926379323766981</v>
      </c>
      <c r="W19" s="54">
        <v>5.453771934496809</v>
      </c>
    </row>
    <row r="20" spans="1:23" ht="12.75">
      <c r="A20" s="22"/>
      <c r="B20" s="19" t="s">
        <v>11</v>
      </c>
      <c r="C20" s="19"/>
      <c r="E20" s="52">
        <v>-5.024453567722276</v>
      </c>
      <c r="F20" s="53">
        <v>-50.6420293983876</v>
      </c>
      <c r="G20" s="54">
        <v>50.17537692344045</v>
      </c>
      <c r="H20" s="54">
        <v>-2.149166066116859</v>
      </c>
      <c r="I20" s="52">
        <v>28.326984888989482</v>
      </c>
      <c r="J20" s="53">
        <v>0.011330121108676927</v>
      </c>
      <c r="K20" s="54">
        <v>-17.236266906544294</v>
      </c>
      <c r="L20" s="264">
        <v>-1.7357852048532019</v>
      </c>
      <c r="M20" s="54">
        <v>-1.9365729058153924</v>
      </c>
      <c r="N20" s="52">
        <v>43.95790473707895</v>
      </c>
      <c r="O20" s="53">
        <v>-15.7636300639719</v>
      </c>
      <c r="P20" s="54">
        <v>10.844530378092188</v>
      </c>
      <c r="Q20" s="54">
        <v>11.496811607003089</v>
      </c>
      <c r="R20" s="52">
        <v>31.681050993713853</v>
      </c>
      <c r="S20" s="53">
        <v>-13.129974959114477</v>
      </c>
      <c r="T20" s="54">
        <v>77.09268803272951</v>
      </c>
      <c r="U20" s="54">
        <v>38.198044870796124</v>
      </c>
      <c r="V20" s="54">
        <v>25.581176727401655</v>
      </c>
      <c r="W20" s="54">
        <v>12.566921362783212</v>
      </c>
    </row>
    <row r="21" spans="1:23" ht="12.75">
      <c r="A21" s="99"/>
      <c r="B21" s="55"/>
      <c r="C21" s="55"/>
      <c r="D21" s="103"/>
      <c r="E21" s="56"/>
      <c r="F21" s="58"/>
      <c r="G21" s="57"/>
      <c r="H21" s="57"/>
      <c r="I21" s="56"/>
      <c r="J21" s="19"/>
      <c r="K21" s="19"/>
      <c r="L21" s="76"/>
      <c r="M21" s="45"/>
      <c r="N21" s="22"/>
      <c r="O21" s="19"/>
      <c r="P21" s="45"/>
      <c r="Q21" s="45"/>
      <c r="R21" s="22"/>
      <c r="S21" s="19"/>
      <c r="T21" s="45"/>
      <c r="U21" s="45"/>
      <c r="V21" s="45"/>
      <c r="W21" s="45"/>
    </row>
    <row r="22" spans="1:23" ht="12.75">
      <c r="A22" s="22" t="s">
        <v>12</v>
      </c>
      <c r="B22" s="19"/>
      <c r="C22" s="19"/>
      <c r="E22" s="52">
        <v>-3.668771529798842</v>
      </c>
      <c r="F22" s="53">
        <v>-1.4027627079758798</v>
      </c>
      <c r="G22" s="54">
        <v>1.6986621192097928</v>
      </c>
      <c r="H22" s="54">
        <v>-0.9456702616355117</v>
      </c>
      <c r="I22" s="52">
        <v>-5.145212765981777</v>
      </c>
      <c r="J22" s="53">
        <v>5.235448430989242</v>
      </c>
      <c r="K22" s="54">
        <v>1.354235379051416</v>
      </c>
      <c r="L22" s="264">
        <v>0.3437003034047592</v>
      </c>
      <c r="M22" s="54">
        <v>-0.2834841306663116</v>
      </c>
      <c r="N22" s="52">
        <v>7.539062180371214</v>
      </c>
      <c r="O22" s="53">
        <v>3.190086724330077</v>
      </c>
      <c r="P22" s="54">
        <v>2.3022067310031202</v>
      </c>
      <c r="Q22" s="54">
        <v>4.248950213419511</v>
      </c>
      <c r="R22" s="52">
        <v>0.7318938064073244</v>
      </c>
      <c r="S22" s="53">
        <v>-0.9586815967223217</v>
      </c>
      <c r="T22" s="54">
        <v>1.728608633276707</v>
      </c>
      <c r="U22" s="54">
        <v>0.7724404582775346</v>
      </c>
      <c r="V22" s="54">
        <v>2.388052900117632</v>
      </c>
      <c r="W22" s="54">
        <v>1.1690192324150805</v>
      </c>
    </row>
    <row r="23" spans="1:23" ht="12.75">
      <c r="A23" s="22"/>
      <c r="B23" s="19" t="s">
        <v>13</v>
      </c>
      <c r="C23" s="19"/>
      <c r="E23" s="52">
        <v>-4.9937747431109125</v>
      </c>
      <c r="F23" s="53">
        <v>0.6238586012758951</v>
      </c>
      <c r="G23" s="54">
        <v>2.4869067697928404</v>
      </c>
      <c r="H23" s="54">
        <v>-0.3601875135941901</v>
      </c>
      <c r="I23" s="52">
        <v>3.143116348017272</v>
      </c>
      <c r="J23" s="53">
        <v>2.7295482449991137</v>
      </c>
      <c r="K23" s="54">
        <v>3.26864527638997</v>
      </c>
      <c r="L23" s="264">
        <v>3.077122504096663</v>
      </c>
      <c r="M23" s="54">
        <v>1.341797166448977</v>
      </c>
      <c r="N23" s="52">
        <v>4.275141236440838</v>
      </c>
      <c r="O23" s="53">
        <v>3.02776814310457</v>
      </c>
      <c r="P23" s="54">
        <v>4.0779910067909375</v>
      </c>
      <c r="Q23" s="54">
        <v>3.826868721850296</v>
      </c>
      <c r="R23" s="52">
        <v>3.2933032146105656</v>
      </c>
      <c r="S23" s="53">
        <v>2.786798958415826</v>
      </c>
      <c r="T23" s="54">
        <v>5.720433614010867</v>
      </c>
      <c r="U23" s="54">
        <v>4.268847016362787</v>
      </c>
      <c r="V23" s="54">
        <v>4.060682530851456</v>
      </c>
      <c r="W23" s="54">
        <v>2.729582371203376</v>
      </c>
    </row>
    <row r="24" spans="1:23" ht="12.75">
      <c r="A24" s="22"/>
      <c r="B24" s="19" t="s">
        <v>14</v>
      </c>
      <c r="C24" s="19"/>
      <c r="E24" s="52">
        <v>-4.724586985618206</v>
      </c>
      <c r="F24" s="53">
        <v>-15.284736810449074</v>
      </c>
      <c r="G24" s="54">
        <v>4.156325078004919</v>
      </c>
      <c r="H24" s="54">
        <v>-4.588573475243718</v>
      </c>
      <c r="I24" s="52">
        <v>6.629924536536924</v>
      </c>
      <c r="J24" s="53">
        <v>1.5711907238312728</v>
      </c>
      <c r="K24" s="54">
        <v>-4.755899746513837</v>
      </c>
      <c r="L24" s="264">
        <v>1.0098295319807216</v>
      </c>
      <c r="M24" s="54">
        <v>-1.6551913707637866</v>
      </c>
      <c r="N24" s="52">
        <v>1.25190531465722</v>
      </c>
      <c r="O24" s="53">
        <v>1.458571848128365</v>
      </c>
      <c r="P24" s="54">
        <v>11.95157380755829</v>
      </c>
      <c r="Q24" s="54">
        <v>5.10455759368158</v>
      </c>
      <c r="R24" s="52">
        <v>3.3096002130767133</v>
      </c>
      <c r="S24" s="53">
        <v>5.759913943035566</v>
      </c>
      <c r="T24" s="54">
        <v>6.9862107226027925</v>
      </c>
      <c r="U24" s="54">
        <v>5.9616779399324304</v>
      </c>
      <c r="V24" s="54">
        <v>5.676225787259304</v>
      </c>
      <c r="W24" s="54">
        <v>2.567126386454266</v>
      </c>
    </row>
    <row r="25" spans="1:23" ht="12.75">
      <c r="A25" s="22"/>
      <c r="B25" s="19" t="s">
        <v>15</v>
      </c>
      <c r="C25" s="19"/>
      <c r="E25" s="52">
        <v>102.8352728809978</v>
      </c>
      <c r="F25" s="53">
        <v>162.37906447809044</v>
      </c>
      <c r="G25" s="54">
        <v>-6.26887576077163</v>
      </c>
      <c r="H25" s="54">
        <v>53.08187796647417</v>
      </c>
      <c r="I25" s="52">
        <v>58.70926728650503</v>
      </c>
      <c r="J25" s="53">
        <v>79.2268201899467</v>
      </c>
      <c r="K25" s="54">
        <v>66.98843669861138</v>
      </c>
      <c r="L25" s="264">
        <v>59.624732581800274</v>
      </c>
      <c r="M25" s="54">
        <v>53.621200372120946</v>
      </c>
      <c r="N25" s="52">
        <v>54.71593280678759</v>
      </c>
      <c r="O25" s="53">
        <v>129.15235678739597</v>
      </c>
      <c r="P25" s="54">
        <v>10.652005138975994</v>
      </c>
      <c r="Q25" s="54">
        <v>44.44454877565158</v>
      </c>
      <c r="R25" s="52">
        <v>-41.68175437005378</v>
      </c>
      <c r="S25" s="53">
        <v>3013.3655574696663</v>
      </c>
      <c r="T25" s="54">
        <v>707.0174959950331</v>
      </c>
      <c r="U25" s="54">
        <v>67.19615056499173</v>
      </c>
      <c r="V25" s="54">
        <v>47.14738873557523</v>
      </c>
      <c r="W25" s="54">
        <v>50.07554126301952</v>
      </c>
    </row>
    <row r="26" spans="1:23" ht="12.75">
      <c r="A26" s="22"/>
      <c r="B26" s="19" t="s">
        <v>57</v>
      </c>
      <c r="C26" s="19"/>
      <c r="E26" s="52">
        <v>-15.694932278352391</v>
      </c>
      <c r="F26" s="53">
        <v>-5.18190358424836</v>
      </c>
      <c r="G26" s="54">
        <v>2.1545191873758807</v>
      </c>
      <c r="H26" s="54">
        <v>-5.772464380331266</v>
      </c>
      <c r="I26" s="52">
        <v>-16.93204981499389</v>
      </c>
      <c r="J26" s="53">
        <v>9.485983707135603</v>
      </c>
      <c r="K26" s="54">
        <v>-0.1401152701132391</v>
      </c>
      <c r="L26" s="264">
        <v>-3.7347712804998934</v>
      </c>
      <c r="M26" s="54">
        <v>-4.649416657459349</v>
      </c>
      <c r="N26" s="52">
        <v>7.6933578700500105</v>
      </c>
      <c r="O26" s="53">
        <v>6.031027852501336</v>
      </c>
      <c r="P26" s="54">
        <v>1.2688308946223747</v>
      </c>
      <c r="Q26" s="54">
        <v>4.902746808743008</v>
      </c>
      <c r="R26" s="52">
        <v>0.025766783202518795</v>
      </c>
      <c r="S26" s="53">
        <v>-0.22919014529869663</v>
      </c>
      <c r="T26" s="54">
        <v>-2.6670847062768788</v>
      </c>
      <c r="U26" s="54">
        <v>-1.2688151030339712</v>
      </c>
      <c r="V26" s="54">
        <v>1.389726720184692</v>
      </c>
      <c r="W26" s="54">
        <v>-1.2827989252038763</v>
      </c>
    </row>
    <row r="27" spans="1:23" ht="12.75">
      <c r="A27" s="22"/>
      <c r="B27" s="19" t="s">
        <v>75</v>
      </c>
      <c r="C27" s="19"/>
      <c r="E27" s="52">
        <v>-0.5539364309639638</v>
      </c>
      <c r="F27" s="53">
        <v>1.4366542592940457</v>
      </c>
      <c r="G27" s="54">
        <v>0.38388235854041053</v>
      </c>
      <c r="H27" s="54">
        <v>0.4032897094643273</v>
      </c>
      <c r="I27" s="52">
        <v>2.096895529624443</v>
      </c>
      <c r="J27" s="53">
        <v>3.0166143917383703</v>
      </c>
      <c r="K27" s="54">
        <v>3.286064925984644</v>
      </c>
      <c r="L27" s="264">
        <v>2.80682122083733</v>
      </c>
      <c r="M27" s="54">
        <v>1.6118763418518478</v>
      </c>
      <c r="N27" s="52">
        <v>3.444655583367595</v>
      </c>
      <c r="O27" s="53">
        <v>-4.50226701305525</v>
      </c>
      <c r="P27" s="54">
        <v>-2.9973086077174416</v>
      </c>
      <c r="Q27" s="54">
        <v>-1.4706413848760147</v>
      </c>
      <c r="R27" s="52">
        <v>3.1142079242975296</v>
      </c>
      <c r="S27" s="53">
        <v>-9.61002514609186</v>
      </c>
      <c r="T27" s="54">
        <v>1.0353281482450072</v>
      </c>
      <c r="U27" s="54">
        <v>-1.9176072684285672</v>
      </c>
      <c r="V27" s="54">
        <v>-1.7027837647226263</v>
      </c>
      <c r="W27" s="54">
        <v>-0.1063395506290088</v>
      </c>
    </row>
    <row r="28" spans="1:23" ht="12.75">
      <c r="A28" s="22"/>
      <c r="B28" s="19" t="s">
        <v>16</v>
      </c>
      <c r="C28" s="19"/>
      <c r="E28" s="52">
        <v>249.4492406341798</v>
      </c>
      <c r="F28" s="53">
        <v>46.64744210609686</v>
      </c>
      <c r="G28" s="54">
        <v>-5.330466361786446</v>
      </c>
      <c r="H28" s="54">
        <v>56.79576570257125</v>
      </c>
      <c r="I28" s="52">
        <v>49.51630555934887</v>
      </c>
      <c r="J28" s="53">
        <v>62.193122056736506</v>
      </c>
      <c r="K28" s="54">
        <v>91.327800476136</v>
      </c>
      <c r="L28" s="264">
        <v>71.53638264160722</v>
      </c>
      <c r="M28" s="54">
        <v>62.395140030263676</v>
      </c>
      <c r="N28" s="52">
        <v>8.460107068215649</v>
      </c>
      <c r="O28" s="53">
        <v>422.2341619836225</v>
      </c>
      <c r="P28" s="54">
        <v>42.46309146684697</v>
      </c>
      <c r="Q28" s="54">
        <v>86.4303234321448</v>
      </c>
      <c r="R28" s="52">
        <v>-71.69111040216298</v>
      </c>
      <c r="S28" s="53">
        <v>-5.155267362126992</v>
      </c>
      <c r="T28" s="54">
        <v>50.778991112074266</v>
      </c>
      <c r="U28" s="54">
        <v>-33.99731142316129</v>
      </c>
      <c r="V28" s="54">
        <v>-5.328769832386526</v>
      </c>
      <c r="W28" s="54">
        <v>9.195288182179674</v>
      </c>
    </row>
    <row r="29" spans="1:23" ht="12.75">
      <c r="A29" s="22"/>
      <c r="B29" s="19"/>
      <c r="C29" s="19"/>
      <c r="E29" s="63"/>
      <c r="F29" s="64"/>
      <c r="G29" s="65"/>
      <c r="H29" s="65"/>
      <c r="I29" s="63"/>
      <c r="J29" s="19"/>
      <c r="K29" s="19"/>
      <c r="L29" s="76"/>
      <c r="M29" s="45"/>
      <c r="N29" s="22"/>
      <c r="O29" s="19"/>
      <c r="P29" s="45"/>
      <c r="Q29" s="45"/>
      <c r="R29" s="22"/>
      <c r="S29" s="19"/>
      <c r="T29" s="45"/>
      <c r="U29" s="45"/>
      <c r="V29" s="45"/>
      <c r="W29" s="45"/>
    </row>
    <row r="30" spans="1:23" ht="12.75">
      <c r="A30" s="26" t="s">
        <v>151</v>
      </c>
      <c r="B30" s="27"/>
      <c r="C30" s="27"/>
      <c r="E30" s="52">
        <v>149.04421469102886</v>
      </c>
      <c r="F30" s="53">
        <v>104.90071956174548</v>
      </c>
      <c r="G30" s="54">
        <v>170.15529565252555</v>
      </c>
      <c r="H30" s="54">
        <v>144.3916612226911</v>
      </c>
      <c r="I30" s="52">
        <v>23.753427357794756</v>
      </c>
      <c r="J30" s="53">
        <v>78.9994201828668</v>
      </c>
      <c r="K30" s="54">
        <v>-12.880551066939748</v>
      </c>
      <c r="L30" s="264">
        <v>27.800418341180567</v>
      </c>
      <c r="M30" s="54">
        <v>62.68197005228837</v>
      </c>
      <c r="N30" s="52">
        <v>128.48359358540597</v>
      </c>
      <c r="O30" s="53">
        <v>74.36407615338551</v>
      </c>
      <c r="P30" s="54">
        <v>211.98530134641734</v>
      </c>
      <c r="Q30" s="54">
        <v>146.99429702602842</v>
      </c>
      <c r="R30" s="52">
        <v>47.090519435291725</v>
      </c>
      <c r="S30" s="53">
        <v>22.53995896328993</v>
      </c>
      <c r="T30" s="54">
        <v>-587.4153631577149</v>
      </c>
      <c r="U30" s="54">
        <v>-10.591048372580868</v>
      </c>
      <c r="V30" s="54">
        <v>59.197249356415995</v>
      </c>
      <c r="W30" s="54">
        <v>61.42773089099984</v>
      </c>
    </row>
    <row r="31" spans="1:23" ht="12.75">
      <c r="A31" s="22"/>
      <c r="B31" s="19"/>
      <c r="C31" s="19"/>
      <c r="E31" s="63"/>
      <c r="F31" s="64"/>
      <c r="G31" s="65"/>
      <c r="H31" s="65"/>
      <c r="I31" s="63"/>
      <c r="J31" s="19"/>
      <c r="K31" s="19"/>
      <c r="L31" s="76"/>
      <c r="M31" s="45"/>
      <c r="N31" s="22"/>
      <c r="O31" s="19"/>
      <c r="P31" s="45"/>
      <c r="Q31" s="45"/>
      <c r="R31" s="22"/>
      <c r="S31" s="19"/>
      <c r="T31" s="45"/>
      <c r="U31" s="45"/>
      <c r="V31" s="45"/>
      <c r="W31" s="45"/>
    </row>
    <row r="32" spans="1:23" ht="12.75">
      <c r="A32" s="21" t="s">
        <v>18</v>
      </c>
      <c r="B32" s="19"/>
      <c r="C32" s="19"/>
      <c r="E32" s="63"/>
      <c r="F32" s="64"/>
      <c r="G32" s="65"/>
      <c r="H32" s="65"/>
      <c r="I32" s="63"/>
      <c r="J32" s="19"/>
      <c r="K32" s="19"/>
      <c r="L32" s="76"/>
      <c r="M32" s="45"/>
      <c r="N32" s="22"/>
      <c r="O32" s="19"/>
      <c r="P32" s="45"/>
      <c r="Q32" s="45"/>
      <c r="R32" s="22"/>
      <c r="S32" s="19"/>
      <c r="T32" s="45"/>
      <c r="U32" s="45"/>
      <c r="V32" s="45"/>
      <c r="W32" s="45"/>
    </row>
    <row r="33" spans="1:23" ht="12.75">
      <c r="A33" s="22" t="s">
        <v>19</v>
      </c>
      <c r="B33" s="19"/>
      <c r="C33" s="19"/>
      <c r="E33" s="52">
        <v>-53.12306598833154</v>
      </c>
      <c r="F33" s="53">
        <v>-25.30759719311059</v>
      </c>
      <c r="G33" s="54">
        <v>1.1705871428023817</v>
      </c>
      <c r="H33" s="54">
        <v>-22.609959181549</v>
      </c>
      <c r="I33" s="52">
        <v>-9.473507022159344</v>
      </c>
      <c r="J33" s="53">
        <v>-1.750520239101061</v>
      </c>
      <c r="K33" s="54">
        <v>5.686954510601172</v>
      </c>
      <c r="L33" s="264">
        <v>-1.4272471714783852</v>
      </c>
      <c r="M33" s="54">
        <v>-11.00853406117549</v>
      </c>
      <c r="N33" s="52">
        <v>17.576923201075513</v>
      </c>
      <c r="O33" s="53">
        <v>12.054239393500454</v>
      </c>
      <c r="P33" s="54">
        <v>20.805270292219834</v>
      </c>
      <c r="Q33" s="54">
        <v>16.803512979221825</v>
      </c>
      <c r="R33" s="52">
        <v>23.166676996132708</v>
      </c>
      <c r="S33" s="53">
        <v>29.34632960863368</v>
      </c>
      <c r="T33" s="54">
        <v>32.62282145640025</v>
      </c>
      <c r="U33" s="54">
        <v>30.448414606857945</v>
      </c>
      <c r="V33" s="54">
        <v>26.183884771611822</v>
      </c>
      <c r="W33" s="54">
        <v>9.925640343412745</v>
      </c>
    </row>
    <row r="34" spans="1:23" ht="12.75">
      <c r="A34" s="22"/>
      <c r="B34" s="19" t="s">
        <v>20</v>
      </c>
      <c r="C34" s="19"/>
      <c r="E34" s="52">
        <v>21.37161677349355</v>
      </c>
      <c r="F34" s="53">
        <v>61.78741616267451</v>
      </c>
      <c r="G34" s="54">
        <v>48.97086064879805</v>
      </c>
      <c r="H34" s="54">
        <v>45.40075643141841</v>
      </c>
      <c r="I34" s="52">
        <v>26.472023555598323</v>
      </c>
      <c r="J34" s="53">
        <v>197.83670680687925</v>
      </c>
      <c r="K34" s="54">
        <v>-86.9710919219206</v>
      </c>
      <c r="L34" s="264">
        <v>-7.6010005342076585</v>
      </c>
      <c r="M34" s="54">
        <v>17.400491462515923</v>
      </c>
      <c r="N34" s="52">
        <v>-55.55533874128413</v>
      </c>
      <c r="O34" s="53">
        <v>-89.05516729080918</v>
      </c>
      <c r="P34" s="54">
        <v>-61.78433044253096</v>
      </c>
      <c r="Q34" s="54">
        <v>-71.5467665043789</v>
      </c>
      <c r="R34" s="52">
        <v>-76.47960515341583</v>
      </c>
      <c r="S34" s="53">
        <v>153.29608713590832</v>
      </c>
      <c r="T34" s="54">
        <v>103.14944043257364</v>
      </c>
      <c r="U34" s="54">
        <v>-23.690099982425338</v>
      </c>
      <c r="V34" s="54">
        <v>-40.77476588764617</v>
      </c>
      <c r="W34" s="54">
        <v>-25.479246045502435</v>
      </c>
    </row>
    <row r="35" spans="1:23" ht="12.75">
      <c r="A35" s="22"/>
      <c r="B35" s="19" t="s">
        <v>21</v>
      </c>
      <c r="C35" s="19"/>
      <c r="E35" s="52">
        <v>-77.2588730225415</v>
      </c>
      <c r="F35" s="53">
        <v>-36.495922075832524</v>
      </c>
      <c r="G35" s="54">
        <v>-5.62924159797319</v>
      </c>
      <c r="H35" s="54">
        <v>-28.272113947639333</v>
      </c>
      <c r="I35" s="52">
        <v>-19.604633063401135</v>
      </c>
      <c r="J35" s="53">
        <v>-10.240818242105954</v>
      </c>
      <c r="K35" s="54">
        <v>-3.449981937349156</v>
      </c>
      <c r="L35" s="264">
        <v>-10.86169160468976</v>
      </c>
      <c r="M35" s="54">
        <v>-18.19161482336139</v>
      </c>
      <c r="N35" s="52">
        <v>-1.5648338148492424</v>
      </c>
      <c r="O35" s="53">
        <v>3.031058976475709</v>
      </c>
      <c r="P35" s="54">
        <v>21.062164344253564</v>
      </c>
      <c r="Q35" s="54">
        <v>7.446588045820479</v>
      </c>
      <c r="R35" s="52">
        <v>23.31675241391682</v>
      </c>
      <c r="S35" s="53">
        <v>40.09721118488472</v>
      </c>
      <c r="T35" s="54">
        <v>31.267436500722745</v>
      </c>
      <c r="U35" s="54">
        <v>32.05143328838693</v>
      </c>
      <c r="V35" s="54">
        <v>25.29592243039529</v>
      </c>
      <c r="W35" s="54">
        <v>7.451338805351049</v>
      </c>
    </row>
    <row r="36" spans="1:23" ht="12.75">
      <c r="A36" s="22"/>
      <c r="B36" s="19" t="s">
        <v>22</v>
      </c>
      <c r="C36" s="19"/>
      <c r="E36" s="52">
        <v>-42.3284670993339</v>
      </c>
      <c r="F36" s="53">
        <v>-13.806518722108418</v>
      </c>
      <c r="G36" s="54">
        <v>11.067429277672147</v>
      </c>
      <c r="H36" s="54">
        <v>-17.069799828967426</v>
      </c>
      <c r="I36" s="52">
        <v>4.391889364068446</v>
      </c>
      <c r="J36" s="53">
        <v>6.776101897848985</v>
      </c>
      <c r="K36" s="54">
        <v>15.490740130779933</v>
      </c>
      <c r="L36" s="264">
        <v>9.301235758919436</v>
      </c>
      <c r="M36" s="54">
        <v>-3.4692836972112673</v>
      </c>
      <c r="N36" s="52">
        <v>37.550804362786614</v>
      </c>
      <c r="O36" s="53">
        <v>17.95211621727857</v>
      </c>
      <c r="P36" s="54">
        <v>18.581500975403742</v>
      </c>
      <c r="Q36" s="54">
        <v>24.138949086703242</v>
      </c>
      <c r="R36" s="52">
        <v>16.351725769746594</v>
      </c>
      <c r="S36" s="53">
        <v>16.815945004291443</v>
      </c>
      <c r="T36" s="54">
        <v>35.44304908443454</v>
      </c>
      <c r="U36" s="54">
        <v>27.025548484955642</v>
      </c>
      <c r="V36" s="54">
        <v>26.045444712645605</v>
      </c>
      <c r="W36" s="54">
        <v>12.299183589725615</v>
      </c>
    </row>
    <row r="37" spans="1:23" ht="12.75">
      <c r="A37" s="99"/>
      <c r="B37" s="55"/>
      <c r="C37" s="55"/>
      <c r="D37" s="103"/>
      <c r="E37" s="56"/>
      <c r="F37" s="58"/>
      <c r="G37" s="57"/>
      <c r="H37" s="57"/>
      <c r="I37" s="56"/>
      <c r="J37" s="19"/>
      <c r="K37" s="19"/>
      <c r="L37" s="76"/>
      <c r="M37" s="45"/>
      <c r="N37" s="22"/>
      <c r="O37" s="19"/>
      <c r="P37" s="45"/>
      <c r="Q37" s="45"/>
      <c r="R37" s="22"/>
      <c r="S37" s="19"/>
      <c r="T37" s="45"/>
      <c r="U37" s="45"/>
      <c r="V37" s="45"/>
      <c r="W37" s="45"/>
    </row>
    <row r="38" spans="1:23" ht="12.75">
      <c r="A38" s="28" t="s">
        <v>152</v>
      </c>
      <c r="B38" s="29"/>
      <c r="C38" s="29"/>
      <c r="E38" s="59">
        <v>25.7430287536367</v>
      </c>
      <c r="F38" s="60">
        <v>13.483271699452516</v>
      </c>
      <c r="G38" s="61">
        <v>25.389214755401103</v>
      </c>
      <c r="H38" s="61">
        <v>22.008026013608095</v>
      </c>
      <c r="I38" s="59">
        <v>8.362795427524471</v>
      </c>
      <c r="J38" s="60">
        <v>38.95199117967487</v>
      </c>
      <c r="K38" s="61">
        <v>-4.048206477306094</v>
      </c>
      <c r="L38" s="265">
        <v>8.410868796751148</v>
      </c>
      <c r="M38" s="61">
        <v>14.438416488816008</v>
      </c>
      <c r="N38" s="59">
        <v>21.750095579282245</v>
      </c>
      <c r="O38" s="60">
        <v>9.527552304756304</v>
      </c>
      <c r="P38" s="61">
        <v>26.884051583643597</v>
      </c>
      <c r="Q38" s="61">
        <v>19.762728954175945</v>
      </c>
      <c r="R38" s="59">
        <v>8.933776974055707</v>
      </c>
      <c r="S38" s="60">
        <v>3.2161268049618608</v>
      </c>
      <c r="T38" s="61">
        <v>-10.336459346671646</v>
      </c>
      <c r="U38" s="61">
        <v>-0.5906777908126104</v>
      </c>
      <c r="V38" s="61">
        <v>8.714386439426525</v>
      </c>
      <c r="W38" s="61">
        <v>11.57772560828285</v>
      </c>
    </row>
    <row r="39" spans="1:23" ht="12.75">
      <c r="A39" s="28" t="s">
        <v>77</v>
      </c>
      <c r="B39" s="29"/>
      <c r="C39" s="29"/>
      <c r="E39" s="59">
        <v>-11.490672902898657</v>
      </c>
      <c r="F39" s="60">
        <v>-5.013878745436095</v>
      </c>
      <c r="G39" s="61">
        <v>1.629948565046413</v>
      </c>
      <c r="H39" s="61">
        <v>-4.511820346799511</v>
      </c>
      <c r="I39" s="59">
        <v>-5.8824922187605715</v>
      </c>
      <c r="J39" s="60">
        <v>4.0387498942112465</v>
      </c>
      <c r="K39" s="61">
        <v>2.130676692328337</v>
      </c>
      <c r="L39" s="265">
        <v>0.010238368783510587</v>
      </c>
      <c r="M39" s="61">
        <v>-2.159113719799599</v>
      </c>
      <c r="N39" s="59">
        <v>8.980772786663893</v>
      </c>
      <c r="O39" s="60">
        <v>4.367112694521791</v>
      </c>
      <c r="P39" s="61">
        <v>4.705115349891331</v>
      </c>
      <c r="Q39" s="61">
        <v>5.95559807325583</v>
      </c>
      <c r="R39" s="59">
        <v>4.037100134562577</v>
      </c>
      <c r="S39" s="60">
        <v>4.706148566328139</v>
      </c>
      <c r="T39" s="61">
        <v>10.548151695739815</v>
      </c>
      <c r="U39" s="61">
        <v>7.476548181891185</v>
      </c>
      <c r="V39" s="61">
        <v>6.867977623753907</v>
      </c>
      <c r="W39" s="61">
        <v>2.750601982599088</v>
      </c>
    </row>
    <row r="40" spans="1:23" ht="12.75">
      <c r="A40" s="35"/>
      <c r="B40" s="36"/>
      <c r="C40" s="36"/>
      <c r="D40" s="36"/>
      <c r="E40" s="67"/>
      <c r="F40" s="68"/>
      <c r="G40" s="121"/>
      <c r="H40" s="121"/>
      <c r="I40" s="35"/>
      <c r="J40" s="36"/>
      <c r="K40" s="36"/>
      <c r="L40" s="259"/>
      <c r="M40" s="121"/>
      <c r="N40" s="35"/>
      <c r="O40" s="36"/>
      <c r="P40" s="121"/>
      <c r="Q40" s="121"/>
      <c r="R40" s="35"/>
      <c r="S40" s="36"/>
      <c r="T40" s="121"/>
      <c r="U40" s="121"/>
      <c r="V40" s="121"/>
      <c r="W40" s="121"/>
    </row>
    <row r="42" ht="282.75" customHeight="1">
      <c r="W42" s="289">
        <v>27</v>
      </c>
    </row>
  </sheetData>
  <sheetProtection/>
  <printOptions horizontalCentered="1"/>
  <pageMargins left="0" right="0" top="1.1811023622047245" bottom="0" header="0" footer="0"/>
  <pageSetup fitToHeight="1" fitToWidth="1" horizontalDpi="600" verticalDpi="600" orientation="landscape" scale="58" r:id="rId1"/>
</worksheet>
</file>

<file path=xl/worksheets/sheet28.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C1">
      <selection activeCell="H40" sqref="H40"/>
    </sheetView>
  </sheetViews>
  <sheetFormatPr defaultColWidth="11.421875" defaultRowHeight="12.75"/>
  <cols>
    <col min="1" max="2" width="4.00390625" style="0" customWidth="1"/>
    <col min="3" max="3" width="43.00390625" style="0" customWidth="1"/>
    <col min="9" max="9" width="5.7109375" style="0" customWidth="1"/>
  </cols>
  <sheetData>
    <row r="1" spans="1:9" ht="26.25">
      <c r="A1" s="40"/>
      <c r="B1" s="40"/>
      <c r="C1" s="40"/>
      <c r="D1" s="40"/>
      <c r="E1" s="40"/>
      <c r="F1" s="38"/>
      <c r="G1" s="40"/>
      <c r="H1" s="40"/>
      <c r="I1" s="199">
        <v>28</v>
      </c>
    </row>
    <row r="2" spans="1:8" ht="12.75">
      <c r="A2" s="50" t="s">
        <v>95</v>
      </c>
      <c r="B2" s="3"/>
      <c r="C2" s="3"/>
      <c r="D2" s="3"/>
      <c r="E2" s="3"/>
      <c r="F2" s="188"/>
      <c r="G2" s="3"/>
      <c r="H2" s="3"/>
    </row>
    <row r="3" spans="1:8" ht="12.75">
      <c r="A3" s="189" t="s">
        <v>249</v>
      </c>
      <c r="B3" s="50"/>
      <c r="C3" s="50"/>
      <c r="D3" s="3"/>
      <c r="E3" s="3"/>
      <c r="F3" s="188"/>
      <c r="G3" s="3"/>
      <c r="H3" s="3"/>
    </row>
    <row r="4" spans="1:8" ht="12.75">
      <c r="A4" s="51" t="s">
        <v>0</v>
      </c>
      <c r="B4" s="6"/>
      <c r="C4" s="6"/>
      <c r="D4" s="3"/>
      <c r="E4" s="3"/>
      <c r="F4" s="188"/>
      <c r="G4" s="3"/>
      <c r="H4" s="3"/>
    </row>
    <row r="5" spans="1:8" ht="12.75">
      <c r="A5" s="51" t="s">
        <v>1</v>
      </c>
      <c r="B5" s="50"/>
      <c r="C5" s="50"/>
      <c r="D5" s="3"/>
      <c r="E5" s="3"/>
      <c r="F5" s="188"/>
      <c r="G5" s="3"/>
      <c r="H5" s="3"/>
    </row>
    <row r="6" spans="1:8" ht="12.75">
      <c r="A6" s="50" t="s">
        <v>94</v>
      </c>
      <c r="B6" s="50"/>
      <c r="C6" s="50"/>
      <c r="D6" s="188"/>
      <c r="E6" s="188"/>
      <c r="F6" s="188"/>
      <c r="G6" s="3"/>
      <c r="H6" s="3"/>
    </row>
    <row r="7" spans="1:8" ht="12.75">
      <c r="A7" s="236"/>
      <c r="B7" s="205"/>
      <c r="C7" s="237"/>
      <c r="D7" s="238" t="s">
        <v>229</v>
      </c>
      <c r="E7" s="231"/>
      <c r="F7" s="231"/>
      <c r="G7" s="232"/>
      <c r="H7" s="232"/>
    </row>
    <row r="8" spans="1:8" ht="12.75">
      <c r="A8" s="207"/>
      <c r="B8" s="239"/>
      <c r="C8" s="240"/>
      <c r="D8" s="241" t="s">
        <v>123</v>
      </c>
      <c r="E8" s="242" t="s">
        <v>145</v>
      </c>
      <c r="F8" s="242" t="s">
        <v>150</v>
      </c>
      <c r="G8" s="242" t="s">
        <v>157</v>
      </c>
      <c r="H8" s="243" t="s">
        <v>253</v>
      </c>
    </row>
    <row r="9" spans="1:8" ht="12.75">
      <c r="A9" s="43"/>
      <c r="B9" s="38"/>
      <c r="C9" s="38"/>
      <c r="D9" s="43"/>
      <c r="E9" s="178"/>
      <c r="F9" s="178"/>
      <c r="G9" s="178"/>
      <c r="H9" s="176"/>
    </row>
    <row r="10" spans="1:8" ht="12.75">
      <c r="A10" s="43" t="s">
        <v>5</v>
      </c>
      <c r="B10" s="38"/>
      <c r="C10" s="38"/>
      <c r="D10" s="43"/>
      <c r="E10" s="38"/>
      <c r="F10" s="38"/>
      <c r="G10" s="38"/>
      <c r="H10" s="133"/>
    </row>
    <row r="11" spans="1:8" ht="12.75">
      <c r="A11" s="43" t="s">
        <v>6</v>
      </c>
      <c r="B11" s="38"/>
      <c r="C11" s="38"/>
      <c r="D11" s="52">
        <v>12.63240391142666</v>
      </c>
      <c r="E11" s="53">
        <v>-7.782826408184185</v>
      </c>
      <c r="F11" s="53">
        <v>-23.749114610563748</v>
      </c>
      <c r="G11" s="53">
        <v>30.09167699771469</v>
      </c>
      <c r="H11" s="54">
        <v>11.622019977771103</v>
      </c>
    </row>
    <row r="12" spans="1:8" ht="12.75">
      <c r="A12" s="43"/>
      <c r="B12" s="38" t="s">
        <v>7</v>
      </c>
      <c r="C12" s="38"/>
      <c r="D12" s="52">
        <v>17.129689598086607</v>
      </c>
      <c r="E12" s="53">
        <v>-6.106406770974882</v>
      </c>
      <c r="F12" s="53">
        <v>-20.31460646601704</v>
      </c>
      <c r="G12" s="53">
        <v>29.94467969088572</v>
      </c>
      <c r="H12" s="54">
        <v>16.162056214065878</v>
      </c>
    </row>
    <row r="13" spans="1:8" s="98" customFormat="1" ht="12.75">
      <c r="A13" s="212"/>
      <c r="B13" s="213"/>
      <c r="C13" s="213" t="s">
        <v>82</v>
      </c>
      <c r="D13" s="52">
        <v>27.91238374398619</v>
      </c>
      <c r="E13" s="53">
        <v>-38.28004775024335</v>
      </c>
      <c r="F13" s="53">
        <v>-63.67371211804311</v>
      </c>
      <c r="G13" s="53">
        <v>130.0104127049285</v>
      </c>
      <c r="H13" s="54">
        <v>18.61652925915511</v>
      </c>
    </row>
    <row r="14" spans="1:8" s="98" customFormat="1" ht="12.75">
      <c r="A14" s="212"/>
      <c r="B14" s="213"/>
      <c r="C14" s="213" t="s">
        <v>58</v>
      </c>
      <c r="D14" s="52">
        <v>14.710686561631569</v>
      </c>
      <c r="E14" s="53">
        <v>1.9421507393404314</v>
      </c>
      <c r="F14" s="53">
        <v>-13.74756217418317</v>
      </c>
      <c r="G14" s="53">
        <v>23.555361710884924</v>
      </c>
      <c r="H14" s="54">
        <v>15.870211696960146</v>
      </c>
    </row>
    <row r="15" spans="1:8" ht="12.75">
      <c r="A15" s="43"/>
      <c r="B15" s="38" t="s">
        <v>8</v>
      </c>
      <c r="C15" s="38"/>
      <c r="D15" s="52">
        <v>-12.588648214117192</v>
      </c>
      <c r="E15" s="53">
        <v>-28.993874395984598</v>
      </c>
      <c r="F15" s="53">
        <v>-60.2817745364197</v>
      </c>
      <c r="G15" s="53">
        <v>133.32593883638148</v>
      </c>
      <c r="H15" s="54">
        <v>-16.388684604733584</v>
      </c>
    </row>
    <row r="16" spans="1:8" ht="12.75">
      <c r="A16" s="43"/>
      <c r="B16" s="38" t="s">
        <v>9</v>
      </c>
      <c r="C16" s="38"/>
      <c r="D16" s="52">
        <v>4.74024805771911</v>
      </c>
      <c r="E16" s="53">
        <v>3.346452298188307</v>
      </c>
      <c r="F16" s="53">
        <v>4.744173667938711</v>
      </c>
      <c r="G16" s="53">
        <v>7.396318964526016</v>
      </c>
      <c r="H16" s="54">
        <v>5.174330606464528</v>
      </c>
    </row>
    <row r="17" spans="1:8" ht="12.75">
      <c r="A17" s="43"/>
      <c r="B17" s="38" t="s">
        <v>55</v>
      </c>
      <c r="C17" s="38"/>
      <c r="D17" s="52">
        <v>-53.824937789393815</v>
      </c>
      <c r="E17" s="53">
        <v>33.7809431400367</v>
      </c>
      <c r="F17" s="53">
        <v>3.437204404261096</v>
      </c>
      <c r="G17" s="53">
        <v>5.511254929273446</v>
      </c>
      <c r="H17" s="54">
        <v>23.393957111459795</v>
      </c>
    </row>
    <row r="18" spans="1:8" ht="12.75">
      <c r="A18" s="43"/>
      <c r="B18" s="38" t="s">
        <v>56</v>
      </c>
      <c r="C18" s="38"/>
      <c r="D18" s="52">
        <v>161.99929210987924</v>
      </c>
      <c r="E18" s="53">
        <v>10.03090962916704</v>
      </c>
      <c r="F18" s="53">
        <v>-50.25613771921967</v>
      </c>
      <c r="G18" s="53">
        <v>-27.521181997922252</v>
      </c>
      <c r="H18" s="54">
        <v>17.93381744720581</v>
      </c>
    </row>
    <row r="19" spans="1:8" ht="12.75">
      <c r="A19" s="43"/>
      <c r="B19" s="38" t="s">
        <v>10</v>
      </c>
      <c r="C19" s="38"/>
      <c r="D19" s="52">
        <v>1.3458768460898884</v>
      </c>
      <c r="E19" s="53">
        <v>4.173969415665191</v>
      </c>
      <c r="F19" s="53">
        <v>0.5911814774908652</v>
      </c>
      <c r="G19" s="53">
        <v>1.2698668252153489</v>
      </c>
      <c r="H19" s="54">
        <v>5.453771934496809</v>
      </c>
    </row>
    <row r="20" spans="1:8" ht="12.75">
      <c r="A20" s="43"/>
      <c r="B20" s="38" t="s">
        <v>11</v>
      </c>
      <c r="C20" s="38"/>
      <c r="D20" s="52">
        <v>16.796296935058574</v>
      </c>
      <c r="E20" s="53">
        <v>8.10380057326341</v>
      </c>
      <c r="F20" s="53">
        <v>8.397405723713103</v>
      </c>
      <c r="G20" s="53">
        <v>-9.59630511864148</v>
      </c>
      <c r="H20" s="54">
        <v>12.566921362783212</v>
      </c>
    </row>
    <row r="21" spans="1:8" ht="12.75">
      <c r="A21" s="43"/>
      <c r="B21" s="38"/>
      <c r="C21" s="38"/>
      <c r="D21" s="52"/>
      <c r="E21" s="53"/>
      <c r="F21" s="53"/>
      <c r="G21" s="53"/>
      <c r="H21" s="54"/>
    </row>
    <row r="22" spans="1:8" ht="12.75">
      <c r="A22" s="43" t="s">
        <v>12</v>
      </c>
      <c r="B22" s="38"/>
      <c r="C22" s="38"/>
      <c r="D22" s="52">
        <v>7.604514440966925</v>
      </c>
      <c r="E22" s="53">
        <v>9.2</v>
      </c>
      <c r="F22" s="53">
        <v>16.20512632384998</v>
      </c>
      <c r="G22" s="53">
        <v>7.701698272917112</v>
      </c>
      <c r="H22" s="54">
        <v>1.1690192324150805</v>
      </c>
    </row>
    <row r="23" spans="1:8" ht="12.75">
      <c r="A23" s="43"/>
      <c r="B23" s="38" t="s">
        <v>13</v>
      </c>
      <c r="C23" s="38"/>
      <c r="D23" s="52">
        <v>7.6921730740370675</v>
      </c>
      <c r="E23" s="53">
        <v>5.0439035020902745</v>
      </c>
      <c r="F23" s="53">
        <v>17.08425626610184</v>
      </c>
      <c r="G23" s="53">
        <v>9.08928618491709</v>
      </c>
      <c r="H23" s="54">
        <v>2.729582371203376</v>
      </c>
    </row>
    <row r="24" spans="1:8" ht="12.75">
      <c r="A24" s="43"/>
      <c r="B24" s="38" t="s">
        <v>14</v>
      </c>
      <c r="C24" s="38"/>
      <c r="D24" s="52">
        <v>12.248348766729933</v>
      </c>
      <c r="E24" s="53">
        <v>8.247123401969759</v>
      </c>
      <c r="F24" s="53">
        <v>17.065610082769545</v>
      </c>
      <c r="G24" s="53">
        <v>1.4548533098771577</v>
      </c>
      <c r="H24" s="54">
        <v>2.567126386454266</v>
      </c>
    </row>
    <row r="25" spans="1:8" ht="12.75">
      <c r="A25" s="43"/>
      <c r="B25" s="38" t="s">
        <v>15</v>
      </c>
      <c r="C25" s="38"/>
      <c r="D25" s="52">
        <v>-10.792591046486798</v>
      </c>
      <c r="E25" s="53">
        <v>-26.10392072320603</v>
      </c>
      <c r="F25" s="53">
        <v>17.63485686526338</v>
      </c>
      <c r="G25" s="53">
        <v>28.038615237799647</v>
      </c>
      <c r="H25" s="54">
        <v>50.07554126301952</v>
      </c>
    </row>
    <row r="26" spans="1:8" ht="12.75">
      <c r="A26" s="43"/>
      <c r="B26" s="38" t="s">
        <v>57</v>
      </c>
      <c r="C26" s="38"/>
      <c r="D26" s="52">
        <v>11.812457030354672</v>
      </c>
      <c r="E26" s="53">
        <v>16.292661683074105</v>
      </c>
      <c r="F26" s="53">
        <v>17.153965936898217</v>
      </c>
      <c r="G26" s="53">
        <v>13.401764893954681</v>
      </c>
      <c r="H26" s="54">
        <v>-1.2827989252038763</v>
      </c>
    </row>
    <row r="27" spans="1:8" ht="12.75">
      <c r="A27" s="43"/>
      <c r="B27" s="38" t="s">
        <v>75</v>
      </c>
      <c r="C27" s="38"/>
      <c r="D27" s="52">
        <v>2.533120952257173</v>
      </c>
      <c r="E27" s="53">
        <v>3.1</v>
      </c>
      <c r="F27" s="53">
        <v>10.683695075795384</v>
      </c>
      <c r="G27" s="53">
        <v>6.67383115879443</v>
      </c>
      <c r="H27" s="54">
        <v>-0.1063395506290088</v>
      </c>
    </row>
    <row r="28" spans="1:8" ht="12.75">
      <c r="A28" s="43"/>
      <c r="B28" s="38" t="s">
        <v>16</v>
      </c>
      <c r="C28" s="38"/>
      <c r="D28" s="52">
        <v>43.25716837203197</v>
      </c>
      <c r="E28" s="53">
        <v>820.5295984249785</v>
      </c>
      <c r="F28" s="53">
        <v>89.72733511515432</v>
      </c>
      <c r="G28" s="53">
        <v>-89.03532265028475</v>
      </c>
      <c r="H28" s="54">
        <v>9.195288182179674</v>
      </c>
    </row>
    <row r="29" spans="1:8" ht="12.75">
      <c r="A29" s="43"/>
      <c r="B29" s="38"/>
      <c r="C29" s="38"/>
      <c r="D29" s="52"/>
      <c r="E29" s="53"/>
      <c r="F29" s="53"/>
      <c r="G29" s="53"/>
      <c r="H29" s="54"/>
    </row>
    <row r="30" spans="1:8" ht="12.75">
      <c r="A30" s="217" t="s">
        <v>17</v>
      </c>
      <c r="B30" s="218"/>
      <c r="C30" s="38"/>
      <c r="D30" s="52">
        <v>19.471520016405908</v>
      </c>
      <c r="E30" s="53">
        <v>-28.8</v>
      </c>
      <c r="F30" s="53">
        <v>-99.46580662356101</v>
      </c>
      <c r="G30" s="53">
        <v>10528.229424046389</v>
      </c>
      <c r="H30" s="54">
        <v>61.42773089099984</v>
      </c>
    </row>
    <row r="31" spans="1:8" ht="12.75">
      <c r="A31" s="43"/>
      <c r="B31" s="38"/>
      <c r="C31" s="38"/>
      <c r="D31" s="52"/>
      <c r="E31" s="53"/>
      <c r="F31" s="53"/>
      <c r="G31" s="53"/>
      <c r="H31" s="54"/>
    </row>
    <row r="32" spans="1:8" ht="12.75">
      <c r="A32" s="43" t="s">
        <v>18</v>
      </c>
      <c r="B32" s="38"/>
      <c r="C32" s="38"/>
      <c r="D32" s="52"/>
      <c r="E32" s="53"/>
      <c r="F32" s="53"/>
      <c r="G32" s="53"/>
      <c r="H32" s="54"/>
    </row>
    <row r="33" spans="1:8" ht="12.75">
      <c r="A33" s="43" t="s">
        <v>19</v>
      </c>
      <c r="B33" s="38"/>
      <c r="C33" s="38"/>
      <c r="D33" s="52">
        <v>12.63231562338374</v>
      </c>
      <c r="E33" s="53">
        <v>12.702596311008296</v>
      </c>
      <c r="F33" s="53">
        <v>24.496189371416712</v>
      </c>
      <c r="G33" s="53">
        <v>1.0737109046498716</v>
      </c>
      <c r="H33" s="54">
        <v>9.925640343412745</v>
      </c>
    </row>
    <row r="34" spans="1:8" ht="12.75">
      <c r="A34" s="43"/>
      <c r="B34" s="38" t="s">
        <v>20</v>
      </c>
      <c r="C34" s="38"/>
      <c r="D34" s="52">
        <v>-33.34159237318276</v>
      </c>
      <c r="E34" s="53">
        <v>70.96149069362723</v>
      </c>
      <c r="F34" s="53">
        <v>114.93902436879236</v>
      </c>
      <c r="G34" s="53">
        <v>-47.814052627646994</v>
      </c>
      <c r="H34" s="54">
        <v>-25.479246045502435</v>
      </c>
    </row>
    <row r="35" spans="1:8" ht="12.75">
      <c r="A35" s="43"/>
      <c r="B35" s="38" t="s">
        <v>21</v>
      </c>
      <c r="C35" s="38"/>
      <c r="D35" s="52">
        <v>23.674570931215854</v>
      </c>
      <c r="E35" s="53">
        <v>4.21691255533827</v>
      </c>
      <c r="F35" s="53">
        <v>21.75527174409615</v>
      </c>
      <c r="G35" s="53">
        <v>-6.900311223361322</v>
      </c>
      <c r="H35" s="54">
        <v>7.451338805351049</v>
      </c>
    </row>
    <row r="36" spans="1:8" ht="12.75">
      <c r="A36" s="43"/>
      <c r="B36" s="38" t="s">
        <v>22</v>
      </c>
      <c r="C36" s="38"/>
      <c r="D36" s="52">
        <v>-3.788000213363807</v>
      </c>
      <c r="E36" s="53">
        <v>28.826695721806338</v>
      </c>
      <c r="F36" s="53">
        <v>30.093923577295566</v>
      </c>
      <c r="G36" s="53">
        <v>10.585237241966116</v>
      </c>
      <c r="H36" s="54">
        <v>12.299183589725615</v>
      </c>
    </row>
    <row r="37" spans="1:8" ht="12.75">
      <c r="A37" s="43"/>
      <c r="B37" s="38"/>
      <c r="C37" s="38"/>
      <c r="D37" s="52"/>
      <c r="E37" s="53"/>
      <c r="F37" s="53"/>
      <c r="G37" s="53"/>
      <c r="H37" s="54"/>
    </row>
    <row r="38" spans="1:8" ht="12.75">
      <c r="A38" s="219" t="s">
        <v>76</v>
      </c>
      <c r="B38" s="220"/>
      <c r="C38" s="38"/>
      <c r="D38" s="59">
        <v>12.58828626423789</v>
      </c>
      <c r="E38" s="60">
        <v>-7.738087947834527</v>
      </c>
      <c r="F38" s="60">
        <v>-23.603106500743042</v>
      </c>
      <c r="G38" s="60">
        <v>29.861060352284753</v>
      </c>
      <c r="H38" s="61">
        <v>11.57772560828285</v>
      </c>
    </row>
    <row r="39" spans="1:8" ht="12.75">
      <c r="A39" s="219" t="s">
        <v>77</v>
      </c>
      <c r="B39" s="220"/>
      <c r="C39" s="38"/>
      <c r="D39" s="59">
        <v>8.415356293006514</v>
      </c>
      <c r="E39" s="60">
        <v>9.9</v>
      </c>
      <c r="F39" s="60">
        <v>17.853692840639624</v>
      </c>
      <c r="G39" s="60">
        <v>6.286009366208711</v>
      </c>
      <c r="H39" s="61">
        <v>2.750601982599088</v>
      </c>
    </row>
    <row r="40" spans="1:8" ht="12.75">
      <c r="A40" s="221"/>
      <c r="B40" s="222"/>
      <c r="C40" s="222"/>
      <c r="D40" s="221"/>
      <c r="E40" s="222"/>
      <c r="F40" s="222"/>
      <c r="G40" s="222"/>
      <c r="H40" s="244"/>
    </row>
  </sheetData>
  <sheetProtection/>
  <printOptions horizontalCentered="1"/>
  <pageMargins left="0.984251968503937" right="0" top="1.1811023622047245" bottom="0" header="0" footer="0"/>
  <pageSetup fitToHeight="1" fitToWidth="1" horizontalDpi="600" verticalDpi="600" orientation="portrait" scale="82" r:id="rId1"/>
</worksheet>
</file>

<file path=xl/worksheets/sheet29.xml><?xml version="1.0" encoding="utf-8"?>
<worksheet xmlns="http://schemas.openxmlformats.org/spreadsheetml/2006/main" xmlns:r="http://schemas.openxmlformats.org/officeDocument/2006/relationships">
  <sheetPr>
    <pageSetUpPr fitToPage="1"/>
  </sheetPr>
  <dimension ref="A1:I42"/>
  <sheetViews>
    <sheetView zoomScalePageLayoutView="0" workbookViewId="0" topLeftCell="A1">
      <selection activeCell="H40" sqref="H40"/>
    </sheetView>
  </sheetViews>
  <sheetFormatPr defaultColWidth="11.421875" defaultRowHeight="12.75"/>
  <cols>
    <col min="1" max="2" width="4.00390625" style="40" customWidth="1"/>
    <col min="3" max="3" width="43.00390625" style="40" customWidth="1"/>
    <col min="4" max="5" width="11.421875" style="40" customWidth="1"/>
    <col min="6" max="6" width="11.421875" style="38" customWidth="1"/>
    <col min="7" max="8" width="11.421875" style="40" customWidth="1"/>
    <col min="9" max="9" width="5.7109375" style="40" customWidth="1"/>
    <col min="10" max="16384" width="11.421875" style="40" customWidth="1"/>
  </cols>
  <sheetData>
    <row r="1" ht="26.25">
      <c r="I1" s="290">
        <v>29</v>
      </c>
    </row>
    <row r="2" spans="1:8" ht="12.75">
      <c r="A2" s="50" t="s">
        <v>172</v>
      </c>
      <c r="B2" s="3"/>
      <c r="C2" s="3"/>
      <c r="D2" s="3"/>
      <c r="E2" s="3"/>
      <c r="F2" s="188"/>
      <c r="G2" s="3"/>
      <c r="H2" s="3"/>
    </row>
    <row r="3" spans="1:8" ht="12.75">
      <c r="A3" s="189" t="s">
        <v>249</v>
      </c>
      <c r="B3" s="50"/>
      <c r="C3" s="50"/>
      <c r="D3" s="3"/>
      <c r="E3" s="3"/>
      <c r="F3" s="188"/>
      <c r="G3" s="3"/>
      <c r="H3" s="3"/>
    </row>
    <row r="4" spans="1:8" ht="12.75">
      <c r="A4" s="51" t="s">
        <v>0</v>
      </c>
      <c r="B4" s="6"/>
      <c r="C4" s="6"/>
      <c r="D4" s="3"/>
      <c r="E4" s="3"/>
      <c r="F4" s="188"/>
      <c r="G4" s="3"/>
      <c r="H4" s="3"/>
    </row>
    <row r="5" spans="1:8" ht="12.75">
      <c r="A5" s="51" t="s">
        <v>1</v>
      </c>
      <c r="B5" s="50"/>
      <c r="C5" s="50"/>
      <c r="D5" s="3"/>
      <c r="E5" s="3"/>
      <c r="F5" s="188"/>
      <c r="G5" s="3"/>
      <c r="H5" s="3"/>
    </row>
    <row r="6" spans="1:8" ht="12.75">
      <c r="A6" s="50" t="s">
        <v>94</v>
      </c>
      <c r="B6" s="50"/>
      <c r="C6" s="50"/>
      <c r="D6" s="188"/>
      <c r="E6" s="188"/>
      <c r="F6" s="188"/>
      <c r="G6" s="3"/>
      <c r="H6" s="3"/>
    </row>
    <row r="7" spans="1:8" ht="12.75">
      <c r="A7" s="236"/>
      <c r="B7" s="205"/>
      <c r="C7" s="237"/>
      <c r="D7" s="238" t="s">
        <v>96</v>
      </c>
      <c r="E7" s="231"/>
      <c r="F7" s="231"/>
      <c r="G7" s="232"/>
      <c r="H7" s="232"/>
    </row>
    <row r="8" spans="1:8" ht="12.75">
      <c r="A8" s="207"/>
      <c r="B8" s="239"/>
      <c r="C8" s="240"/>
      <c r="D8" s="241" t="s">
        <v>123</v>
      </c>
      <c r="E8" s="242" t="s">
        <v>145</v>
      </c>
      <c r="F8" s="242" t="s">
        <v>150</v>
      </c>
      <c r="G8" s="242" t="s">
        <v>157</v>
      </c>
      <c r="H8" s="243" t="s">
        <v>253</v>
      </c>
    </row>
    <row r="9" spans="1:8" ht="12.75">
      <c r="A9" s="43"/>
      <c r="B9" s="38"/>
      <c r="C9" s="38"/>
      <c r="D9" s="43"/>
      <c r="E9" s="178"/>
      <c r="F9" s="178"/>
      <c r="G9" s="178"/>
      <c r="H9" s="176"/>
    </row>
    <row r="10" spans="1:8" ht="12.75">
      <c r="A10" s="43" t="s">
        <v>5</v>
      </c>
      <c r="B10" s="38"/>
      <c r="C10" s="38"/>
      <c r="D10" s="43"/>
      <c r="E10" s="38"/>
      <c r="G10" s="38"/>
      <c r="H10" s="133"/>
    </row>
    <row r="11" spans="1:8" ht="12.75">
      <c r="A11" s="43" t="s">
        <v>6</v>
      </c>
      <c r="B11" s="38"/>
      <c r="C11" s="38"/>
      <c r="D11" s="52">
        <v>13.307219822369</v>
      </c>
      <c r="E11" s="53">
        <v>14.691720837784095</v>
      </c>
      <c r="F11" s="53">
        <v>-37.11474555400427</v>
      </c>
      <c r="G11" s="53">
        <v>20.13102575498953</v>
      </c>
      <c r="H11" s="54">
        <v>21.992403179839638</v>
      </c>
    </row>
    <row r="12" spans="1:8" ht="12.75">
      <c r="A12" s="43"/>
      <c r="B12" s="38" t="s">
        <v>7</v>
      </c>
      <c r="C12" s="38"/>
      <c r="D12" s="52">
        <v>6.75486266133678</v>
      </c>
      <c r="E12" s="53">
        <v>12.703704629817047</v>
      </c>
      <c r="F12" s="53">
        <v>-22.112519999002323</v>
      </c>
      <c r="G12" s="53">
        <v>18.67988471631332</v>
      </c>
      <c r="H12" s="54">
        <v>21.307654924499374</v>
      </c>
    </row>
    <row r="13" spans="1:8" s="190" customFormat="1" ht="12.75">
      <c r="A13" s="212"/>
      <c r="B13" s="213"/>
      <c r="C13" s="213" t="s">
        <v>82</v>
      </c>
      <c r="D13" s="52">
        <v>14.098523192231905</v>
      </c>
      <c r="E13" s="53">
        <v>52.7250330640267</v>
      </c>
      <c r="F13" s="53">
        <v>-86.60468389141874</v>
      </c>
      <c r="G13" s="53">
        <v>434.9518190393999</v>
      </c>
      <c r="H13" s="54">
        <v>5.087352534275791</v>
      </c>
    </row>
    <row r="14" spans="1:8" s="190" customFormat="1" ht="12.75">
      <c r="A14" s="212"/>
      <c r="B14" s="213"/>
      <c r="C14" s="213" t="s">
        <v>58</v>
      </c>
      <c r="D14" s="52">
        <v>6.149456474518877</v>
      </c>
      <c r="E14" s="53">
        <v>9.157302243041233</v>
      </c>
      <c r="F14" s="53">
        <v>-14.116738945482588</v>
      </c>
      <c r="G14" s="53">
        <v>10.617389553691847</v>
      </c>
      <c r="H14" s="54">
        <v>22.826907993060395</v>
      </c>
    </row>
    <row r="15" spans="1:8" ht="12.75">
      <c r="A15" s="43"/>
      <c r="B15" s="38" t="s">
        <v>8</v>
      </c>
      <c r="C15" s="38"/>
      <c r="D15" s="52">
        <v>35.03623379090952</v>
      </c>
      <c r="E15" s="53">
        <v>-7.593445758179085</v>
      </c>
      <c r="F15" s="53">
        <v>-98.86617187781111</v>
      </c>
      <c r="G15" s="53">
        <v>2610.2370836309615</v>
      </c>
      <c r="H15" s="54">
        <v>54.12731791670409</v>
      </c>
    </row>
    <row r="16" spans="1:8" ht="12.75">
      <c r="A16" s="43"/>
      <c r="B16" s="38" t="s">
        <v>9</v>
      </c>
      <c r="C16" s="38"/>
      <c r="D16" s="52">
        <v>6.153811507779139</v>
      </c>
      <c r="E16" s="53">
        <v>6.726754204156693</v>
      </c>
      <c r="F16" s="53">
        <v>8.930070538198054</v>
      </c>
      <c r="G16" s="53">
        <v>-1.60748695722307</v>
      </c>
      <c r="H16" s="54">
        <v>8.521444846744043</v>
      </c>
    </row>
    <row r="17" spans="1:8" ht="12.75">
      <c r="A17" s="43"/>
      <c r="B17" s="38" t="s">
        <v>55</v>
      </c>
      <c r="C17" s="38"/>
      <c r="D17" s="52">
        <v>-38.355994808310534</v>
      </c>
      <c r="E17" s="53">
        <v>85.0169097447196</v>
      </c>
      <c r="F17" s="53">
        <v>-58.00100063981941</v>
      </c>
      <c r="G17" s="53">
        <v>-15.433870175163566</v>
      </c>
      <c r="H17" s="54">
        <v>191.51121780042595</v>
      </c>
    </row>
    <row r="18" spans="1:8" ht="12.75">
      <c r="A18" s="43"/>
      <c r="B18" s="38" t="s">
        <v>56</v>
      </c>
      <c r="C18" s="38"/>
      <c r="D18" s="52">
        <v>154.42724646651388</v>
      </c>
      <c r="E18" s="53">
        <v>379.7266230279331</v>
      </c>
      <c r="F18" s="53">
        <v>-77.87136850844337</v>
      </c>
      <c r="G18" s="53">
        <v>-59.42486639762794</v>
      </c>
      <c r="H18" s="54">
        <v>33.624135725033064</v>
      </c>
    </row>
    <row r="19" spans="1:8" ht="12.75">
      <c r="A19" s="43"/>
      <c r="B19" s="38" t="s">
        <v>10</v>
      </c>
      <c r="C19" s="38"/>
      <c r="D19" s="52">
        <v>1.0413635255647424</v>
      </c>
      <c r="E19" s="53">
        <v>-1.8648510970450727</v>
      </c>
      <c r="F19" s="53">
        <v>3.48475778524564</v>
      </c>
      <c r="G19" s="53">
        <v>-1.855555134778497</v>
      </c>
      <c r="H19" s="54">
        <v>6.670060777108011</v>
      </c>
    </row>
    <row r="20" spans="1:8" ht="12.75">
      <c r="A20" s="43"/>
      <c r="B20" s="38" t="s">
        <v>11</v>
      </c>
      <c r="C20" s="38"/>
      <c r="D20" s="52">
        <v>24.82833275685561</v>
      </c>
      <c r="E20" s="53">
        <v>-30.357981047972714</v>
      </c>
      <c r="F20" s="53">
        <v>39.06136339893682</v>
      </c>
      <c r="G20" s="53">
        <v>-17.464792605539646</v>
      </c>
      <c r="H20" s="54">
        <v>-2.149166066116859</v>
      </c>
    </row>
    <row r="21" spans="1:8" ht="12.75">
      <c r="A21" s="43"/>
      <c r="B21" s="38"/>
      <c r="C21" s="38"/>
      <c r="D21" s="52"/>
      <c r="E21" s="53"/>
      <c r="F21" s="53"/>
      <c r="G21" s="53"/>
      <c r="H21" s="54"/>
    </row>
    <row r="22" spans="1:8" ht="12.75">
      <c r="A22" s="43" t="s">
        <v>12</v>
      </c>
      <c r="B22" s="38"/>
      <c r="C22" s="38"/>
      <c r="D22" s="52">
        <v>5.209561068377</v>
      </c>
      <c r="E22" s="53">
        <v>11.93970888550744</v>
      </c>
      <c r="F22" s="53">
        <v>15.654439844038649</v>
      </c>
      <c r="G22" s="53">
        <v>7.395715258262703</v>
      </c>
      <c r="H22" s="54">
        <v>-0.9456702616355117</v>
      </c>
    </row>
    <row r="23" spans="1:8" ht="12.75">
      <c r="A23" s="43"/>
      <c r="B23" s="38" t="s">
        <v>13</v>
      </c>
      <c r="C23" s="38"/>
      <c r="D23" s="52">
        <v>6.45831745857528</v>
      </c>
      <c r="E23" s="53">
        <v>8.749454171506233</v>
      </c>
      <c r="F23" s="53">
        <v>11.316480249176063</v>
      </c>
      <c r="G23" s="53">
        <v>15.74017246726498</v>
      </c>
      <c r="H23" s="54">
        <v>-0.3601875135941901</v>
      </c>
    </row>
    <row r="24" spans="1:8" ht="12.75">
      <c r="A24" s="43"/>
      <c r="B24" s="38" t="s">
        <v>14</v>
      </c>
      <c r="C24" s="38"/>
      <c r="D24" s="52">
        <v>10.909947048615232</v>
      </c>
      <c r="E24" s="53">
        <v>13.183316022332669</v>
      </c>
      <c r="F24" s="53">
        <v>19.977027519429512</v>
      </c>
      <c r="G24" s="53">
        <v>5.582279973140181</v>
      </c>
      <c r="H24" s="54">
        <v>-4.588573475243718</v>
      </c>
    </row>
    <row r="25" spans="1:8" ht="12.75">
      <c r="A25" s="43"/>
      <c r="B25" s="38" t="s">
        <v>15</v>
      </c>
      <c r="C25" s="38"/>
      <c r="D25" s="52">
        <v>-20.723700170095817</v>
      </c>
      <c r="E25" s="53">
        <v>-10.745788847624949</v>
      </c>
      <c r="F25" s="53">
        <v>39.98062744554205</v>
      </c>
      <c r="G25" s="53">
        <v>33.916813953760716</v>
      </c>
      <c r="H25" s="54">
        <v>53.08187796647417</v>
      </c>
    </row>
    <row r="26" spans="1:8" ht="12.75">
      <c r="A26" s="43"/>
      <c r="B26" s="38" t="s">
        <v>57</v>
      </c>
      <c r="C26" s="38"/>
      <c r="D26" s="52">
        <v>4.141021078164542</v>
      </c>
      <c r="E26" s="53">
        <v>20.882983903498587</v>
      </c>
      <c r="F26" s="53">
        <v>17.678422618895297</v>
      </c>
      <c r="G26" s="53">
        <v>6.921742586328827</v>
      </c>
      <c r="H26" s="54">
        <v>-5.772464380331266</v>
      </c>
    </row>
    <row r="27" spans="1:8" ht="12.75">
      <c r="A27" s="43"/>
      <c r="B27" s="38" t="s">
        <v>75</v>
      </c>
      <c r="C27" s="38"/>
      <c r="D27" s="52">
        <v>6.200464214618684</v>
      </c>
      <c r="E27" s="53">
        <v>6.280677818531388</v>
      </c>
      <c r="F27" s="53">
        <v>3.5861561880339066</v>
      </c>
      <c r="G27" s="53">
        <v>10.027821015312565</v>
      </c>
      <c r="H27" s="54">
        <v>0.4032897094643273</v>
      </c>
    </row>
    <row r="28" spans="1:8" ht="12.75">
      <c r="A28" s="43"/>
      <c r="B28" s="38" t="s">
        <v>16</v>
      </c>
      <c r="C28" s="38"/>
      <c r="D28" s="52">
        <v>11.8714748142996</v>
      </c>
      <c r="E28" s="53">
        <v>140.2399763132187</v>
      </c>
      <c r="F28" s="53">
        <v>1609.5737209464075</v>
      </c>
      <c r="G28" s="53">
        <v>-95.95924067324337</v>
      </c>
      <c r="H28" s="54">
        <v>56.79576570257125</v>
      </c>
    </row>
    <row r="29" spans="1:8" ht="12.75">
      <c r="A29" s="43"/>
      <c r="B29" s="38"/>
      <c r="C29" s="38"/>
      <c r="D29" s="52"/>
      <c r="E29" s="53"/>
      <c r="F29" s="53"/>
      <c r="G29" s="53"/>
      <c r="H29" s="54"/>
    </row>
    <row r="30" spans="1:8" ht="12.75">
      <c r="A30" s="217" t="s">
        <v>17</v>
      </c>
      <c r="B30" s="218"/>
      <c r="C30" s="38"/>
      <c r="D30" s="52">
        <v>23.812090568947063</v>
      </c>
      <c r="E30" s="53">
        <v>17.72542836995448</v>
      </c>
      <c r="F30" s="53">
        <v>-92.42653103062905</v>
      </c>
      <c r="G30" s="53">
        <v>226.96530230093418</v>
      </c>
      <c r="H30" s="54">
        <v>144.3916612226911</v>
      </c>
    </row>
    <row r="31" spans="1:8" ht="12.75">
      <c r="A31" s="43"/>
      <c r="B31" s="38"/>
      <c r="C31" s="38"/>
      <c r="D31" s="52"/>
      <c r="E31" s="53"/>
      <c r="F31" s="53"/>
      <c r="G31" s="53"/>
      <c r="H31" s="54"/>
    </row>
    <row r="32" spans="1:8" ht="12.75">
      <c r="A32" s="43" t="s">
        <v>18</v>
      </c>
      <c r="B32" s="38"/>
      <c r="C32" s="38"/>
      <c r="D32" s="52"/>
      <c r="E32" s="53"/>
      <c r="F32" s="53"/>
      <c r="G32" s="53"/>
      <c r="H32" s="54"/>
    </row>
    <row r="33" spans="1:8" ht="12.75">
      <c r="A33" s="43" t="s">
        <v>19</v>
      </c>
      <c r="B33" s="38"/>
      <c r="C33" s="38"/>
      <c r="D33" s="52">
        <v>6.192102533295807</v>
      </c>
      <c r="E33" s="53">
        <v>29.378352188767455</v>
      </c>
      <c r="F33" s="53">
        <v>52.529723495626925</v>
      </c>
      <c r="G33" s="53">
        <v>-3.574086769127738</v>
      </c>
      <c r="H33" s="54">
        <v>-22.609959181549</v>
      </c>
    </row>
    <row r="34" spans="1:8" ht="12.75">
      <c r="A34" s="43"/>
      <c r="B34" s="38" t="s">
        <v>20</v>
      </c>
      <c r="C34" s="38"/>
      <c r="D34" s="52">
        <v>-37.14751972489404</v>
      </c>
      <c r="E34" s="53">
        <v>-7.243131519533752</v>
      </c>
      <c r="F34" s="53">
        <v>1021.216774899999</v>
      </c>
      <c r="G34" s="53">
        <v>-89.69866215639318</v>
      </c>
      <c r="H34" s="54">
        <v>45.40075643141841</v>
      </c>
    </row>
    <row r="35" spans="1:8" ht="12.75">
      <c r="A35" s="43"/>
      <c r="B35" s="38" t="s">
        <v>21</v>
      </c>
      <c r="C35" s="38"/>
      <c r="D35" s="52">
        <v>34.65397357504274</v>
      </c>
      <c r="E35" s="53">
        <v>19.745287719432646</v>
      </c>
      <c r="F35" s="53">
        <v>57.329926101284286</v>
      </c>
      <c r="G35" s="53">
        <v>-23.566353576664877</v>
      </c>
      <c r="H35" s="54">
        <v>-28.272113947639333</v>
      </c>
    </row>
    <row r="36" spans="1:8" ht="12.75">
      <c r="A36" s="43"/>
      <c r="B36" s="38" t="s">
        <v>22</v>
      </c>
      <c r="C36" s="38"/>
      <c r="D36" s="52">
        <v>-21.719833911274698</v>
      </c>
      <c r="E36" s="53">
        <v>44.3753621349257</v>
      </c>
      <c r="F36" s="53">
        <v>57.514263985139365</v>
      </c>
      <c r="G36" s="53">
        <v>16.12786424429833</v>
      </c>
      <c r="H36" s="54">
        <v>-17.069799828967426</v>
      </c>
    </row>
    <row r="37" spans="1:8" ht="12.75">
      <c r="A37" s="43"/>
      <c r="B37" s="38"/>
      <c r="C37" s="38"/>
      <c r="D37" s="52"/>
      <c r="E37" s="53"/>
      <c r="F37" s="53"/>
      <c r="G37" s="53"/>
      <c r="H37" s="54"/>
    </row>
    <row r="38" spans="1:8" ht="12.75">
      <c r="A38" s="219" t="s">
        <v>76</v>
      </c>
      <c r="B38" s="220"/>
      <c r="C38" s="38"/>
      <c r="D38" s="59">
        <v>13.258276804964764</v>
      </c>
      <c r="E38" s="60">
        <v>14.67991284828274</v>
      </c>
      <c r="F38" s="60">
        <v>-36.65393576338919</v>
      </c>
      <c r="G38" s="60">
        <v>19.282324799686968</v>
      </c>
      <c r="H38" s="61">
        <v>22.008026013608095</v>
      </c>
    </row>
    <row r="39" spans="1:8" ht="12.75">
      <c r="A39" s="219" t="s">
        <v>77</v>
      </c>
      <c r="B39" s="220"/>
      <c r="C39" s="38"/>
      <c r="D39" s="59">
        <v>5.269599609928632</v>
      </c>
      <c r="E39" s="60">
        <v>14.135437966203446</v>
      </c>
      <c r="F39" s="60">
        <v>21.690918370221546</v>
      </c>
      <c r="G39" s="60">
        <v>4.7645995518244</v>
      </c>
      <c r="H39" s="61">
        <v>-4.511820346799511</v>
      </c>
    </row>
    <row r="40" spans="1:8" ht="12.75">
      <c r="A40" s="221"/>
      <c r="B40" s="222"/>
      <c r="C40" s="222"/>
      <c r="D40" s="221"/>
      <c r="E40" s="222"/>
      <c r="F40" s="222"/>
      <c r="G40" s="222"/>
      <c r="H40" s="244"/>
    </row>
    <row r="41" spans="1:8" ht="12.75">
      <c r="A41" s="38"/>
      <c r="B41" s="38"/>
      <c r="C41" s="38"/>
      <c r="D41" s="38"/>
      <c r="E41" s="38"/>
      <c r="G41" s="38"/>
      <c r="H41" s="38"/>
    </row>
    <row r="42" spans="1:8" ht="24.75" customHeight="1">
      <c r="A42" s="245"/>
      <c r="B42" s="408"/>
      <c r="C42" s="408"/>
      <c r="D42" s="408"/>
      <c r="E42" s="408"/>
      <c r="F42" s="408"/>
      <c r="G42" s="408"/>
      <c r="H42" s="296"/>
    </row>
  </sheetData>
  <sheetProtection/>
  <mergeCells count="1">
    <mergeCell ref="B42:G42"/>
  </mergeCells>
  <printOptions horizontalCentered="1"/>
  <pageMargins left="0.984251968503937" right="0" top="1.1811023622047245" bottom="0" header="0" footer="0"/>
  <pageSetup fitToHeight="1" fitToWidth="1" horizontalDpi="600" verticalDpi="600" orientation="portrait" scale="82" r:id="rId1"/>
</worksheet>
</file>

<file path=xl/worksheets/sheet3.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46">
      <selection activeCell="H40" sqref="H40"/>
    </sheetView>
  </sheetViews>
  <sheetFormatPr defaultColWidth="11.421875" defaultRowHeight="12.75"/>
  <cols>
    <col min="1" max="2" width="4.00390625" style="0" customWidth="1"/>
    <col min="3" max="3" width="49.8515625" style="0" customWidth="1"/>
    <col min="4" max="5" width="13.57421875" style="0" customWidth="1"/>
    <col min="6" max="6" width="11.7109375" style="0" customWidth="1"/>
    <col min="7" max="7" width="5.7109375" style="0" customWidth="1"/>
  </cols>
  <sheetData>
    <row r="1" ht="24.75" customHeight="1">
      <c r="G1" s="199">
        <v>3</v>
      </c>
    </row>
    <row r="2" spans="1:6" ht="12.75">
      <c r="A2" s="50" t="s">
        <v>83</v>
      </c>
      <c r="B2" s="3"/>
      <c r="C2" s="3"/>
      <c r="D2" s="3"/>
      <c r="E2" s="3"/>
      <c r="F2" s="3"/>
    </row>
    <row r="3" spans="1:6" ht="12.75">
      <c r="A3" s="51" t="s">
        <v>249</v>
      </c>
      <c r="B3" s="6"/>
      <c r="C3" s="6"/>
      <c r="D3" s="3"/>
      <c r="E3" s="3"/>
      <c r="F3" s="3"/>
    </row>
    <row r="4" spans="1:6" ht="12.75">
      <c r="A4" s="50" t="s">
        <v>69</v>
      </c>
      <c r="B4" s="3"/>
      <c r="C4" s="3"/>
      <c r="D4" s="3"/>
      <c r="E4" s="3"/>
      <c r="F4" s="3"/>
    </row>
    <row r="5" spans="1:6" ht="12.75">
      <c r="A5" s="50" t="s">
        <v>160</v>
      </c>
      <c r="B5" s="3"/>
      <c r="C5" s="205"/>
      <c r="D5" s="3"/>
      <c r="E5" s="3"/>
      <c r="F5" s="3"/>
    </row>
    <row r="6" spans="1:6" ht="12.75">
      <c r="A6" s="50" t="s">
        <v>1</v>
      </c>
      <c r="B6" s="3"/>
      <c r="C6" s="205"/>
      <c r="D6" s="3"/>
      <c r="E6" s="3"/>
      <c r="F6" s="3"/>
    </row>
    <row r="7" spans="1:6" ht="12.75">
      <c r="A7" s="50" t="s">
        <v>2</v>
      </c>
      <c r="B7" s="3"/>
      <c r="C7" s="205"/>
      <c r="D7" s="3"/>
      <c r="E7" s="3"/>
      <c r="F7" s="3"/>
    </row>
    <row r="8" spans="1:6" ht="54.75" customHeight="1">
      <c r="A8" s="14"/>
      <c r="B8" s="15"/>
      <c r="C8" s="145"/>
      <c r="D8" s="158" t="s">
        <v>71</v>
      </c>
      <c r="E8" s="159" t="s">
        <v>72</v>
      </c>
      <c r="F8" s="160" t="s">
        <v>73</v>
      </c>
    </row>
    <row r="9" spans="1:6" ht="12.75">
      <c r="A9" s="18"/>
      <c r="B9" s="19"/>
      <c r="C9" s="19"/>
      <c r="D9" s="43"/>
      <c r="E9" s="38"/>
      <c r="F9" s="133"/>
    </row>
    <row r="10" spans="1:6" ht="12.75">
      <c r="A10" s="21" t="s">
        <v>5</v>
      </c>
      <c r="B10" s="19"/>
      <c r="C10" s="19"/>
      <c r="D10" s="43"/>
      <c r="E10" s="38"/>
      <c r="F10" s="133"/>
    </row>
    <row r="11" spans="1:6" ht="12.75">
      <c r="A11" s="22" t="s">
        <v>6</v>
      </c>
      <c r="B11" s="19"/>
      <c r="C11" s="19"/>
      <c r="D11" s="77">
        <v>7273646.931860001</v>
      </c>
      <c r="E11" s="78">
        <v>114228.85293000001</v>
      </c>
      <c r="F11" s="136">
        <v>7387875.784790001</v>
      </c>
    </row>
    <row r="12" spans="1:6" ht="12.75">
      <c r="A12" s="22"/>
      <c r="B12" s="19" t="s">
        <v>7</v>
      </c>
      <c r="C12" s="19"/>
      <c r="D12" s="149">
        <v>5637845.264</v>
      </c>
      <c r="E12" s="150">
        <v>0</v>
      </c>
      <c r="F12" s="151">
        <v>5637845.264</v>
      </c>
    </row>
    <row r="13" spans="1:6" ht="12.75">
      <c r="A13" s="66"/>
      <c r="B13" s="41"/>
      <c r="C13" s="41" t="s">
        <v>74</v>
      </c>
      <c r="D13" s="149">
        <v>1061885.666</v>
      </c>
      <c r="E13" s="150">
        <v>0</v>
      </c>
      <c r="F13" s="151">
        <v>1061885.666</v>
      </c>
    </row>
    <row r="14" spans="1:6" ht="12.75">
      <c r="A14" s="66"/>
      <c r="B14" s="41"/>
      <c r="C14" s="41" t="s">
        <v>58</v>
      </c>
      <c r="D14" s="77">
        <v>4575959.598</v>
      </c>
      <c r="E14" s="78">
        <v>0</v>
      </c>
      <c r="F14" s="136">
        <v>4575959.598</v>
      </c>
    </row>
    <row r="15" spans="1:6" ht="12.75">
      <c r="A15" s="22"/>
      <c r="B15" s="19" t="s">
        <v>8</v>
      </c>
      <c r="C15" s="19"/>
      <c r="D15" s="77">
        <v>766471.1241</v>
      </c>
      <c r="E15" s="78">
        <v>110686.14259</v>
      </c>
      <c r="F15" s="136">
        <v>877157.26669</v>
      </c>
    </row>
    <row r="16" spans="1:6" ht="12.75">
      <c r="A16" s="22"/>
      <c r="B16" s="19" t="s">
        <v>9</v>
      </c>
      <c r="C16" s="19"/>
      <c r="D16" s="77">
        <v>390232.123</v>
      </c>
      <c r="E16" s="78">
        <v>0</v>
      </c>
      <c r="F16" s="136">
        <v>390232.123</v>
      </c>
    </row>
    <row r="17" spans="1:6" ht="12.75">
      <c r="A17" s="22"/>
      <c r="B17" s="19" t="s">
        <v>55</v>
      </c>
      <c r="C17" s="19"/>
      <c r="D17" s="77">
        <v>29036.905000000002</v>
      </c>
      <c r="E17" s="78">
        <v>0</v>
      </c>
      <c r="F17" s="136">
        <v>29036.905000000002</v>
      </c>
    </row>
    <row r="18" spans="1:6" ht="12.75">
      <c r="A18" s="22"/>
      <c r="B18" s="19" t="s">
        <v>56</v>
      </c>
      <c r="C18" s="19"/>
      <c r="D18" s="77">
        <v>156473.05969</v>
      </c>
      <c r="E18" s="78">
        <v>4266.22534</v>
      </c>
      <c r="F18" s="136">
        <v>160739.28503</v>
      </c>
    </row>
    <row r="19" spans="1:6" ht="12.75">
      <c r="A19" s="22"/>
      <c r="B19" s="19" t="s">
        <v>10</v>
      </c>
      <c r="C19" s="19"/>
      <c r="D19" s="77">
        <v>143910.82890000002</v>
      </c>
      <c r="E19" s="78">
        <v>0</v>
      </c>
      <c r="F19" s="136">
        <v>143910.82890000002</v>
      </c>
    </row>
    <row r="20" spans="1:6" ht="12.75">
      <c r="A20" s="22"/>
      <c r="B20" s="19" t="s">
        <v>11</v>
      </c>
      <c r="C20" s="19"/>
      <c r="D20" s="77">
        <v>149677.62717</v>
      </c>
      <c r="E20" s="78">
        <v>-723.5150000000001</v>
      </c>
      <c r="F20" s="136">
        <v>148954.11216999998</v>
      </c>
    </row>
    <row r="21" spans="1:6" ht="12.75">
      <c r="A21" s="22"/>
      <c r="B21" s="19"/>
      <c r="C21" s="19"/>
      <c r="D21" s="161"/>
      <c r="E21" s="162"/>
      <c r="F21" s="163"/>
    </row>
    <row r="22" spans="1:6" ht="12.75">
      <c r="A22" s="22" t="s">
        <v>12</v>
      </c>
      <c r="B22" s="19"/>
      <c r="C22" s="19"/>
      <c r="D22" s="77">
        <v>4751579.38747</v>
      </c>
      <c r="E22" s="78">
        <v>155219.65411</v>
      </c>
      <c r="F22" s="136">
        <v>4906799.04158</v>
      </c>
    </row>
    <row r="23" spans="1:6" ht="12.75">
      <c r="A23" s="22"/>
      <c r="B23" s="19" t="s">
        <v>13</v>
      </c>
      <c r="C23" s="19"/>
      <c r="D23" s="77">
        <v>1214054.5114799999</v>
      </c>
      <c r="E23" s="78">
        <v>0</v>
      </c>
      <c r="F23" s="136">
        <v>1214054.5114799999</v>
      </c>
    </row>
    <row r="24" spans="1:6" ht="12.75">
      <c r="A24" s="22"/>
      <c r="B24" s="19" t="s">
        <v>14</v>
      </c>
      <c r="C24" s="19"/>
      <c r="D24" s="77">
        <v>446033.56609000004</v>
      </c>
      <c r="E24" s="78">
        <v>98679.05510999999</v>
      </c>
      <c r="F24" s="136">
        <v>544712.6212</v>
      </c>
    </row>
    <row r="25" spans="1:6" ht="12.75">
      <c r="A25" s="22"/>
      <c r="B25" s="19" t="s">
        <v>15</v>
      </c>
      <c r="C25" s="19"/>
      <c r="D25" s="77">
        <v>25121.701920000003</v>
      </c>
      <c r="E25" s="78">
        <v>56540.599</v>
      </c>
      <c r="F25" s="136">
        <v>81662.30092000001</v>
      </c>
    </row>
    <row r="26" spans="1:6" ht="12.75">
      <c r="A26" s="22"/>
      <c r="B26" s="19" t="s">
        <v>57</v>
      </c>
      <c r="C26" s="19"/>
      <c r="D26" s="77">
        <v>1808847.59041</v>
      </c>
      <c r="E26" s="78">
        <v>0</v>
      </c>
      <c r="F26" s="136">
        <v>1808847.59041</v>
      </c>
    </row>
    <row r="27" spans="1:6" ht="12.75">
      <c r="A27" s="22"/>
      <c r="B27" s="19" t="s">
        <v>75</v>
      </c>
      <c r="C27" s="19"/>
      <c r="D27" s="77">
        <v>1252302.49257</v>
      </c>
      <c r="E27" s="78">
        <v>0</v>
      </c>
      <c r="F27" s="136">
        <v>1252302.49257</v>
      </c>
    </row>
    <row r="28" spans="1:6" ht="12.75">
      <c r="A28" s="22"/>
      <c r="B28" s="19" t="s">
        <v>16</v>
      </c>
      <c r="C28" s="19"/>
      <c r="D28" s="77">
        <v>5219.525</v>
      </c>
      <c r="E28" s="78">
        <v>0</v>
      </c>
      <c r="F28" s="136">
        <v>5219.525</v>
      </c>
    </row>
    <row r="29" spans="1:6" ht="12.75">
      <c r="A29" s="22"/>
      <c r="B29" s="19"/>
      <c r="C29" s="19"/>
      <c r="D29" s="161"/>
      <c r="E29" s="162"/>
      <c r="F29" s="163"/>
    </row>
    <row r="30" spans="1:6" ht="12.75">
      <c r="A30" s="26" t="s">
        <v>17</v>
      </c>
      <c r="B30" s="27"/>
      <c r="C30" s="27"/>
      <c r="D30" s="77">
        <v>2522067.5443900004</v>
      </c>
      <c r="E30" s="78">
        <v>-40990.801179999995</v>
      </c>
      <c r="F30" s="136">
        <v>2481076.743210001</v>
      </c>
    </row>
    <row r="31" spans="1:6" ht="12.75">
      <c r="A31" s="22"/>
      <c r="B31" s="19"/>
      <c r="C31" s="19"/>
      <c r="D31" s="77"/>
      <c r="E31" s="78"/>
      <c r="F31" s="136"/>
    </row>
    <row r="32" spans="1:6" ht="12.75">
      <c r="A32" s="21" t="s">
        <v>18</v>
      </c>
      <c r="B32" s="19"/>
      <c r="C32" s="19"/>
      <c r="D32" s="77"/>
      <c r="E32" s="78"/>
      <c r="F32" s="136"/>
    </row>
    <row r="33" spans="1:6" ht="12.75">
      <c r="A33" s="22" t="s">
        <v>19</v>
      </c>
      <c r="B33" s="19"/>
      <c r="C33" s="19"/>
      <c r="D33" s="77">
        <v>1062047.06492</v>
      </c>
      <c r="E33" s="78">
        <v>0</v>
      </c>
      <c r="F33" s="136">
        <v>1062047.06492</v>
      </c>
    </row>
    <row r="34" spans="1:6" ht="12.75">
      <c r="A34" s="22"/>
      <c r="B34" s="19" t="s">
        <v>20</v>
      </c>
      <c r="C34" s="19"/>
      <c r="D34" s="77">
        <v>3673.68</v>
      </c>
      <c r="E34" s="78">
        <v>0</v>
      </c>
      <c r="F34" s="136">
        <v>3673.68</v>
      </c>
    </row>
    <row r="35" spans="1:6" ht="12.75">
      <c r="A35" s="22"/>
      <c r="B35" s="19" t="s">
        <v>21</v>
      </c>
      <c r="C35" s="19"/>
      <c r="D35" s="77">
        <v>513988.66792000004</v>
      </c>
      <c r="E35" s="78">
        <v>0</v>
      </c>
      <c r="F35" s="136">
        <v>513988.66792000004</v>
      </c>
    </row>
    <row r="36" spans="1:6" ht="12.75">
      <c r="A36" s="22"/>
      <c r="B36" s="19" t="s">
        <v>22</v>
      </c>
      <c r="C36" s="19"/>
      <c r="D36" s="77">
        <v>551732.077</v>
      </c>
      <c r="E36" s="78">
        <v>0</v>
      </c>
      <c r="F36" s="136">
        <v>551732.077</v>
      </c>
    </row>
    <row r="37" spans="1:6" ht="12.75">
      <c r="A37" s="22"/>
      <c r="B37" s="19"/>
      <c r="C37" s="19"/>
      <c r="D37" s="77"/>
      <c r="E37" s="78"/>
      <c r="F37" s="136"/>
    </row>
    <row r="38" spans="1:6" ht="12.75">
      <c r="A38" s="28" t="s">
        <v>76</v>
      </c>
      <c r="B38" s="29"/>
      <c r="C38" s="29"/>
      <c r="D38" s="79">
        <v>7277320.6118600005</v>
      </c>
      <c r="E38" s="80">
        <v>114228.85293000001</v>
      </c>
      <c r="F38" s="138">
        <v>7391549.464790001</v>
      </c>
    </row>
    <row r="39" spans="1:6" ht="12.75">
      <c r="A39" s="28" t="s">
        <v>77</v>
      </c>
      <c r="B39" s="29"/>
      <c r="C39" s="29"/>
      <c r="D39" s="79">
        <v>5817300.13239</v>
      </c>
      <c r="E39" s="80">
        <v>155219.65411</v>
      </c>
      <c r="F39" s="138">
        <v>5972519.786499999</v>
      </c>
    </row>
    <row r="40" spans="1:6" ht="12.75">
      <c r="A40" s="28" t="s">
        <v>23</v>
      </c>
      <c r="B40" s="29"/>
      <c r="C40" s="29"/>
      <c r="D40" s="79">
        <v>1460020.4794700006</v>
      </c>
      <c r="E40" s="80">
        <v>-40990.801179999995</v>
      </c>
      <c r="F40" s="138">
        <v>1419029.6782900011</v>
      </c>
    </row>
    <row r="41" spans="1:6" ht="12.75">
      <c r="A41" s="32"/>
      <c r="B41" s="33"/>
      <c r="C41" s="33"/>
      <c r="D41" s="164"/>
      <c r="E41" s="165"/>
      <c r="F41" s="166"/>
    </row>
    <row r="42" spans="1:6" ht="12.75">
      <c r="A42" s="22"/>
      <c r="B42" s="19"/>
      <c r="C42" s="19"/>
      <c r="D42" s="161"/>
      <c r="E42" s="162"/>
      <c r="F42" s="163"/>
    </row>
    <row r="43" spans="1:6" ht="12.75">
      <c r="A43" s="21" t="s">
        <v>24</v>
      </c>
      <c r="B43" s="19"/>
      <c r="C43" s="19"/>
      <c r="D43" s="161"/>
      <c r="E43" s="162"/>
      <c r="F43" s="163"/>
    </row>
    <row r="44" spans="1:6" ht="12.75">
      <c r="A44" s="21"/>
      <c r="B44" s="19"/>
      <c r="C44" s="19"/>
      <c r="D44" s="161"/>
      <c r="E44" s="162"/>
      <c r="F44" s="163"/>
    </row>
    <row r="45" spans="1:6" ht="12.75">
      <c r="A45" s="22" t="s">
        <v>25</v>
      </c>
      <c r="B45" s="19"/>
      <c r="C45" s="19"/>
      <c r="D45" s="77">
        <v>1924223.8234</v>
      </c>
      <c r="E45" s="78">
        <v>15549.79781999999</v>
      </c>
      <c r="F45" s="136">
        <v>1939773.62122</v>
      </c>
    </row>
    <row r="46" spans="1:6" ht="12.75">
      <c r="A46" s="22" t="s">
        <v>26</v>
      </c>
      <c r="B46" s="19"/>
      <c r="C46" s="19"/>
      <c r="D46" s="77">
        <v>-18657.029049999997</v>
      </c>
      <c r="E46" s="78">
        <v>0</v>
      </c>
      <c r="F46" s="136">
        <v>-18657.029049999997</v>
      </c>
    </row>
    <row r="47" spans="1:6" ht="12.75">
      <c r="A47" s="22"/>
      <c r="B47" s="19" t="s">
        <v>27</v>
      </c>
      <c r="C47" s="19"/>
      <c r="D47" s="77">
        <v>50093.379969999995</v>
      </c>
      <c r="E47" s="78">
        <v>0</v>
      </c>
      <c r="F47" s="136">
        <v>50093.379969999995</v>
      </c>
    </row>
    <row r="48" spans="1:6" ht="12.75">
      <c r="A48" s="22"/>
      <c r="B48" s="19" t="s">
        <v>28</v>
      </c>
      <c r="C48" s="19"/>
      <c r="D48" s="77">
        <v>68750.40901999999</v>
      </c>
      <c r="E48" s="78">
        <v>0</v>
      </c>
      <c r="F48" s="136">
        <v>68750.40901999999</v>
      </c>
    </row>
    <row r="49" spans="1:6" ht="12.75">
      <c r="A49" s="22" t="s">
        <v>29</v>
      </c>
      <c r="B49" s="19"/>
      <c r="C49" s="19"/>
      <c r="D49" s="77">
        <v>1354932.5330500002</v>
      </c>
      <c r="E49" s="78">
        <v>0</v>
      </c>
      <c r="F49" s="136">
        <v>1354932.5330500002</v>
      </c>
    </row>
    <row r="50" spans="1:6" ht="12.75">
      <c r="A50" s="22"/>
      <c r="B50" s="19" t="s">
        <v>30</v>
      </c>
      <c r="C50" s="19"/>
      <c r="D50" s="77">
        <v>2104405.31039</v>
      </c>
      <c r="E50" s="78">
        <v>0</v>
      </c>
      <c r="F50" s="136">
        <v>2104405.31039</v>
      </c>
    </row>
    <row r="51" spans="1:6" ht="12.75">
      <c r="A51" s="22"/>
      <c r="B51" s="19" t="s">
        <v>31</v>
      </c>
      <c r="C51" s="19"/>
      <c r="D51" s="77">
        <v>749472.77734</v>
      </c>
      <c r="E51" s="78">
        <v>0</v>
      </c>
      <c r="F51" s="136">
        <v>749472.77734</v>
      </c>
    </row>
    <row r="52" spans="1:6" ht="12.75">
      <c r="A52" s="22" t="s">
        <v>32</v>
      </c>
      <c r="B52" s="19"/>
      <c r="C52" s="19"/>
      <c r="D52" s="77">
        <v>-9698.44723999998</v>
      </c>
      <c r="E52" s="78">
        <v>0</v>
      </c>
      <c r="F52" s="136">
        <v>-9698.44723999998</v>
      </c>
    </row>
    <row r="53" spans="1:6" ht="12.75">
      <c r="A53" s="22" t="s">
        <v>33</v>
      </c>
      <c r="B53" s="19"/>
      <c r="C53" s="19"/>
      <c r="D53" s="77">
        <v>597646.7666399999</v>
      </c>
      <c r="E53" s="78">
        <v>16273.312819999992</v>
      </c>
      <c r="F53" s="136">
        <v>613920.0794599999</v>
      </c>
    </row>
    <row r="54" spans="1:6" ht="12.75">
      <c r="A54" s="22" t="s">
        <v>79</v>
      </c>
      <c r="B54" s="19"/>
      <c r="C54" s="19"/>
      <c r="D54" s="77">
        <v>0</v>
      </c>
      <c r="E54" s="78">
        <v>-721.9525800000001</v>
      </c>
      <c r="F54" s="136">
        <v>-721.9525800000001</v>
      </c>
    </row>
    <row r="55" spans="1:6" ht="12.75">
      <c r="A55" s="22"/>
      <c r="B55" s="19" t="s">
        <v>34</v>
      </c>
      <c r="C55" s="19"/>
      <c r="D55" s="77">
        <v>0</v>
      </c>
      <c r="E55" s="78">
        <v>-721.9525800000001</v>
      </c>
      <c r="F55" s="136">
        <v>-721.9525800000001</v>
      </c>
    </row>
    <row r="56" spans="1:6" ht="12.75">
      <c r="A56" s="22"/>
      <c r="B56" s="19" t="s">
        <v>35</v>
      </c>
      <c r="C56" s="19"/>
      <c r="D56" s="77">
        <v>0</v>
      </c>
      <c r="E56" s="78">
        <v>0</v>
      </c>
      <c r="F56" s="136">
        <v>0</v>
      </c>
    </row>
    <row r="57" spans="1:6" ht="12.75">
      <c r="A57" s="22" t="s">
        <v>80</v>
      </c>
      <c r="B57" s="19"/>
      <c r="C57" s="19"/>
      <c r="D57" s="77">
        <v>0</v>
      </c>
      <c r="E57" s="78">
        <v>-1.5624199999999746</v>
      </c>
      <c r="F57" s="136">
        <v>-1.5624199999999746</v>
      </c>
    </row>
    <row r="58" spans="1:6" ht="12.75">
      <c r="A58" s="22" t="s">
        <v>36</v>
      </c>
      <c r="B58" s="19"/>
      <c r="C58" s="19"/>
      <c r="D58" s="77">
        <v>0</v>
      </c>
      <c r="E58" s="78">
        <v>0</v>
      </c>
      <c r="F58" s="136">
        <v>0</v>
      </c>
    </row>
    <row r="59" spans="1:6" ht="12.75">
      <c r="A59" s="22"/>
      <c r="B59" s="19"/>
      <c r="C59" s="19"/>
      <c r="D59" s="77"/>
      <c r="E59" s="78"/>
      <c r="F59" s="136"/>
    </row>
    <row r="60" spans="1:6" ht="12.75">
      <c r="A60" s="22" t="s">
        <v>37</v>
      </c>
      <c r="B60" s="19"/>
      <c r="C60" s="19"/>
      <c r="D60" s="77">
        <v>464203.34393000015</v>
      </c>
      <c r="E60" s="78">
        <v>56540.599</v>
      </c>
      <c r="F60" s="136">
        <v>520743.94293000014</v>
      </c>
    </row>
    <row r="61" spans="1:6" ht="12.75">
      <c r="A61" s="22" t="s">
        <v>38</v>
      </c>
      <c r="B61" s="19"/>
      <c r="C61" s="19"/>
      <c r="D61" s="77">
        <v>-16749.072070000002</v>
      </c>
      <c r="E61" s="78">
        <v>0</v>
      </c>
      <c r="F61" s="136">
        <v>-16749.072070000002</v>
      </c>
    </row>
    <row r="62" spans="1:6" ht="12.75">
      <c r="A62" s="22"/>
      <c r="B62" s="19" t="s">
        <v>39</v>
      </c>
      <c r="C62" s="19"/>
      <c r="D62" s="77">
        <v>3214.5536299999994</v>
      </c>
      <c r="E62" s="78">
        <v>0</v>
      </c>
      <c r="F62" s="136">
        <v>3214.5536299999994</v>
      </c>
    </row>
    <row r="63" spans="1:6" ht="12.75">
      <c r="A63" s="22"/>
      <c r="B63" s="19"/>
      <c r="C63" s="19" t="s">
        <v>40</v>
      </c>
      <c r="D63" s="77">
        <v>0</v>
      </c>
      <c r="E63" s="78">
        <v>0</v>
      </c>
      <c r="F63" s="136">
        <v>0</v>
      </c>
    </row>
    <row r="64" spans="1:6" ht="12.75">
      <c r="A64" s="22"/>
      <c r="B64" s="19"/>
      <c r="C64" s="19" t="s">
        <v>41</v>
      </c>
      <c r="D64" s="77">
        <v>3214.5536299999994</v>
      </c>
      <c r="E64" s="78">
        <v>0</v>
      </c>
      <c r="F64" s="136">
        <v>3214.5536299999994</v>
      </c>
    </row>
    <row r="65" spans="1:6" ht="12.75">
      <c r="A65" s="22"/>
      <c r="B65" s="19" t="s">
        <v>42</v>
      </c>
      <c r="C65" s="19"/>
      <c r="D65" s="77">
        <v>19963.6257</v>
      </c>
      <c r="E65" s="78">
        <v>0</v>
      </c>
      <c r="F65" s="136">
        <v>19963.6257</v>
      </c>
    </row>
    <row r="66" spans="1:6" ht="12.75">
      <c r="A66" s="22" t="s">
        <v>43</v>
      </c>
      <c r="B66" s="19"/>
      <c r="C66" s="19"/>
      <c r="D66" s="77">
        <v>702789.4780000001</v>
      </c>
      <c r="E66" s="78">
        <v>0</v>
      </c>
      <c r="F66" s="136">
        <v>702789.4780000001</v>
      </c>
    </row>
    <row r="67" spans="1:6" ht="12.75">
      <c r="A67" s="22"/>
      <c r="B67" s="19" t="s">
        <v>39</v>
      </c>
      <c r="C67" s="19"/>
      <c r="D67" s="77">
        <v>719761.9130000001</v>
      </c>
      <c r="E67" s="78">
        <v>0</v>
      </c>
      <c r="F67" s="136">
        <v>719761.9130000001</v>
      </c>
    </row>
    <row r="68" spans="1:6" ht="12.75">
      <c r="A68" s="22"/>
      <c r="B68" s="19"/>
      <c r="C68" s="19" t="s">
        <v>40</v>
      </c>
      <c r="D68" s="77">
        <v>719761.9130000001</v>
      </c>
      <c r="E68" s="78">
        <v>0</v>
      </c>
      <c r="F68" s="136">
        <v>719761.9130000001</v>
      </c>
    </row>
    <row r="69" spans="1:6" ht="12.75">
      <c r="A69" s="22"/>
      <c r="B69" s="19"/>
      <c r="C69" s="19" t="s">
        <v>41</v>
      </c>
      <c r="D69" s="77">
        <v>0</v>
      </c>
      <c r="E69" s="78">
        <v>0</v>
      </c>
      <c r="F69" s="136">
        <v>0</v>
      </c>
    </row>
    <row r="70" spans="1:6" ht="12.75">
      <c r="A70" s="22"/>
      <c r="B70" s="19" t="s">
        <v>42</v>
      </c>
      <c r="C70" s="19"/>
      <c r="D70" s="77">
        <v>16972.434999999998</v>
      </c>
      <c r="E70" s="78">
        <v>0</v>
      </c>
      <c r="F70" s="136">
        <v>16972.434999999998</v>
      </c>
    </row>
    <row r="71" spans="1:6" ht="12.75">
      <c r="A71" s="22" t="s">
        <v>44</v>
      </c>
      <c r="B71" s="19"/>
      <c r="C71" s="19"/>
      <c r="D71" s="77">
        <v>-221837.06199999998</v>
      </c>
      <c r="E71" s="78">
        <v>56540.599</v>
      </c>
      <c r="F71" s="136">
        <v>-165296.463</v>
      </c>
    </row>
    <row r="72" spans="1:6" ht="12.75">
      <c r="A72" s="22"/>
      <c r="B72" s="19"/>
      <c r="C72" s="19"/>
      <c r="D72" s="77"/>
      <c r="E72" s="78"/>
      <c r="F72" s="136"/>
    </row>
    <row r="73" spans="1:6" ht="12.75">
      <c r="A73" s="28" t="s">
        <v>45</v>
      </c>
      <c r="B73" s="29"/>
      <c r="C73" s="29"/>
      <c r="D73" s="79">
        <v>1460020.47947</v>
      </c>
      <c r="E73" s="80">
        <v>-40990.80118000001</v>
      </c>
      <c r="F73" s="138">
        <v>1419029.67829</v>
      </c>
    </row>
    <row r="74" spans="1:6" ht="12.75">
      <c r="A74" s="35"/>
      <c r="B74" s="36"/>
      <c r="C74" s="36"/>
      <c r="D74" s="167"/>
      <c r="E74" s="168"/>
      <c r="F74" s="169"/>
    </row>
  </sheetData>
  <sheetProtection/>
  <printOptions horizontalCentered="1"/>
  <pageMargins left="0.984251968503937" right="0" top="0" bottom="0.3937007874015748" header="0" footer="0"/>
  <pageSetup fitToHeight="1" fitToWidth="1" horizontalDpi="600" verticalDpi="600" orientation="portrait" scale="77" r:id="rId1"/>
</worksheet>
</file>

<file path=xl/worksheets/sheet30.xml><?xml version="1.0" encoding="utf-8"?>
<worksheet xmlns="http://schemas.openxmlformats.org/spreadsheetml/2006/main" xmlns:r="http://schemas.openxmlformats.org/officeDocument/2006/relationships">
  <sheetPr>
    <pageSetUpPr fitToPage="1"/>
  </sheetPr>
  <dimension ref="A1:I41"/>
  <sheetViews>
    <sheetView zoomScalePageLayoutView="0" workbookViewId="0" topLeftCell="A1">
      <selection activeCell="H40" sqref="H40"/>
    </sheetView>
  </sheetViews>
  <sheetFormatPr defaultColWidth="11.421875" defaultRowHeight="12.75"/>
  <cols>
    <col min="1" max="2" width="4.00390625" style="0" customWidth="1"/>
    <col min="3" max="3" width="43.00390625" style="0" customWidth="1"/>
    <col min="9" max="9" width="5.7109375" style="0" customWidth="1"/>
  </cols>
  <sheetData>
    <row r="1" spans="1:9" ht="26.25">
      <c r="A1" s="40"/>
      <c r="B1" s="40"/>
      <c r="C1" s="40"/>
      <c r="D1" s="40"/>
      <c r="E1" s="40"/>
      <c r="F1" s="38"/>
      <c r="G1" s="40"/>
      <c r="H1" s="40"/>
      <c r="I1" s="199">
        <v>30</v>
      </c>
    </row>
    <row r="2" spans="1:8" ht="12.75">
      <c r="A2" s="50" t="s">
        <v>173</v>
      </c>
      <c r="B2" s="3"/>
      <c r="C2" s="3"/>
      <c r="D2" s="3"/>
      <c r="E2" s="3"/>
      <c r="F2" s="188"/>
      <c r="G2" s="3"/>
      <c r="H2" s="3"/>
    </row>
    <row r="3" spans="1:8" ht="12.75">
      <c r="A3" s="189" t="s">
        <v>249</v>
      </c>
      <c r="B3" s="50"/>
      <c r="C3" s="50"/>
      <c r="D3" s="3"/>
      <c r="E3" s="3"/>
      <c r="F3" s="188"/>
      <c r="G3" s="3"/>
      <c r="H3" s="3"/>
    </row>
    <row r="4" spans="1:8" ht="12.75">
      <c r="A4" s="51" t="s">
        <v>0</v>
      </c>
      <c r="B4" s="6"/>
      <c r="C4" s="6"/>
      <c r="D4" s="3"/>
      <c r="E4" s="3"/>
      <c r="F4" s="188"/>
      <c r="G4" s="3"/>
      <c r="H4" s="3"/>
    </row>
    <row r="5" spans="1:8" ht="12.75">
      <c r="A5" s="51" t="s">
        <v>1</v>
      </c>
      <c r="B5" s="50"/>
      <c r="C5" s="50"/>
      <c r="D5" s="3"/>
      <c r="E5" s="3"/>
      <c r="F5" s="188"/>
      <c r="G5" s="3"/>
      <c r="H5" s="3"/>
    </row>
    <row r="6" spans="1:8" ht="12.75">
      <c r="A6" s="50" t="s">
        <v>94</v>
      </c>
      <c r="B6" s="50"/>
      <c r="C6" s="50"/>
      <c r="D6" s="188"/>
      <c r="E6" s="188"/>
      <c r="F6" s="188"/>
      <c r="G6" s="3"/>
      <c r="H6" s="3"/>
    </row>
    <row r="7" spans="1:8" ht="12.75">
      <c r="A7" s="236"/>
      <c r="B7" s="205"/>
      <c r="C7" s="237"/>
      <c r="D7" s="238" t="s">
        <v>174</v>
      </c>
      <c r="E7" s="231"/>
      <c r="F7" s="231"/>
      <c r="G7" s="232"/>
      <c r="H7" s="232"/>
    </row>
    <row r="8" spans="1:8" ht="12.75">
      <c r="A8" s="207"/>
      <c r="B8" s="239"/>
      <c r="C8" s="240"/>
      <c r="D8" s="241" t="s">
        <v>123</v>
      </c>
      <c r="E8" s="242" t="s">
        <v>145</v>
      </c>
      <c r="F8" s="242" t="s">
        <v>150</v>
      </c>
      <c r="G8" s="242" t="s">
        <v>157</v>
      </c>
      <c r="H8" s="243" t="s">
        <v>253</v>
      </c>
    </row>
    <row r="9" spans="1:8" ht="12.75">
      <c r="A9" s="43"/>
      <c r="B9" s="38"/>
      <c r="C9" s="38"/>
      <c r="D9" s="43"/>
      <c r="E9" s="178"/>
      <c r="F9" s="178"/>
      <c r="G9" s="178"/>
      <c r="H9" s="176"/>
    </row>
    <row r="10" spans="1:8" ht="12.75">
      <c r="A10" s="43" t="s">
        <v>5</v>
      </c>
      <c r="B10" s="38"/>
      <c r="C10" s="38"/>
      <c r="D10" s="43"/>
      <c r="E10" s="38"/>
      <c r="F10" s="38"/>
      <c r="G10" s="38"/>
      <c r="H10" s="133"/>
    </row>
    <row r="11" spans="1:8" ht="12.75">
      <c r="A11" s="43" t="s">
        <v>6</v>
      </c>
      <c r="B11" s="38"/>
      <c r="C11" s="38"/>
      <c r="D11" s="52">
        <v>19.425772756408044</v>
      </c>
      <c r="E11" s="53">
        <v>-19.41980321204273</v>
      </c>
      <c r="F11" s="53">
        <v>-33.07269954265222</v>
      </c>
      <c r="G11" s="53">
        <v>77.8659117904664</v>
      </c>
      <c r="H11" s="54">
        <v>8.42035810848294</v>
      </c>
    </row>
    <row r="12" spans="1:8" ht="12.75">
      <c r="A12" s="43"/>
      <c r="B12" s="38" t="s">
        <v>7</v>
      </c>
      <c r="C12" s="38"/>
      <c r="D12" s="52">
        <v>28.350733144946982</v>
      </c>
      <c r="E12" s="53">
        <v>-15.58316009832026</v>
      </c>
      <c r="F12" s="53">
        <v>-34.563982973070765</v>
      </c>
      <c r="G12" s="53">
        <v>77.22336132825367</v>
      </c>
      <c r="H12" s="54">
        <v>12.025170938928342</v>
      </c>
    </row>
    <row r="13" spans="1:8" ht="12.75">
      <c r="A13" s="212"/>
      <c r="B13" s="213"/>
      <c r="C13" s="213" t="s">
        <v>82</v>
      </c>
      <c r="D13" s="52">
        <v>47.18503669570504</v>
      </c>
      <c r="E13" s="53">
        <v>-50.17281273691183</v>
      </c>
      <c r="F13" s="53">
        <v>-89.43158048686814</v>
      </c>
      <c r="G13" s="53">
        <v>775.5043551842417</v>
      </c>
      <c r="H13" s="54">
        <v>48.46702399679601</v>
      </c>
    </row>
    <row r="14" spans="1:8" ht="12.75">
      <c r="A14" s="212"/>
      <c r="B14" s="213"/>
      <c r="C14" s="213" t="s">
        <v>58</v>
      </c>
      <c r="D14" s="52">
        <v>21.628958636917872</v>
      </c>
      <c r="E14" s="53">
        <v>-0.6446513261854525</v>
      </c>
      <c r="F14" s="53">
        <v>-22.680271193468837</v>
      </c>
      <c r="G14" s="53">
        <v>56.551064536823105</v>
      </c>
      <c r="H14" s="54">
        <v>5.988141372071065</v>
      </c>
    </row>
    <row r="15" spans="1:8" ht="12.75">
      <c r="A15" s="43"/>
      <c r="B15" s="38" t="s">
        <v>8</v>
      </c>
      <c r="C15" s="38"/>
      <c r="D15" s="52">
        <v>-4.377920666794388</v>
      </c>
      <c r="E15" s="53">
        <v>-33.43970778045547</v>
      </c>
      <c r="F15" s="53">
        <v>-97.26598646498175</v>
      </c>
      <c r="G15" s="53">
        <v>4024.487856853876</v>
      </c>
      <c r="H15" s="54">
        <v>-6.40490051119309</v>
      </c>
    </row>
    <row r="16" spans="1:8" ht="12.75">
      <c r="A16" s="43"/>
      <c r="B16" s="38" t="s">
        <v>9</v>
      </c>
      <c r="C16" s="38"/>
      <c r="D16" s="52">
        <v>6.204840086850627</v>
      </c>
      <c r="E16" s="53">
        <v>5.1391501408486695</v>
      </c>
      <c r="F16" s="53">
        <v>0.721830766042264</v>
      </c>
      <c r="G16" s="53">
        <v>8.737574151595062</v>
      </c>
      <c r="H16" s="54">
        <v>1.843886644989201</v>
      </c>
    </row>
    <row r="17" spans="1:8" ht="12.75">
      <c r="A17" s="43"/>
      <c r="B17" s="38" t="s">
        <v>55</v>
      </c>
      <c r="C17" s="38"/>
      <c r="D17" s="52">
        <v>-39.49050245971054</v>
      </c>
      <c r="E17" s="53">
        <v>22.035925732129293</v>
      </c>
      <c r="F17" s="53">
        <v>-1.0034730273463577</v>
      </c>
      <c r="G17" s="53">
        <v>-25.22904847501579</v>
      </c>
      <c r="H17" s="54">
        <v>143.80118925511854</v>
      </c>
    </row>
    <row r="18" spans="1:8" ht="12.75">
      <c r="A18" s="43"/>
      <c r="B18" s="38" t="s">
        <v>56</v>
      </c>
      <c r="C18" s="38"/>
      <c r="D18" s="52">
        <v>10.87266738535726</v>
      </c>
      <c r="E18" s="53">
        <v>-132.36813205085215</v>
      </c>
      <c r="F18" s="53">
        <v>530.4711188513388</v>
      </c>
      <c r="G18" s="53">
        <v>-22.406187884236452</v>
      </c>
      <c r="H18" s="54">
        <v>-12.427270382921385</v>
      </c>
    </row>
    <row r="19" spans="1:8" ht="12.75">
      <c r="A19" s="43"/>
      <c r="B19" s="38" t="s">
        <v>10</v>
      </c>
      <c r="C19" s="38"/>
      <c r="D19" s="52">
        <v>8.79873959794535</v>
      </c>
      <c r="E19" s="53">
        <v>-0.3281639532275449</v>
      </c>
      <c r="F19" s="53">
        <v>3.219308329647297</v>
      </c>
      <c r="G19" s="53">
        <v>-3.5292464226881926</v>
      </c>
      <c r="H19" s="54">
        <v>9.781573397829035</v>
      </c>
    </row>
    <row r="20" spans="1:8" ht="12.75">
      <c r="A20" s="43"/>
      <c r="B20" s="38" t="s">
        <v>11</v>
      </c>
      <c r="C20" s="38"/>
      <c r="D20" s="52">
        <v>13.319978800007704</v>
      </c>
      <c r="E20" s="53">
        <v>5.520403797836559</v>
      </c>
      <c r="F20" s="53">
        <v>41.44397436088849</v>
      </c>
      <c r="G20" s="53">
        <v>-14.17480711591369</v>
      </c>
      <c r="H20" s="54">
        <v>-1.7357852048532019</v>
      </c>
    </row>
    <row r="21" spans="1:8" ht="12.75">
      <c r="A21" s="43"/>
      <c r="B21" s="38"/>
      <c r="C21" s="38"/>
      <c r="D21" s="52"/>
      <c r="E21" s="53"/>
      <c r="F21" s="53"/>
      <c r="G21" s="53"/>
      <c r="H21" s="54"/>
    </row>
    <row r="22" spans="1:8" ht="12.75">
      <c r="A22" s="43" t="s">
        <v>12</v>
      </c>
      <c r="B22" s="38"/>
      <c r="C22" s="38"/>
      <c r="D22" s="52">
        <v>8.095510725890964</v>
      </c>
      <c r="E22" s="53">
        <v>9.867562484364889</v>
      </c>
      <c r="F22" s="53">
        <v>14.595703853319275</v>
      </c>
      <c r="G22" s="53">
        <v>8.116819990143753</v>
      </c>
      <c r="H22" s="54">
        <v>0.3437003034047592</v>
      </c>
    </row>
    <row r="23" spans="1:8" ht="12.75">
      <c r="A23" s="43"/>
      <c r="B23" s="38" t="s">
        <v>13</v>
      </c>
      <c r="C23" s="38"/>
      <c r="D23" s="52">
        <v>6.8919218036432195</v>
      </c>
      <c r="E23" s="53">
        <v>6.487196371709425</v>
      </c>
      <c r="F23" s="53">
        <v>17.044322027550194</v>
      </c>
      <c r="G23" s="53">
        <v>8.3264468309451</v>
      </c>
      <c r="H23" s="54">
        <v>3.077122504096663</v>
      </c>
    </row>
    <row r="24" spans="1:8" ht="12.75">
      <c r="A24" s="43"/>
      <c r="B24" s="38" t="s">
        <v>14</v>
      </c>
      <c r="C24" s="38"/>
      <c r="D24" s="52">
        <v>9.516330840973053</v>
      </c>
      <c r="E24" s="53">
        <v>12.1299953616127</v>
      </c>
      <c r="F24" s="53">
        <v>19.784255816028562</v>
      </c>
      <c r="G24" s="53">
        <v>-3.2024556196690646</v>
      </c>
      <c r="H24" s="54">
        <v>1.0098295319807216</v>
      </c>
    </row>
    <row r="25" spans="1:8" ht="12.75">
      <c r="A25" s="43"/>
      <c r="B25" s="38" t="s">
        <v>15</v>
      </c>
      <c r="C25" s="38"/>
      <c r="D25" s="52">
        <v>-16.564993356934167</v>
      </c>
      <c r="E25" s="53">
        <v>-43.803492625131454</v>
      </c>
      <c r="F25" s="53">
        <v>5.918973555346829</v>
      </c>
      <c r="G25" s="53">
        <v>-45.744965627520685</v>
      </c>
      <c r="H25" s="54">
        <v>59.624732581800274</v>
      </c>
    </row>
    <row r="26" spans="1:8" ht="12.75">
      <c r="A26" s="43"/>
      <c r="B26" s="38" t="s">
        <v>57</v>
      </c>
      <c r="C26" s="38"/>
      <c r="D26" s="52">
        <v>15.39211813824053</v>
      </c>
      <c r="E26" s="53">
        <v>18.88904319264897</v>
      </c>
      <c r="F26" s="53">
        <v>8.812573210550688</v>
      </c>
      <c r="G26" s="53">
        <v>22.848124083215392</v>
      </c>
      <c r="H26" s="54">
        <v>-3.7347712804998934</v>
      </c>
    </row>
    <row r="27" spans="1:8" ht="12.75">
      <c r="A27" s="43"/>
      <c r="B27" s="38" t="s">
        <v>75</v>
      </c>
      <c r="C27" s="38"/>
      <c r="D27" s="52">
        <v>2.3597383585413745</v>
      </c>
      <c r="E27" s="53">
        <v>3.9797994433066863</v>
      </c>
      <c r="F27" s="53">
        <v>8.99344615647344</v>
      </c>
      <c r="G27" s="53">
        <v>4.292087750676754</v>
      </c>
      <c r="H27" s="54">
        <v>2.80682122083733</v>
      </c>
    </row>
    <row r="28" spans="1:8" ht="12.75">
      <c r="A28" s="43"/>
      <c r="B28" s="38" t="s">
        <v>16</v>
      </c>
      <c r="C28" s="38"/>
      <c r="D28" s="52">
        <v>147.39365925113557</v>
      </c>
      <c r="E28" s="53">
        <v>49.84949717113627</v>
      </c>
      <c r="F28" s="53">
        <v>1364.0784315238095</v>
      </c>
      <c r="G28" s="53">
        <v>-97.22901889270491</v>
      </c>
      <c r="H28" s="54">
        <v>71.53638264160722</v>
      </c>
    </row>
    <row r="29" spans="1:8" ht="12.75">
      <c r="A29" s="43"/>
      <c r="B29" s="38"/>
      <c r="C29" s="38"/>
      <c r="D29" s="52"/>
      <c r="E29" s="53"/>
      <c r="F29" s="53"/>
      <c r="G29" s="53"/>
      <c r="H29" s="54"/>
    </row>
    <row r="30" spans="1:8" ht="12.75">
      <c r="A30" s="217" t="s">
        <v>17</v>
      </c>
      <c r="B30" s="218"/>
      <c r="C30" s="38"/>
      <c r="D30" s="52">
        <v>33.23800965921186</v>
      </c>
      <c r="E30" s="53">
        <v>-48.385494402838134</v>
      </c>
      <c r="F30" s="53">
        <v>-133.42605765881189</v>
      </c>
      <c r="G30" s="53">
        <v>425.8197959438315</v>
      </c>
      <c r="H30" s="54">
        <v>27.800418341180567</v>
      </c>
    </row>
    <row r="31" spans="1:8" ht="12.75">
      <c r="A31" s="43"/>
      <c r="B31" s="38"/>
      <c r="C31" s="38"/>
      <c r="D31" s="52"/>
      <c r="E31" s="53"/>
      <c r="F31" s="53"/>
      <c r="G31" s="53"/>
      <c r="H31" s="54"/>
    </row>
    <row r="32" spans="1:8" ht="12.75">
      <c r="A32" s="43" t="s">
        <v>18</v>
      </c>
      <c r="B32" s="38"/>
      <c r="C32" s="38"/>
      <c r="D32" s="52"/>
      <c r="E32" s="53"/>
      <c r="F32" s="53"/>
      <c r="G32" s="53"/>
      <c r="H32" s="54"/>
    </row>
    <row r="33" spans="1:8" ht="12.75">
      <c r="A33" s="43" t="s">
        <v>19</v>
      </c>
      <c r="B33" s="38"/>
      <c r="C33" s="38"/>
      <c r="D33" s="52">
        <v>9.967565948076551</v>
      </c>
      <c r="E33" s="53">
        <v>31.746851084808767</v>
      </c>
      <c r="F33" s="53">
        <v>16.778358903437017</v>
      </c>
      <c r="G33" s="53">
        <v>-8.93489460077438</v>
      </c>
      <c r="H33" s="54">
        <v>-1.4272471714783852</v>
      </c>
    </row>
    <row r="34" spans="1:8" ht="12.75">
      <c r="A34" s="43"/>
      <c r="B34" s="38" t="s">
        <v>20</v>
      </c>
      <c r="C34" s="38"/>
      <c r="D34" s="52">
        <v>-31.71016566930248</v>
      </c>
      <c r="E34" s="53">
        <v>66.9391554311012</v>
      </c>
      <c r="F34" s="53">
        <v>-31.10962903720583</v>
      </c>
      <c r="G34" s="53">
        <v>33.43588033289095</v>
      </c>
      <c r="H34" s="54">
        <v>-7.6010005342076585</v>
      </c>
    </row>
    <row r="35" spans="1:8" ht="12.75">
      <c r="A35" s="43"/>
      <c r="B35" s="38" t="s">
        <v>21</v>
      </c>
      <c r="C35" s="38"/>
      <c r="D35" s="52">
        <v>22.446273709169873</v>
      </c>
      <c r="E35" s="53">
        <v>33.12198405940292</v>
      </c>
      <c r="F35" s="53">
        <v>6.386358790940516</v>
      </c>
      <c r="G35" s="53">
        <v>-13.172987955306226</v>
      </c>
      <c r="H35" s="54">
        <v>-10.86169160468976</v>
      </c>
    </row>
    <row r="36" spans="1:8" ht="12.75">
      <c r="A36" s="43"/>
      <c r="B36" s="38" t="s">
        <v>22</v>
      </c>
      <c r="C36" s="38"/>
      <c r="D36" s="52">
        <v>-5.456230949993646</v>
      </c>
      <c r="E36" s="53">
        <v>29.917349249521187</v>
      </c>
      <c r="F36" s="53">
        <v>32.75134799398873</v>
      </c>
      <c r="G36" s="53">
        <v>-3.3003247344498776</v>
      </c>
      <c r="H36" s="54">
        <v>9.301235758919436</v>
      </c>
    </row>
    <row r="37" spans="1:8" ht="12.75">
      <c r="A37" s="43"/>
      <c r="B37" s="38"/>
      <c r="C37" s="38"/>
      <c r="D37" s="52"/>
      <c r="E37" s="53"/>
      <c r="F37" s="53"/>
      <c r="G37" s="53"/>
      <c r="H37" s="54"/>
    </row>
    <row r="38" spans="1:8" ht="12.75">
      <c r="A38" s="219" t="s">
        <v>76</v>
      </c>
      <c r="B38" s="220"/>
      <c r="C38" s="38"/>
      <c r="D38" s="59">
        <v>19.39267630611663</v>
      </c>
      <c r="E38" s="60">
        <v>-19.38783333582267</v>
      </c>
      <c r="F38" s="60">
        <v>-33.071194575316824</v>
      </c>
      <c r="G38" s="60">
        <v>77.83085417787434</v>
      </c>
      <c r="H38" s="61">
        <v>8.410868796751148</v>
      </c>
    </row>
    <row r="39" spans="1:8" ht="12.75">
      <c r="A39" s="219" t="s">
        <v>77</v>
      </c>
      <c r="B39" s="220"/>
      <c r="C39" s="38"/>
      <c r="D39" s="59">
        <v>8.390833723012792</v>
      </c>
      <c r="E39" s="60">
        <v>13.860759544532986</v>
      </c>
      <c r="F39" s="60">
        <v>15.011772998837758</v>
      </c>
      <c r="G39" s="60">
        <v>4.50594848906174</v>
      </c>
      <c r="H39" s="61">
        <v>0.010238368783510587</v>
      </c>
    </row>
    <row r="40" spans="1:8" ht="12.75">
      <c r="A40" s="221"/>
      <c r="B40" s="222"/>
      <c r="C40" s="222"/>
      <c r="D40" s="221"/>
      <c r="E40" s="222"/>
      <c r="F40" s="222"/>
      <c r="G40" s="222"/>
      <c r="H40" s="244"/>
    </row>
    <row r="41" spans="1:8" ht="12.75">
      <c r="A41" s="38"/>
      <c r="B41" s="38"/>
      <c r="C41" s="38"/>
      <c r="D41" s="38"/>
      <c r="E41" s="38"/>
      <c r="F41" s="38"/>
      <c r="G41" s="38"/>
      <c r="H41" s="38"/>
    </row>
  </sheetData>
  <sheetProtection/>
  <printOptions horizontalCentered="1"/>
  <pageMargins left="0.984251968503937" right="0" top="1.1811023622047245" bottom="0" header="0" footer="0"/>
  <pageSetup fitToHeight="1" fitToWidth="1" horizontalDpi="600" verticalDpi="600" orientation="portrait" scale="82" r:id="rId1"/>
</worksheet>
</file>

<file path=xl/worksheets/sheet31.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H40" sqref="H40"/>
    </sheetView>
  </sheetViews>
  <sheetFormatPr defaultColWidth="11.421875" defaultRowHeight="12.75"/>
  <cols>
    <col min="1" max="2" width="4.00390625" style="0" customWidth="1"/>
    <col min="3" max="3" width="43.00390625" style="0" customWidth="1"/>
    <col min="9" max="9" width="5.7109375" style="0" customWidth="1"/>
  </cols>
  <sheetData>
    <row r="1" spans="1:9" ht="26.25">
      <c r="A1" s="40"/>
      <c r="B1" s="40"/>
      <c r="C1" s="40"/>
      <c r="D1" s="40"/>
      <c r="E1" s="40"/>
      <c r="F1" s="38"/>
      <c r="G1" s="40"/>
      <c r="H1" s="40"/>
      <c r="I1" s="290">
        <v>31</v>
      </c>
    </row>
    <row r="2" spans="1:9" ht="12.75">
      <c r="A2" s="50" t="s">
        <v>210</v>
      </c>
      <c r="B2" s="3"/>
      <c r="C2" s="3"/>
      <c r="D2" s="3"/>
      <c r="E2" s="3"/>
      <c r="F2" s="188"/>
      <c r="G2" s="3"/>
      <c r="H2" s="3"/>
      <c r="I2" s="40"/>
    </row>
    <row r="3" spans="1:9" ht="12.75">
      <c r="A3" s="189" t="s">
        <v>249</v>
      </c>
      <c r="B3" s="50"/>
      <c r="C3" s="50"/>
      <c r="D3" s="3"/>
      <c r="E3" s="3"/>
      <c r="F3" s="188"/>
      <c r="G3" s="3"/>
      <c r="H3" s="3"/>
      <c r="I3" s="40"/>
    </row>
    <row r="4" spans="1:9" ht="12.75">
      <c r="A4" s="51" t="s">
        <v>0</v>
      </c>
      <c r="B4" s="6"/>
      <c r="C4" s="6"/>
      <c r="D4" s="3"/>
      <c r="E4" s="3"/>
      <c r="F4" s="188"/>
      <c r="G4" s="3"/>
      <c r="H4" s="3"/>
      <c r="I4" s="40"/>
    </row>
    <row r="5" spans="1:9" ht="12.75">
      <c r="A5" s="51" t="s">
        <v>1</v>
      </c>
      <c r="B5" s="50"/>
      <c r="C5" s="50"/>
      <c r="D5" s="3"/>
      <c r="E5" s="3"/>
      <c r="F5" s="188"/>
      <c r="G5" s="3"/>
      <c r="H5" s="3"/>
      <c r="I5" s="40"/>
    </row>
    <row r="6" spans="1:9" ht="12.75">
      <c r="A6" s="50" t="s">
        <v>94</v>
      </c>
      <c r="B6" s="50"/>
      <c r="C6" s="50"/>
      <c r="D6" s="188"/>
      <c r="E6" s="188"/>
      <c r="F6" s="188"/>
      <c r="G6" s="3"/>
      <c r="H6" s="3"/>
      <c r="I6" s="40"/>
    </row>
    <row r="7" spans="1:9" ht="12.75">
      <c r="A7" s="236"/>
      <c r="B7" s="205"/>
      <c r="C7" s="237"/>
      <c r="D7" s="238" t="s">
        <v>230</v>
      </c>
      <c r="E7" s="231"/>
      <c r="F7" s="231"/>
      <c r="G7" s="232"/>
      <c r="H7" s="232"/>
      <c r="I7" s="40"/>
    </row>
    <row r="8" spans="1:9" ht="12.75">
      <c r="A8" s="207"/>
      <c r="B8" s="239"/>
      <c r="C8" s="240"/>
      <c r="D8" s="241" t="s">
        <v>123</v>
      </c>
      <c r="E8" s="242" t="s">
        <v>145</v>
      </c>
      <c r="F8" s="242" t="s">
        <v>150</v>
      </c>
      <c r="G8" s="242" t="s">
        <v>157</v>
      </c>
      <c r="H8" s="243" t="s">
        <v>253</v>
      </c>
      <c r="I8" s="40"/>
    </row>
    <row r="9" spans="1:9" ht="12.75">
      <c r="A9" s="43"/>
      <c r="B9" s="38"/>
      <c r="C9" s="38"/>
      <c r="D9" s="43"/>
      <c r="E9" s="178"/>
      <c r="F9" s="178"/>
      <c r="G9" s="178"/>
      <c r="H9" s="176"/>
      <c r="I9" s="40"/>
    </row>
    <row r="10" spans="1:9" ht="12.75">
      <c r="A10" s="43" t="s">
        <v>5</v>
      </c>
      <c r="B10" s="38"/>
      <c r="C10" s="38"/>
      <c r="D10" s="43"/>
      <c r="E10" s="38"/>
      <c r="F10" s="38"/>
      <c r="G10" s="38"/>
      <c r="H10" s="133"/>
      <c r="I10" s="40"/>
    </row>
    <row r="11" spans="1:9" ht="12.75">
      <c r="A11" s="43" t="s">
        <v>6</v>
      </c>
      <c r="B11" s="38"/>
      <c r="C11" s="38"/>
      <c r="D11" s="52">
        <v>16.460113049358505</v>
      </c>
      <c r="E11" s="53">
        <v>-3.333579851358026</v>
      </c>
      <c r="F11" s="53">
        <v>-35.33427278615584</v>
      </c>
      <c r="G11" s="53">
        <v>46.53567281244189</v>
      </c>
      <c r="H11" s="54">
        <v>14.436562376064831</v>
      </c>
      <c r="I11" s="40"/>
    </row>
    <row r="12" spans="1:9" ht="12.75">
      <c r="A12" s="43"/>
      <c r="B12" s="38" t="s">
        <v>7</v>
      </c>
      <c r="C12" s="38"/>
      <c r="D12" s="52">
        <v>17.747833785154942</v>
      </c>
      <c r="E12" s="53">
        <v>-2.991775814349218</v>
      </c>
      <c r="F12" s="53">
        <v>-28.124682604402995</v>
      </c>
      <c r="G12" s="53">
        <v>44.500578038801166</v>
      </c>
      <c r="H12" s="54">
        <v>16.27182898113737</v>
      </c>
      <c r="I12" s="40"/>
    </row>
    <row r="13" spans="1:9" ht="12.75">
      <c r="A13" s="212"/>
      <c r="B13" s="213"/>
      <c r="C13" s="213" t="s">
        <v>82</v>
      </c>
      <c r="D13" s="52">
        <v>39.96177096781215</v>
      </c>
      <c r="E13" s="53">
        <v>-31.85981409837464</v>
      </c>
      <c r="F13" s="53">
        <v>-88.30394167089001</v>
      </c>
      <c r="G13" s="53">
        <v>620.2922390381337</v>
      </c>
      <c r="H13" s="54">
        <v>33.97358189071144</v>
      </c>
      <c r="I13" s="190"/>
    </row>
    <row r="14" spans="1:9" ht="12.75">
      <c r="A14" s="212"/>
      <c r="B14" s="213"/>
      <c r="C14" s="213" t="s">
        <v>58</v>
      </c>
      <c r="D14" s="52">
        <v>13.156711931263509</v>
      </c>
      <c r="E14" s="53">
        <v>4.387940417438152</v>
      </c>
      <c r="F14" s="53">
        <v>-18.082636491481495</v>
      </c>
      <c r="G14" s="53">
        <v>30.763434005836586</v>
      </c>
      <c r="H14" s="54">
        <v>13.942141806721974</v>
      </c>
      <c r="I14" s="190"/>
    </row>
    <row r="15" spans="1:9" ht="12.75">
      <c r="A15" s="43"/>
      <c r="B15" s="38" t="s">
        <v>8</v>
      </c>
      <c r="C15" s="38"/>
      <c r="D15" s="52">
        <v>13.714236653139222</v>
      </c>
      <c r="E15" s="53">
        <v>-19.350993537931515</v>
      </c>
      <c r="F15" s="53">
        <v>-98.26540564407073</v>
      </c>
      <c r="G15" s="53">
        <v>3448.9405459167633</v>
      </c>
      <c r="H15" s="54">
        <v>12.327574010522335</v>
      </c>
      <c r="I15" s="40"/>
    </row>
    <row r="16" spans="1:9" ht="12.75">
      <c r="A16" s="43"/>
      <c r="B16" s="38" t="s">
        <v>9</v>
      </c>
      <c r="C16" s="38"/>
      <c r="D16" s="52">
        <v>6.179376097408484</v>
      </c>
      <c r="E16" s="53">
        <v>5.931196487828894</v>
      </c>
      <c r="F16" s="53">
        <v>4.847627729041526</v>
      </c>
      <c r="G16" s="53">
        <v>3.348798046425139</v>
      </c>
      <c r="H16" s="54">
        <v>5.131520604326201</v>
      </c>
      <c r="I16" s="40"/>
    </row>
    <row r="17" spans="1:9" ht="12.75">
      <c r="A17" s="43"/>
      <c r="B17" s="38" t="s">
        <v>55</v>
      </c>
      <c r="C17" s="38"/>
      <c r="D17" s="52">
        <v>-38.98033739538764</v>
      </c>
      <c r="E17" s="53">
        <v>50.64697426705387</v>
      </c>
      <c r="F17" s="53">
        <v>-32.80378345531235</v>
      </c>
      <c r="G17" s="53">
        <v>-21.82609859996384</v>
      </c>
      <c r="H17" s="54">
        <v>161.70867168856606</v>
      </c>
      <c r="I17" s="40"/>
    </row>
    <row r="18" spans="1:9" ht="12.75">
      <c r="A18" s="43"/>
      <c r="B18" s="38" t="s">
        <v>56</v>
      </c>
      <c r="C18" s="38"/>
      <c r="D18" s="52">
        <v>48.91370671419295</v>
      </c>
      <c r="E18" s="53">
        <v>99.48586924984643</v>
      </c>
      <c r="F18" s="53">
        <v>-37.682963117816826</v>
      </c>
      <c r="G18" s="53">
        <v>-36.67625266877673</v>
      </c>
      <c r="H18" s="54">
        <v>-1.0739747678749079</v>
      </c>
      <c r="I18" s="40"/>
    </row>
    <row r="19" spans="1:9" ht="12.75">
      <c r="A19" s="43"/>
      <c r="B19" s="38" t="s">
        <v>10</v>
      </c>
      <c r="C19" s="38"/>
      <c r="D19" s="52">
        <v>4.546196763043531</v>
      </c>
      <c r="E19" s="53">
        <v>-1.1423249033516214</v>
      </c>
      <c r="F19" s="53">
        <v>3.358919716918063</v>
      </c>
      <c r="G19" s="53">
        <v>-2.6501606063939698</v>
      </c>
      <c r="H19" s="54">
        <v>8.126444624161365</v>
      </c>
      <c r="I19" s="40"/>
    </row>
    <row r="20" spans="1:9" ht="12.75">
      <c r="A20" s="43"/>
      <c r="B20" s="38" t="s">
        <v>11</v>
      </c>
      <c r="C20" s="38"/>
      <c r="D20" s="52">
        <v>20.026545924923656</v>
      </c>
      <c r="E20" s="53">
        <v>-16.224415879362276</v>
      </c>
      <c r="F20" s="53">
        <v>40.24356340484161</v>
      </c>
      <c r="G20" s="53">
        <v>-15.81286831687475</v>
      </c>
      <c r="H20" s="54">
        <v>-1.9365729058153924</v>
      </c>
      <c r="I20" s="40"/>
    </row>
    <row r="21" spans="1:9" ht="12.75">
      <c r="A21" s="43"/>
      <c r="B21" s="38"/>
      <c r="C21" s="38"/>
      <c r="D21" s="52"/>
      <c r="E21" s="53"/>
      <c r="F21" s="53"/>
      <c r="G21" s="53"/>
      <c r="H21" s="54"/>
      <c r="I21" s="40"/>
    </row>
    <row r="22" spans="1:9" ht="12.75">
      <c r="A22" s="43" t="s">
        <v>12</v>
      </c>
      <c r="B22" s="38"/>
      <c r="C22" s="38"/>
      <c r="D22" s="52">
        <v>6.676829602450018</v>
      </c>
      <c r="E22" s="53">
        <v>10.87218193806736</v>
      </c>
      <c r="F22" s="53">
        <v>15.113943223963178</v>
      </c>
      <c r="G22" s="53">
        <v>7.763074335884146</v>
      </c>
      <c r="H22" s="54">
        <v>-0.2834841306663116</v>
      </c>
      <c r="I22" s="40"/>
    </row>
    <row r="23" spans="1:9" ht="12.75">
      <c r="A23" s="43"/>
      <c r="B23" s="38" t="s">
        <v>13</v>
      </c>
      <c r="C23" s="38"/>
      <c r="D23" s="52">
        <v>6.675659532535572</v>
      </c>
      <c r="E23" s="53">
        <v>7.613209592191317</v>
      </c>
      <c r="F23" s="53">
        <v>14.163251369261065</v>
      </c>
      <c r="G23" s="53">
        <v>11.953928559068272</v>
      </c>
      <c r="H23" s="54">
        <v>1.341797166448977</v>
      </c>
      <c r="I23" s="40"/>
    </row>
    <row r="24" spans="1:9" ht="12.75">
      <c r="A24" s="43"/>
      <c r="B24" s="38" t="s">
        <v>14</v>
      </c>
      <c r="C24" s="38"/>
      <c r="D24" s="52">
        <v>10.147890250765812</v>
      </c>
      <c r="E24" s="53">
        <v>12.610642033343279</v>
      </c>
      <c r="F24" s="53">
        <v>19.872667894514695</v>
      </c>
      <c r="G24" s="53">
        <v>0.820014127283275</v>
      </c>
      <c r="H24" s="54">
        <v>-1.6551913707637866</v>
      </c>
      <c r="I24" s="40"/>
    </row>
    <row r="25" spans="1:9" ht="12.75">
      <c r="A25" s="43"/>
      <c r="B25" s="38" t="s">
        <v>15</v>
      </c>
      <c r="C25" s="38"/>
      <c r="D25" s="52">
        <v>-19.09699801103979</v>
      </c>
      <c r="E25" s="53">
        <v>-24.08119019576932</v>
      </c>
      <c r="F25" s="53">
        <v>29.809734741670525</v>
      </c>
      <c r="G25" s="53">
        <v>14.4314598760112</v>
      </c>
      <c r="H25" s="54">
        <v>53.621200372120946</v>
      </c>
      <c r="I25" s="40"/>
    </row>
    <row r="26" spans="1:9" ht="12.75">
      <c r="A26" s="43"/>
      <c r="B26" s="38" t="s">
        <v>57</v>
      </c>
      <c r="C26" s="38"/>
      <c r="D26" s="52">
        <v>9.826770685125407</v>
      </c>
      <c r="E26" s="53">
        <v>19.8242836166308</v>
      </c>
      <c r="F26" s="53">
        <v>13.007763940113382</v>
      </c>
      <c r="G26" s="53">
        <v>15.018737264189985</v>
      </c>
      <c r="H26" s="54">
        <v>-4.649416657459349</v>
      </c>
      <c r="I26" s="40"/>
    </row>
    <row r="27" spans="1:9" ht="12.75">
      <c r="A27" s="43"/>
      <c r="B27" s="38" t="s">
        <v>75</v>
      </c>
      <c r="C27" s="38"/>
      <c r="D27" s="52">
        <v>4.220181924787814</v>
      </c>
      <c r="E27" s="53">
        <v>5.115519884125108</v>
      </c>
      <c r="F27" s="53">
        <v>6.294806411345122</v>
      </c>
      <c r="G27" s="53">
        <v>7.074233752649839</v>
      </c>
      <c r="H27" s="54">
        <v>1.6118763418518478</v>
      </c>
      <c r="I27" s="40"/>
    </row>
    <row r="28" spans="1:9" ht="12.75">
      <c r="A28" s="43"/>
      <c r="B28" s="38" t="s">
        <v>16</v>
      </c>
      <c r="C28" s="38"/>
      <c r="D28" s="52">
        <v>70.27632931720724</v>
      </c>
      <c r="E28" s="53">
        <v>83.64270067430357</v>
      </c>
      <c r="F28" s="53">
        <v>1484.144818987586</v>
      </c>
      <c r="G28" s="53">
        <v>-96.56178046112328</v>
      </c>
      <c r="H28" s="54">
        <v>62.395140030263676</v>
      </c>
      <c r="I28" s="40"/>
    </row>
    <row r="29" spans="1:9" ht="12.75">
      <c r="A29" s="43"/>
      <c r="B29" s="38"/>
      <c r="C29" s="38"/>
      <c r="D29" s="52"/>
      <c r="E29" s="53"/>
      <c r="F29" s="53"/>
      <c r="G29" s="53"/>
      <c r="H29" s="54"/>
      <c r="I29" s="40"/>
    </row>
    <row r="30" spans="1:9" ht="12.75">
      <c r="A30" s="217" t="s">
        <v>17</v>
      </c>
      <c r="B30" s="218"/>
      <c r="C30" s="38"/>
      <c r="D30" s="52">
        <v>28.750772270648483</v>
      </c>
      <c r="E30" s="53">
        <v>-18.12041823931274</v>
      </c>
      <c r="F30" s="53">
        <v>-106.4398375463079</v>
      </c>
      <c r="G30" s="53">
        <v>914.5913125823105</v>
      </c>
      <c r="H30" s="54">
        <v>62.68197005228837</v>
      </c>
      <c r="I30" s="40"/>
    </row>
    <row r="31" spans="1:9" ht="12.75">
      <c r="A31" s="43"/>
      <c r="B31" s="38"/>
      <c r="C31" s="38"/>
      <c r="D31" s="52"/>
      <c r="E31" s="53"/>
      <c r="F31" s="53"/>
      <c r="G31" s="53"/>
      <c r="H31" s="54"/>
      <c r="I31" s="40"/>
    </row>
    <row r="32" spans="1:9" ht="12.75">
      <c r="A32" s="43" t="s">
        <v>18</v>
      </c>
      <c r="B32" s="38"/>
      <c r="C32" s="38"/>
      <c r="D32" s="52"/>
      <c r="E32" s="53"/>
      <c r="F32" s="53"/>
      <c r="G32" s="53"/>
      <c r="H32" s="54"/>
      <c r="I32" s="40"/>
    </row>
    <row r="33" spans="1:9" ht="12.75">
      <c r="A33" s="43" t="s">
        <v>19</v>
      </c>
      <c r="B33" s="38"/>
      <c r="C33" s="38"/>
      <c r="D33" s="52">
        <v>8.49222095962483</v>
      </c>
      <c r="E33" s="53">
        <v>30.840930504137386</v>
      </c>
      <c r="F33" s="53">
        <v>30.29994238754725</v>
      </c>
      <c r="G33" s="53">
        <v>-6.567299509144819</v>
      </c>
      <c r="H33" s="54">
        <v>-11.00853406117549</v>
      </c>
      <c r="I33" s="40"/>
    </row>
    <row r="34" spans="1:9" ht="12.75">
      <c r="A34" s="43"/>
      <c r="B34" s="38" t="s">
        <v>20</v>
      </c>
      <c r="C34" s="38"/>
      <c r="D34" s="52">
        <v>-34.89155935405891</v>
      </c>
      <c r="E34" s="53">
        <v>25.039047104181435</v>
      </c>
      <c r="F34" s="53">
        <v>409.8164821685905</v>
      </c>
      <c r="G34" s="53">
        <v>-80.00411684312596</v>
      </c>
      <c r="H34" s="54">
        <v>17.400491462515923</v>
      </c>
      <c r="I34" s="40"/>
    </row>
    <row r="35" spans="1:9" ht="12.75">
      <c r="A35" s="43"/>
      <c r="B35" s="38" t="s">
        <v>21</v>
      </c>
      <c r="C35" s="38"/>
      <c r="D35" s="52">
        <v>26.908244787129497</v>
      </c>
      <c r="E35" s="53">
        <v>27.934328747797956</v>
      </c>
      <c r="F35" s="53">
        <v>24.878318299958615</v>
      </c>
      <c r="G35" s="53">
        <v>-17.915808221535357</v>
      </c>
      <c r="H35" s="54">
        <v>-18.19161482336139</v>
      </c>
      <c r="I35" s="40"/>
    </row>
    <row r="36" spans="1:9" ht="12.75">
      <c r="A36" s="43"/>
      <c r="B36" s="38" t="s">
        <v>22</v>
      </c>
      <c r="C36" s="38"/>
      <c r="D36" s="52">
        <v>-12.312047522708724</v>
      </c>
      <c r="E36" s="53">
        <v>35.358150261386626</v>
      </c>
      <c r="F36" s="53">
        <v>42.690851589182046</v>
      </c>
      <c r="G36" s="53">
        <v>5.284615398533754</v>
      </c>
      <c r="H36" s="54">
        <v>-3.4692836972112673</v>
      </c>
      <c r="I36" s="40"/>
    </row>
    <row r="37" spans="1:9" ht="12.75">
      <c r="A37" s="43"/>
      <c r="B37" s="38"/>
      <c r="C37" s="38"/>
      <c r="D37" s="52"/>
      <c r="E37" s="53"/>
      <c r="F37" s="53"/>
      <c r="G37" s="53"/>
      <c r="H37" s="54"/>
      <c r="I37" s="40"/>
    </row>
    <row r="38" spans="1:9" ht="12.75">
      <c r="A38" s="219" t="s">
        <v>76</v>
      </c>
      <c r="B38" s="220"/>
      <c r="C38" s="38"/>
      <c r="D38" s="59">
        <v>16.418840770081445</v>
      </c>
      <c r="E38" s="60">
        <v>-3.3208267023793203</v>
      </c>
      <c r="F38" s="60">
        <v>-35.07548860433856</v>
      </c>
      <c r="G38" s="60">
        <v>45.957866167302974</v>
      </c>
      <c r="H38" s="61">
        <v>14.438416488816008</v>
      </c>
      <c r="I38" s="40"/>
    </row>
    <row r="39" spans="1:9" ht="12.75">
      <c r="A39" s="219" t="s">
        <v>77</v>
      </c>
      <c r="B39" s="220"/>
      <c r="C39" s="38"/>
      <c r="D39" s="59">
        <v>6.904373359869975</v>
      </c>
      <c r="E39" s="60">
        <v>13.989572347466318</v>
      </c>
      <c r="F39" s="60">
        <v>18.148023679234825</v>
      </c>
      <c r="G39" s="60">
        <v>4.630731998054571</v>
      </c>
      <c r="H39" s="61">
        <v>-2.159113719799599</v>
      </c>
      <c r="I39" s="40"/>
    </row>
    <row r="40" spans="1:9" ht="12.75">
      <c r="A40" s="221"/>
      <c r="B40" s="222"/>
      <c r="C40" s="222"/>
      <c r="D40" s="221"/>
      <c r="E40" s="222"/>
      <c r="F40" s="222"/>
      <c r="G40" s="222"/>
      <c r="H40" s="244"/>
      <c r="I40" s="40"/>
    </row>
  </sheetData>
  <sheetProtection/>
  <printOptions horizontalCentered="1"/>
  <pageMargins left="0.984251968503937" right="0" top="1.1811023622047245" bottom="0" header="0" footer="0"/>
  <pageSetup fitToHeight="1" fitToWidth="1" horizontalDpi="600" verticalDpi="600" orientation="portrait" scale="82" r:id="rId1"/>
</worksheet>
</file>

<file path=xl/worksheets/sheet32.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H40" sqref="H40"/>
    </sheetView>
  </sheetViews>
  <sheetFormatPr defaultColWidth="11.421875" defaultRowHeight="12.75"/>
  <cols>
    <col min="1" max="2" width="4.00390625" style="0" customWidth="1"/>
    <col min="3" max="3" width="43.140625" style="0" customWidth="1"/>
    <col min="9" max="9" width="5.7109375" style="0" customWidth="1"/>
  </cols>
  <sheetData>
    <row r="1" spans="1:9" ht="26.25">
      <c r="A1" s="40"/>
      <c r="B1" s="40"/>
      <c r="C1" s="40"/>
      <c r="D1" s="40"/>
      <c r="E1" s="40"/>
      <c r="F1" s="38"/>
      <c r="G1" s="40"/>
      <c r="H1" s="40"/>
      <c r="I1" s="199">
        <v>32</v>
      </c>
    </row>
    <row r="2" spans="1:8" ht="12.75">
      <c r="A2" s="50" t="s">
        <v>231</v>
      </c>
      <c r="B2" s="3"/>
      <c r="C2" s="3"/>
      <c r="D2" s="3"/>
      <c r="E2" s="3"/>
      <c r="F2" s="188"/>
      <c r="G2" s="3"/>
      <c r="H2" s="3"/>
    </row>
    <row r="3" spans="1:8" ht="12.75">
      <c r="A3" s="189" t="s">
        <v>249</v>
      </c>
      <c r="B3" s="50"/>
      <c r="C3" s="50"/>
      <c r="D3" s="3"/>
      <c r="E3" s="3"/>
      <c r="F3" s="188"/>
      <c r="G3" s="3"/>
      <c r="H3" s="3"/>
    </row>
    <row r="4" spans="1:8" ht="12.75">
      <c r="A4" s="51" t="s">
        <v>0</v>
      </c>
      <c r="B4" s="6"/>
      <c r="C4" s="6"/>
      <c r="D4" s="3"/>
      <c r="E4" s="3"/>
      <c r="F4" s="188"/>
      <c r="G4" s="3"/>
      <c r="H4" s="3"/>
    </row>
    <row r="5" spans="1:8" ht="12.75">
      <c r="A5" s="51" t="s">
        <v>1</v>
      </c>
      <c r="B5" s="50"/>
      <c r="C5" s="50"/>
      <c r="D5" s="3"/>
      <c r="E5" s="3"/>
      <c r="F5" s="188"/>
      <c r="G5" s="3"/>
      <c r="H5" s="3"/>
    </row>
    <row r="6" spans="1:8" ht="12.75">
      <c r="A6" s="50" t="s">
        <v>94</v>
      </c>
      <c r="B6" s="50"/>
      <c r="C6" s="50"/>
      <c r="D6" s="188"/>
      <c r="E6" s="188"/>
      <c r="F6" s="188"/>
      <c r="G6" s="3"/>
      <c r="H6" s="3"/>
    </row>
    <row r="7" spans="1:8" ht="12.75">
      <c r="A7" s="236"/>
      <c r="B7" s="205"/>
      <c r="C7" s="237"/>
      <c r="D7" s="238" t="s">
        <v>209</v>
      </c>
      <c r="E7" s="231"/>
      <c r="F7" s="231"/>
      <c r="G7" s="232"/>
      <c r="H7" s="232"/>
    </row>
    <row r="8" spans="1:8" ht="12.75">
      <c r="A8" s="207"/>
      <c r="B8" s="239"/>
      <c r="C8" s="240"/>
      <c r="D8" s="241" t="s">
        <v>123</v>
      </c>
      <c r="E8" s="242" t="s">
        <v>145</v>
      </c>
      <c r="F8" s="242" t="s">
        <v>150</v>
      </c>
      <c r="G8" s="242" t="s">
        <v>157</v>
      </c>
      <c r="H8" s="243" t="s">
        <v>253</v>
      </c>
    </row>
    <row r="9" spans="1:8" ht="12.75">
      <c r="A9" s="43"/>
      <c r="B9" s="38"/>
      <c r="C9" s="38"/>
      <c r="D9" s="43"/>
      <c r="E9" s="178"/>
      <c r="F9" s="178"/>
      <c r="G9" s="178"/>
      <c r="H9" s="176"/>
    </row>
    <row r="10" spans="1:8" ht="12.75">
      <c r="A10" s="43" t="s">
        <v>5</v>
      </c>
      <c r="B10" s="38"/>
      <c r="C10" s="38"/>
      <c r="D10" s="43"/>
      <c r="E10" s="38"/>
      <c r="F10" s="38"/>
      <c r="G10" s="38"/>
      <c r="H10" s="133"/>
    </row>
    <row r="11" spans="1:8" ht="12.75">
      <c r="A11" s="43" t="s">
        <v>6</v>
      </c>
      <c r="B11" s="38"/>
      <c r="C11" s="38"/>
      <c r="D11" s="52">
        <v>7.944391485553681</v>
      </c>
      <c r="E11" s="53">
        <v>-11.870202949953136</v>
      </c>
      <c r="F11" s="53">
        <v>-20.917647016726516</v>
      </c>
      <c r="G11" s="53">
        <v>21.734042416706444</v>
      </c>
      <c r="H11" s="54">
        <v>19.889634886501973</v>
      </c>
    </row>
    <row r="12" spans="1:8" ht="12.75">
      <c r="A12" s="43"/>
      <c r="B12" s="38" t="s">
        <v>7</v>
      </c>
      <c r="C12" s="38"/>
      <c r="D12" s="52">
        <v>20.66485604429813</v>
      </c>
      <c r="E12" s="53">
        <v>-3.501947979552966</v>
      </c>
      <c r="F12" s="53">
        <v>-23.496486207952216</v>
      </c>
      <c r="G12" s="53">
        <v>21.440005900350712</v>
      </c>
      <c r="H12" s="54">
        <v>18.552242536556097</v>
      </c>
    </row>
    <row r="13" spans="1:8" ht="12.75">
      <c r="A13" s="212"/>
      <c r="B13" s="213"/>
      <c r="C13" s="213" t="s">
        <v>82</v>
      </c>
      <c r="D13" s="155">
        <v>52.49618998822372</v>
      </c>
      <c r="E13" s="156">
        <v>-28.104237214705286</v>
      </c>
      <c r="F13" s="156">
        <v>-74.97564428769721</v>
      </c>
      <c r="G13" s="156">
        <v>69.6979035236498</v>
      </c>
      <c r="H13" s="157">
        <v>43.740346861815006</v>
      </c>
    </row>
    <row r="14" spans="1:8" ht="12.75">
      <c r="A14" s="212"/>
      <c r="B14" s="213"/>
      <c r="C14" s="213" t="s">
        <v>58</v>
      </c>
      <c r="D14" s="155">
        <v>13.624366369845497</v>
      </c>
      <c r="E14" s="156">
        <v>3.801216232892801</v>
      </c>
      <c r="F14" s="156">
        <v>-12.912047431630914</v>
      </c>
      <c r="G14" s="156">
        <v>18.58931522712386</v>
      </c>
      <c r="H14" s="157">
        <v>16.422140204661527</v>
      </c>
    </row>
    <row r="15" spans="1:8" ht="12.75">
      <c r="A15" s="43"/>
      <c r="B15" s="38" t="s">
        <v>8</v>
      </c>
      <c r="C15" s="38"/>
      <c r="D15" s="52">
        <v>-49.315526123815246</v>
      </c>
      <c r="E15" s="53">
        <v>2.758325590752264</v>
      </c>
      <c r="F15" s="53">
        <v>-70.12093035422409</v>
      </c>
      <c r="G15" s="53">
        <v>87.13772542759317</v>
      </c>
      <c r="H15" s="54">
        <v>55.398332453757384</v>
      </c>
    </row>
    <row r="16" spans="1:8" ht="12.75">
      <c r="A16" s="43"/>
      <c r="B16" s="38" t="s">
        <v>9</v>
      </c>
      <c r="C16" s="38"/>
      <c r="D16" s="52">
        <v>2.585514496829977</v>
      </c>
      <c r="E16" s="53">
        <v>4.26708705517409</v>
      </c>
      <c r="F16" s="53">
        <v>2.359587561753207</v>
      </c>
      <c r="G16" s="53">
        <v>11.62752216354197</v>
      </c>
      <c r="H16" s="54">
        <v>4.438664124746072</v>
      </c>
    </row>
    <row r="17" spans="1:8" ht="12.75">
      <c r="A17" s="43"/>
      <c r="B17" s="38" t="s">
        <v>55</v>
      </c>
      <c r="C17" s="38"/>
      <c r="D17" s="52">
        <v>-53.03016011250043</v>
      </c>
      <c r="E17" s="53">
        <v>72.694047130294</v>
      </c>
      <c r="F17" s="53">
        <v>-13.127192426136624</v>
      </c>
      <c r="G17" s="53">
        <v>47.206448557037525</v>
      </c>
      <c r="H17" s="54">
        <v>-37.72071673775581</v>
      </c>
    </row>
    <row r="18" spans="1:8" ht="12.75">
      <c r="A18" s="43"/>
      <c r="B18" s="38" t="s">
        <v>56</v>
      </c>
      <c r="C18" s="38"/>
      <c r="D18" s="52">
        <v>443.5556734114499</v>
      </c>
      <c r="E18" s="53">
        <v>-151.0114075748517</v>
      </c>
      <c r="F18" s="53">
        <v>153.34590300987028</v>
      </c>
      <c r="G18" s="53">
        <v>-14.475849699372068</v>
      </c>
      <c r="H18" s="54">
        <v>49.24111951475227</v>
      </c>
    </row>
    <row r="19" spans="1:8" ht="12.75">
      <c r="A19" s="43"/>
      <c r="B19" s="38" t="s">
        <v>10</v>
      </c>
      <c r="C19" s="38"/>
      <c r="D19" s="52">
        <v>8.918011071566067</v>
      </c>
      <c r="E19" s="53">
        <v>4.742610315764262</v>
      </c>
      <c r="F19" s="53">
        <v>7.127864295549635</v>
      </c>
      <c r="G19" s="53">
        <v>4.783309675549385</v>
      </c>
      <c r="H19" s="54">
        <v>3.959218588999902</v>
      </c>
    </row>
    <row r="20" spans="1:8" ht="12.75">
      <c r="A20" s="43"/>
      <c r="B20" s="38" t="s">
        <v>11</v>
      </c>
      <c r="C20" s="38"/>
      <c r="D20" s="52">
        <v>-27.405204668314763</v>
      </c>
      <c r="E20" s="53">
        <v>6.361059045918704</v>
      </c>
      <c r="F20" s="53">
        <v>18.02016563645101</v>
      </c>
      <c r="G20" s="53">
        <v>3.679870449826206</v>
      </c>
      <c r="H20" s="54">
        <v>11.496811607003089</v>
      </c>
    </row>
    <row r="21" spans="1:8" ht="12.75">
      <c r="A21" s="43"/>
      <c r="B21" s="38"/>
      <c r="C21" s="38"/>
      <c r="D21" s="52"/>
      <c r="E21" s="53"/>
      <c r="F21" s="53"/>
      <c r="G21" s="53"/>
      <c r="H21" s="54"/>
    </row>
    <row r="22" spans="1:8" ht="12.75">
      <c r="A22" s="43" t="s">
        <v>12</v>
      </c>
      <c r="B22" s="38"/>
      <c r="C22" s="38"/>
      <c r="D22" s="52">
        <v>8.376007383634176</v>
      </c>
      <c r="E22" s="53">
        <v>7.489333328504788</v>
      </c>
      <c r="F22" s="53">
        <v>23.759018587631118</v>
      </c>
      <c r="G22" s="53">
        <v>2.109445519269748</v>
      </c>
      <c r="H22" s="54">
        <v>4.248950213419511</v>
      </c>
    </row>
    <row r="23" spans="1:8" ht="12.75">
      <c r="A23" s="43"/>
      <c r="B23" s="38" t="s">
        <v>13</v>
      </c>
      <c r="C23" s="38"/>
      <c r="D23" s="52">
        <v>8.203532246402245</v>
      </c>
      <c r="E23" s="53">
        <v>2.6655454192594075</v>
      </c>
      <c r="F23" s="53">
        <v>22.819427312621766</v>
      </c>
      <c r="G23" s="53">
        <v>5.754967143105882</v>
      </c>
      <c r="H23" s="54">
        <v>3.826868721850296</v>
      </c>
    </row>
    <row r="24" spans="1:8" ht="12.75">
      <c r="A24" s="43"/>
      <c r="B24" s="38" t="s">
        <v>14</v>
      </c>
      <c r="C24" s="38"/>
      <c r="D24" s="52">
        <v>15.724014246065465</v>
      </c>
      <c r="E24" s="53">
        <v>9.930369870208256</v>
      </c>
      <c r="F24" s="53">
        <v>16.145591529475013</v>
      </c>
      <c r="G24" s="53">
        <v>-1.8977736171205128</v>
      </c>
      <c r="H24" s="54">
        <v>5.10455759368158</v>
      </c>
    </row>
    <row r="25" spans="1:8" ht="12.75">
      <c r="A25" s="43"/>
      <c r="B25" s="38" t="s">
        <v>15</v>
      </c>
      <c r="C25" s="38"/>
      <c r="D25" s="52">
        <v>-3.1703354604296075</v>
      </c>
      <c r="E25" s="53">
        <v>-13.912584716338305</v>
      </c>
      <c r="F25" s="53">
        <v>31.248098060567564</v>
      </c>
      <c r="G25" s="53">
        <v>37.39704210005259</v>
      </c>
      <c r="H25" s="54">
        <v>44.44454877565158</v>
      </c>
    </row>
    <row r="26" spans="1:8" ht="12.75">
      <c r="A26" s="43"/>
      <c r="B26" s="38" t="s">
        <v>57</v>
      </c>
      <c r="C26" s="38"/>
      <c r="D26" s="52">
        <v>13.907228992297771</v>
      </c>
      <c r="E26" s="53">
        <v>13.377606258698371</v>
      </c>
      <c r="F26" s="53">
        <v>27.259686096652146</v>
      </c>
      <c r="G26" s="53">
        <v>1.7642566759809464</v>
      </c>
      <c r="H26" s="54">
        <v>4.902746808743008</v>
      </c>
    </row>
    <row r="27" spans="1:8" ht="12.75">
      <c r="A27" s="43"/>
      <c r="B27" s="38" t="s">
        <v>75</v>
      </c>
      <c r="C27" s="38"/>
      <c r="D27" s="52">
        <v>1.4661312668773574</v>
      </c>
      <c r="E27" s="53">
        <v>5.421482704717229</v>
      </c>
      <c r="F27" s="53">
        <v>13.998520651604963</v>
      </c>
      <c r="G27" s="53">
        <v>5.407396682094534</v>
      </c>
      <c r="H27" s="54">
        <v>-1.4706413848760147</v>
      </c>
    </row>
    <row r="28" spans="1:8" ht="12.75">
      <c r="A28" s="43"/>
      <c r="B28" s="38" t="s">
        <v>16</v>
      </c>
      <c r="C28" s="38"/>
      <c r="D28" s="52">
        <v>-12.403742484599023</v>
      </c>
      <c r="E28" s="53">
        <v>71.9729165517926</v>
      </c>
      <c r="F28" s="53">
        <v>1472.1857114217933</v>
      </c>
      <c r="G28" s="53">
        <v>-92.90608604566503</v>
      </c>
      <c r="H28" s="54">
        <v>86.4303234321448</v>
      </c>
    </row>
    <row r="29" spans="1:8" ht="12.75">
      <c r="A29" s="43"/>
      <c r="B29" s="38"/>
      <c r="C29" s="38"/>
      <c r="D29" s="52"/>
      <c r="E29" s="53"/>
      <c r="F29" s="53"/>
      <c r="G29" s="53"/>
      <c r="H29" s="54"/>
    </row>
    <row r="30" spans="1:8" ht="12.75">
      <c r="A30" s="217" t="s">
        <v>17</v>
      </c>
      <c r="B30" s="218"/>
      <c r="C30" s="38"/>
      <c r="D30" s="52">
        <v>7.408435475965969</v>
      </c>
      <c r="E30" s="53">
        <v>-36.12632778297936</v>
      </c>
      <c r="F30" s="53">
        <v>-115.11760416340971</v>
      </c>
      <c r="G30" s="53">
        <v>316.57261141375767</v>
      </c>
      <c r="H30" s="54">
        <v>146.99429702602842</v>
      </c>
    </row>
    <row r="31" spans="1:8" ht="12.75">
      <c r="A31" s="43"/>
      <c r="B31" s="38"/>
      <c r="C31" s="38"/>
      <c r="D31" s="52"/>
      <c r="E31" s="53"/>
      <c r="F31" s="53"/>
      <c r="G31" s="53"/>
      <c r="H31" s="54"/>
    </row>
    <row r="32" spans="1:8" ht="12.75">
      <c r="A32" s="43" t="s">
        <v>18</v>
      </c>
      <c r="B32" s="38"/>
      <c r="C32" s="38"/>
      <c r="D32" s="52"/>
      <c r="E32" s="53"/>
      <c r="F32" s="53"/>
      <c r="G32" s="53"/>
      <c r="H32" s="54"/>
    </row>
    <row r="33" spans="1:8" ht="12.75">
      <c r="A33" s="43" t="s">
        <v>19</v>
      </c>
      <c r="B33" s="38"/>
      <c r="C33" s="38"/>
      <c r="D33" s="52">
        <v>9.60531784686638</v>
      </c>
      <c r="E33" s="53">
        <v>20.33881121348209</v>
      </c>
      <c r="F33" s="53">
        <v>30.63201142750369</v>
      </c>
      <c r="G33" s="53">
        <v>-15.086471972751337</v>
      </c>
      <c r="H33" s="54">
        <v>16.803512979221825</v>
      </c>
    </row>
    <row r="34" spans="1:8" ht="12.75">
      <c r="A34" s="43"/>
      <c r="B34" s="38" t="s">
        <v>20</v>
      </c>
      <c r="C34" s="38"/>
      <c r="D34" s="52">
        <v>-26.345724720392404</v>
      </c>
      <c r="E34" s="53">
        <v>296.71540347134874</v>
      </c>
      <c r="F34" s="53">
        <v>-80.88401461908587</v>
      </c>
      <c r="G34" s="53">
        <v>206.4306877322535</v>
      </c>
      <c r="H34" s="54">
        <v>-71.5467665043789</v>
      </c>
    </row>
    <row r="35" spans="1:8" ht="12.75">
      <c r="A35" s="43"/>
      <c r="B35" s="38" t="s">
        <v>21</v>
      </c>
      <c r="C35" s="38"/>
      <c r="D35" s="52">
        <v>24.70585247928254</v>
      </c>
      <c r="E35" s="53">
        <v>8.996597620892</v>
      </c>
      <c r="F35" s="53">
        <v>27.11864865009117</v>
      </c>
      <c r="G35" s="53">
        <v>-21.038544813781577</v>
      </c>
      <c r="H35" s="54">
        <v>7.446588045820479</v>
      </c>
    </row>
    <row r="36" spans="1:8" ht="12.75">
      <c r="A36" s="43"/>
      <c r="B36" s="38" t="s">
        <v>22</v>
      </c>
      <c r="C36" s="38"/>
      <c r="D36" s="52">
        <v>-7.614397571978104</v>
      </c>
      <c r="E36" s="53">
        <v>40.83220267368666</v>
      </c>
      <c r="F36" s="53">
        <v>30.540472475648595</v>
      </c>
      <c r="G36" s="53">
        <v>-7.217182124823863</v>
      </c>
      <c r="H36" s="54">
        <v>24.138949086703242</v>
      </c>
    </row>
    <row r="37" spans="1:8" ht="12.75">
      <c r="A37" s="43"/>
      <c r="B37" s="38"/>
      <c r="C37" s="38"/>
      <c r="D37" s="52"/>
      <c r="E37" s="53"/>
      <c r="F37" s="53"/>
      <c r="G37" s="53"/>
      <c r="H37" s="54"/>
    </row>
    <row r="38" spans="1:8" ht="12.75">
      <c r="A38" s="219" t="s">
        <v>76</v>
      </c>
      <c r="B38" s="220"/>
      <c r="C38" s="38"/>
      <c r="D38" s="59">
        <v>7.918917732432651</v>
      </c>
      <c r="E38" s="60">
        <v>-11.713744139862325</v>
      </c>
      <c r="F38" s="60">
        <v>-21.05426820704527</v>
      </c>
      <c r="G38" s="60">
        <v>21.835941206403664</v>
      </c>
      <c r="H38" s="61">
        <v>19.762728954175945</v>
      </c>
    </row>
    <row r="39" spans="1:8" ht="12.75">
      <c r="A39" s="219" t="s">
        <v>77</v>
      </c>
      <c r="B39" s="220"/>
      <c r="C39" s="38"/>
      <c r="D39" s="59">
        <v>8.514206225486</v>
      </c>
      <c r="E39" s="60">
        <v>9.593624241517706</v>
      </c>
      <c r="F39" s="60">
        <v>24.56804676544091</v>
      </c>
      <c r="G39" s="60">
        <v>-0.6981079055277561</v>
      </c>
      <c r="H39" s="61">
        <v>5.95559807325583</v>
      </c>
    </row>
    <row r="40" spans="1:8" ht="12.75">
      <c r="A40" s="221"/>
      <c r="B40" s="222"/>
      <c r="C40" s="222"/>
      <c r="D40" s="221"/>
      <c r="E40" s="222"/>
      <c r="F40" s="222"/>
      <c r="G40" s="222"/>
      <c r="H40" s="244"/>
    </row>
  </sheetData>
  <sheetProtection/>
  <printOptions/>
  <pageMargins left="0.984251968503937" right="0" top="1.1811023622047245" bottom="0" header="0" footer="0"/>
  <pageSetup fitToHeight="1" fitToWidth="1" horizontalDpi="600" verticalDpi="600" orientation="portrait" scale="82" r:id="rId1"/>
</worksheet>
</file>

<file path=xl/worksheets/sheet33.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H40" sqref="H40"/>
    </sheetView>
  </sheetViews>
  <sheetFormatPr defaultColWidth="11.421875" defaultRowHeight="12.75"/>
  <cols>
    <col min="1" max="2" width="4.00390625" style="0" customWidth="1"/>
    <col min="3" max="3" width="43.00390625" style="0" customWidth="1"/>
    <col min="9" max="9" width="5.7109375" style="0" customWidth="1"/>
  </cols>
  <sheetData>
    <row r="1" spans="1:9" ht="26.25">
      <c r="A1" s="40"/>
      <c r="B1" s="40"/>
      <c r="C1" s="40"/>
      <c r="D1" s="40"/>
      <c r="E1" s="40"/>
      <c r="F1" s="38"/>
      <c r="G1" s="40"/>
      <c r="H1" s="40"/>
      <c r="I1" s="199">
        <v>33</v>
      </c>
    </row>
    <row r="2" spans="1:8" ht="12.75">
      <c r="A2" s="50" t="s">
        <v>232</v>
      </c>
      <c r="B2" s="3"/>
      <c r="C2" s="3"/>
      <c r="D2" s="3"/>
      <c r="E2" s="3"/>
      <c r="F2" s="188"/>
      <c r="G2" s="3"/>
      <c r="H2" s="3"/>
    </row>
    <row r="3" spans="1:8" ht="12.75">
      <c r="A3" s="189" t="s">
        <v>249</v>
      </c>
      <c r="B3" s="50"/>
      <c r="C3" s="50"/>
      <c r="D3" s="3"/>
      <c r="E3" s="3"/>
      <c r="F3" s="188"/>
      <c r="G3" s="3"/>
      <c r="H3" s="3"/>
    </row>
    <row r="4" spans="1:8" ht="12.75">
      <c r="A4" s="51" t="s">
        <v>0</v>
      </c>
      <c r="B4" s="6"/>
      <c r="C4" s="6"/>
      <c r="D4" s="3"/>
      <c r="E4" s="3"/>
      <c r="F4" s="188"/>
      <c r="G4" s="3"/>
      <c r="H4" s="3"/>
    </row>
    <row r="5" spans="1:8" ht="12.75">
      <c r="A5" s="51" t="s">
        <v>1</v>
      </c>
      <c r="B5" s="50"/>
      <c r="C5" s="50"/>
      <c r="D5" s="3"/>
      <c r="E5" s="3"/>
      <c r="F5" s="188"/>
      <c r="G5" s="3"/>
      <c r="H5" s="3"/>
    </row>
    <row r="6" spans="1:8" ht="12.75">
      <c r="A6" s="50" t="s">
        <v>94</v>
      </c>
      <c r="B6" s="50"/>
      <c r="C6" s="50"/>
      <c r="D6" s="188"/>
      <c r="E6" s="188"/>
      <c r="F6" s="188"/>
      <c r="G6" s="3"/>
      <c r="H6" s="3"/>
    </row>
    <row r="7" spans="1:8" ht="12.75">
      <c r="A7" s="236"/>
      <c r="B7" s="205"/>
      <c r="C7" s="237"/>
      <c r="D7" s="238" t="s">
        <v>233</v>
      </c>
      <c r="E7" s="231"/>
      <c r="F7" s="231"/>
      <c r="G7" s="232"/>
      <c r="H7" s="232"/>
    </row>
    <row r="8" spans="1:8" ht="12.75">
      <c r="A8" s="207"/>
      <c r="B8" s="239"/>
      <c r="C8" s="240"/>
      <c r="D8" s="241" t="s">
        <v>123</v>
      </c>
      <c r="E8" s="242" t="s">
        <v>145</v>
      </c>
      <c r="F8" s="242" t="s">
        <v>150</v>
      </c>
      <c r="G8" s="242" t="s">
        <v>157</v>
      </c>
      <c r="H8" s="243" t="s">
        <v>253</v>
      </c>
    </row>
    <row r="9" spans="1:8" ht="12.75">
      <c r="A9" s="43"/>
      <c r="B9" s="38"/>
      <c r="C9" s="38"/>
      <c r="D9" s="43"/>
      <c r="E9" s="178"/>
      <c r="F9" s="178"/>
      <c r="G9" s="178"/>
      <c r="H9" s="176"/>
    </row>
    <row r="10" spans="1:8" ht="12.75">
      <c r="A10" s="43" t="s">
        <v>5</v>
      </c>
      <c r="B10" s="38"/>
      <c r="C10" s="38"/>
      <c r="D10" s="43"/>
      <c r="E10" s="38"/>
      <c r="F10" s="38"/>
      <c r="G10" s="38"/>
      <c r="H10" s="133"/>
    </row>
    <row r="11" spans="1:8" ht="12.75">
      <c r="A11" s="43" t="s">
        <v>6</v>
      </c>
      <c r="B11" s="38"/>
      <c r="C11" s="38"/>
      <c r="D11" s="52">
        <v>10.014203833010216</v>
      </c>
      <c r="E11" s="53">
        <v>-12.75614988517556</v>
      </c>
      <c r="F11" s="53">
        <v>-0.6684297025808972</v>
      </c>
      <c r="G11" s="53">
        <v>12.812869693386663</v>
      </c>
      <c r="H11" s="54">
        <v>-0.5424922574635005</v>
      </c>
    </row>
    <row r="12" spans="1:8" ht="12.75">
      <c r="A12" s="43"/>
      <c r="B12" s="38" t="s">
        <v>7</v>
      </c>
      <c r="C12" s="38"/>
      <c r="D12" s="52">
        <v>12.582799346999929</v>
      </c>
      <c r="E12" s="53">
        <v>-14.982997514251984</v>
      </c>
      <c r="F12" s="53">
        <v>1.1630627426287843</v>
      </c>
      <c r="G12" s="53">
        <v>13.901872529350223</v>
      </c>
      <c r="H12" s="54">
        <v>13.732734030691574</v>
      </c>
    </row>
    <row r="13" spans="1:8" ht="12.75">
      <c r="A13" s="212"/>
      <c r="B13" s="213"/>
      <c r="C13" s="213" t="s">
        <v>82</v>
      </c>
      <c r="D13" s="52">
        <v>-11.402330627479119</v>
      </c>
      <c r="E13" s="53">
        <v>-68.7375620670726</v>
      </c>
      <c r="F13" s="53">
        <v>106.67412810359211</v>
      </c>
      <c r="G13" s="53">
        <v>4.053976645137092</v>
      </c>
      <c r="H13" s="54">
        <v>-29.259442179965756</v>
      </c>
    </row>
    <row r="14" spans="1:8" ht="12.75">
      <c r="A14" s="212"/>
      <c r="B14" s="213"/>
      <c r="C14" s="213" t="s">
        <v>58</v>
      </c>
      <c r="D14" s="52">
        <v>18.884565491203254</v>
      </c>
      <c r="E14" s="53">
        <v>-4.457748552330676</v>
      </c>
      <c r="F14" s="53">
        <v>-5.596870524871567</v>
      </c>
      <c r="G14" s="53">
        <v>15.283252168162932</v>
      </c>
      <c r="H14" s="54">
        <v>19.17689409314367</v>
      </c>
    </row>
    <row r="15" spans="1:8" ht="12.75">
      <c r="A15" s="43"/>
      <c r="B15" s="38" t="s">
        <v>8</v>
      </c>
      <c r="C15" s="38"/>
      <c r="D15" s="52">
        <v>-18.867862904233224</v>
      </c>
      <c r="E15" s="53">
        <v>-79.09180302186353</v>
      </c>
      <c r="F15" s="53">
        <v>372.5322232552629</v>
      </c>
      <c r="G15" s="53">
        <v>17.436308716529968</v>
      </c>
      <c r="H15" s="54">
        <v>-75.63530849560634</v>
      </c>
    </row>
    <row r="16" spans="1:8" ht="12.75">
      <c r="A16" s="43"/>
      <c r="B16" s="38" t="s">
        <v>9</v>
      </c>
      <c r="C16" s="38"/>
      <c r="D16" s="52">
        <v>4.076181932183176</v>
      </c>
      <c r="E16" s="53">
        <v>-2.6842528962382373</v>
      </c>
      <c r="F16" s="53">
        <v>7.017292431689759</v>
      </c>
      <c r="G16" s="53">
        <v>11.707604516279213</v>
      </c>
      <c r="H16" s="54">
        <v>5.973968246166672</v>
      </c>
    </row>
    <row r="17" spans="1:8" ht="12.75">
      <c r="A17" s="43"/>
      <c r="B17" s="38" t="s">
        <v>55</v>
      </c>
      <c r="C17" s="38"/>
      <c r="D17" s="52">
        <v>-65.93592701122752</v>
      </c>
      <c r="E17" s="53">
        <v>-13.595125573924571</v>
      </c>
      <c r="F17" s="53">
        <v>113.07105961643896</v>
      </c>
      <c r="G17" s="53">
        <v>6.347823086069471</v>
      </c>
      <c r="H17" s="54">
        <v>-13.399395237532307</v>
      </c>
    </row>
    <row r="18" spans="1:8" ht="12.75">
      <c r="A18" s="43"/>
      <c r="B18" s="38" t="s">
        <v>56</v>
      </c>
      <c r="C18" s="38"/>
      <c r="D18" s="52">
        <v>166.44162003565896</v>
      </c>
      <c r="E18" s="53">
        <v>119.61211952464245</v>
      </c>
      <c r="F18" s="53">
        <v>-85.89787461407992</v>
      </c>
      <c r="G18" s="53">
        <v>-11.585985647410158</v>
      </c>
      <c r="H18" s="54">
        <v>30.414768996127894</v>
      </c>
    </row>
    <row r="19" spans="1:8" ht="12.75">
      <c r="A19" s="43"/>
      <c r="B19" s="38" t="s">
        <v>10</v>
      </c>
      <c r="C19" s="38"/>
      <c r="D19" s="52">
        <v>-10.285483785860915</v>
      </c>
      <c r="E19" s="53">
        <v>14.88117631620609</v>
      </c>
      <c r="F19" s="53">
        <v>-10.010435738131884</v>
      </c>
      <c r="G19" s="53">
        <v>5.878616868799069</v>
      </c>
      <c r="H19" s="54">
        <v>1.9239662945596425</v>
      </c>
    </row>
    <row r="20" spans="1:8" ht="12.75">
      <c r="A20" s="43"/>
      <c r="B20" s="38" t="s">
        <v>11</v>
      </c>
      <c r="C20" s="38"/>
      <c r="D20" s="52">
        <v>89.19729584327524</v>
      </c>
      <c r="E20" s="53">
        <v>53.1053039082291</v>
      </c>
      <c r="F20" s="53">
        <v>-27.684767906054542</v>
      </c>
      <c r="G20" s="53">
        <v>-8.424620455461652</v>
      </c>
      <c r="H20" s="54">
        <v>38.198044870796124</v>
      </c>
    </row>
    <row r="21" spans="1:8" ht="12.75">
      <c r="A21" s="43"/>
      <c r="B21" s="38"/>
      <c r="C21" s="38"/>
      <c r="D21" s="52"/>
      <c r="E21" s="53"/>
      <c r="F21" s="53"/>
      <c r="G21" s="53"/>
      <c r="H21" s="54"/>
    </row>
    <row r="22" spans="1:8" ht="12.75">
      <c r="A22" s="43" t="s">
        <v>12</v>
      </c>
      <c r="B22" s="38"/>
      <c r="C22" s="38"/>
      <c r="D22" s="52">
        <v>8.481913584705625</v>
      </c>
      <c r="E22" s="53">
        <v>7.9</v>
      </c>
      <c r="F22" s="53">
        <v>11.585258096177341</v>
      </c>
      <c r="G22" s="53">
        <v>12.881963322524225</v>
      </c>
      <c r="H22" s="54">
        <v>0.7724404582775346</v>
      </c>
    </row>
    <row r="23" spans="1:8" ht="12.75">
      <c r="A23" s="43"/>
      <c r="B23" s="38" t="s">
        <v>13</v>
      </c>
      <c r="C23" s="38"/>
      <c r="D23" s="52">
        <v>9.090962645141776</v>
      </c>
      <c r="E23" s="53">
        <v>2.586381692460815</v>
      </c>
      <c r="F23" s="53">
        <v>17.38635363738823</v>
      </c>
      <c r="G23" s="53">
        <v>7.016021752758461</v>
      </c>
      <c r="H23" s="54">
        <v>4.268847016362787</v>
      </c>
    </row>
    <row r="24" spans="1:8" ht="12.75">
      <c r="A24" s="43"/>
      <c r="B24" s="38" t="s">
        <v>14</v>
      </c>
      <c r="C24" s="38"/>
      <c r="D24" s="52">
        <v>12.437758800520093</v>
      </c>
      <c r="E24" s="53">
        <v>1.9670981579053448</v>
      </c>
      <c r="F24" s="53">
        <v>14.111223238818926</v>
      </c>
      <c r="G24" s="53">
        <v>4.854235421310094</v>
      </c>
      <c r="H24" s="54">
        <v>5.9616779399324304</v>
      </c>
    </row>
    <row r="25" spans="1:8" ht="12.75">
      <c r="A25" s="43"/>
      <c r="B25" s="38" t="s">
        <v>15</v>
      </c>
      <c r="C25" s="38"/>
      <c r="D25" s="52">
        <v>-2.068975391986183</v>
      </c>
      <c r="E25" s="53">
        <v>-49.454880549146466</v>
      </c>
      <c r="F25" s="53">
        <v>-56.707448100259796</v>
      </c>
      <c r="G25" s="53">
        <v>78.71297039921564</v>
      </c>
      <c r="H25" s="54">
        <v>67.19615056499173</v>
      </c>
    </row>
    <row r="26" spans="1:8" ht="12.75">
      <c r="A26" s="43"/>
      <c r="B26" s="38" t="s">
        <v>57</v>
      </c>
      <c r="C26" s="38"/>
      <c r="D26" s="52">
        <v>13.141603445801486</v>
      </c>
      <c r="E26" s="53">
        <v>13.4570989122764</v>
      </c>
      <c r="F26" s="53">
        <v>15.49018628661878</v>
      </c>
      <c r="G26" s="53">
        <v>21.2062442819716</v>
      </c>
      <c r="H26" s="54">
        <v>-1.2688151030339712</v>
      </c>
    </row>
    <row r="27" spans="1:8" ht="12.75">
      <c r="A27" s="43"/>
      <c r="B27" s="38" t="s">
        <v>75</v>
      </c>
      <c r="C27" s="38"/>
      <c r="D27" s="52">
        <v>0.3605711415022528</v>
      </c>
      <c r="E27" s="53">
        <v>-2.9</v>
      </c>
      <c r="F27" s="53">
        <v>16.20501292799672</v>
      </c>
      <c r="G27" s="53">
        <v>7.193358331716437</v>
      </c>
      <c r="H27" s="54">
        <v>-1.9176072684285672</v>
      </c>
    </row>
    <row r="28" spans="1:8" ht="12.75">
      <c r="A28" s="43"/>
      <c r="B28" s="38" t="s">
        <v>16</v>
      </c>
      <c r="C28" s="38"/>
      <c r="D28" s="52">
        <v>64.89639783953267</v>
      </c>
      <c r="E28" s="53">
        <v>1930.960106529427</v>
      </c>
      <c r="F28" s="53">
        <v>-95.14962336376442</v>
      </c>
      <c r="G28" s="53">
        <v>189.43068587724366</v>
      </c>
      <c r="H28" s="54">
        <v>-33.99731142316129</v>
      </c>
    </row>
    <row r="29" spans="1:8" ht="12.75">
      <c r="A29" s="43"/>
      <c r="B29" s="38"/>
      <c r="C29" s="38"/>
      <c r="D29" s="52"/>
      <c r="E29" s="53"/>
      <c r="F29" s="53"/>
      <c r="G29" s="53"/>
      <c r="H29" s="54"/>
    </row>
    <row r="30" spans="1:8" ht="12.75">
      <c r="A30" s="217" t="s">
        <v>17</v>
      </c>
      <c r="B30" s="218"/>
      <c r="C30" s="38"/>
      <c r="D30" s="52">
        <v>12.68915745545538</v>
      </c>
      <c r="E30" s="53">
        <v>-48.8</v>
      </c>
      <c r="F30" s="53">
        <v>-45.85302536384683</v>
      </c>
      <c r="G30" s="53">
        <v>12.28794536605684</v>
      </c>
      <c r="H30" s="54">
        <v>-10.591048372580868</v>
      </c>
    </row>
    <row r="31" spans="1:8" ht="12.75">
      <c r="A31" s="43"/>
      <c r="B31" s="38"/>
      <c r="C31" s="38"/>
      <c r="D31" s="52"/>
      <c r="E31" s="53"/>
      <c r="F31" s="53"/>
      <c r="G31" s="53"/>
      <c r="H31" s="54"/>
    </row>
    <row r="32" spans="1:8" ht="12.75">
      <c r="A32" s="43" t="s">
        <v>18</v>
      </c>
      <c r="B32" s="38"/>
      <c r="C32" s="38"/>
      <c r="D32" s="52"/>
      <c r="E32" s="53"/>
      <c r="F32" s="53"/>
      <c r="G32" s="53"/>
      <c r="H32" s="54"/>
    </row>
    <row r="33" spans="1:8" ht="12.75">
      <c r="A33" s="43" t="s">
        <v>19</v>
      </c>
      <c r="B33" s="38"/>
      <c r="C33" s="38"/>
      <c r="D33" s="52">
        <v>18.5131931036409</v>
      </c>
      <c r="E33" s="53">
        <v>-8.29459624764609</v>
      </c>
      <c r="F33" s="53">
        <v>12.757671004127591</v>
      </c>
      <c r="G33" s="53">
        <v>24.732980693398197</v>
      </c>
      <c r="H33" s="54">
        <v>30.448414606857945</v>
      </c>
    </row>
    <row r="34" spans="1:8" ht="12.75">
      <c r="A34" s="43"/>
      <c r="B34" s="38" t="s">
        <v>20</v>
      </c>
      <c r="C34" s="38"/>
      <c r="D34" s="52">
        <v>-35.24622701115633</v>
      </c>
      <c r="E34" s="53">
        <v>-10.084100182294087</v>
      </c>
      <c r="F34" s="53">
        <v>180.32460316654445</v>
      </c>
      <c r="G34" s="53">
        <v>-6.680901245178294</v>
      </c>
      <c r="H34" s="54">
        <v>-23.690099982425338</v>
      </c>
    </row>
    <row r="35" spans="1:8" ht="12.75">
      <c r="A35" s="43"/>
      <c r="B35" s="38" t="s">
        <v>21</v>
      </c>
      <c r="C35" s="38"/>
      <c r="D35" s="52">
        <v>20.677017907500407</v>
      </c>
      <c r="E35" s="53">
        <v>-17.721867635282273</v>
      </c>
      <c r="F35" s="53">
        <v>14.781544697026261</v>
      </c>
      <c r="G35" s="53">
        <v>17.2056276169789</v>
      </c>
      <c r="H35" s="54">
        <v>32.05143328838693</v>
      </c>
    </row>
    <row r="36" spans="1:8" ht="12.75">
      <c r="A36" s="43"/>
      <c r="B36" s="38" t="s">
        <v>22</v>
      </c>
      <c r="C36" s="38"/>
      <c r="D36" s="52">
        <v>12.537798197995897</v>
      </c>
      <c r="E36" s="53">
        <v>13.311281297862143</v>
      </c>
      <c r="F36" s="53">
        <v>11.30006533010748</v>
      </c>
      <c r="G36" s="53">
        <v>36.76391590759802</v>
      </c>
      <c r="H36" s="54">
        <v>27.025548484955642</v>
      </c>
    </row>
    <row r="37" spans="1:8" ht="12.75">
      <c r="A37" s="43"/>
      <c r="B37" s="38"/>
      <c r="C37" s="38"/>
      <c r="D37" s="52"/>
      <c r="E37" s="53"/>
      <c r="F37" s="53"/>
      <c r="G37" s="53"/>
      <c r="H37" s="54"/>
    </row>
    <row r="38" spans="1:8" ht="12.75">
      <c r="A38" s="219" t="s">
        <v>76</v>
      </c>
      <c r="B38" s="220"/>
      <c r="C38" s="38"/>
      <c r="D38" s="59">
        <v>9.947575821727629</v>
      </c>
      <c r="E38" s="60">
        <v>-12.753833226140731</v>
      </c>
      <c r="F38" s="60">
        <v>-0.5067075235958951</v>
      </c>
      <c r="G38" s="60">
        <v>12.763807731475364</v>
      </c>
      <c r="H38" s="61">
        <v>-0.5906777908126104</v>
      </c>
    </row>
    <row r="39" spans="1:8" ht="12.75">
      <c r="A39" s="219" t="s">
        <v>77</v>
      </c>
      <c r="B39" s="220"/>
      <c r="C39" s="38"/>
      <c r="D39" s="59">
        <v>10.646225801811827</v>
      </c>
      <c r="E39" s="60">
        <v>4</v>
      </c>
      <c r="F39" s="60">
        <v>11.981636801308637</v>
      </c>
      <c r="G39" s="60">
        <v>15.329368051946691</v>
      </c>
      <c r="H39" s="61">
        <v>7.476548181891185</v>
      </c>
    </row>
    <row r="40" spans="1:8" ht="12.75">
      <c r="A40" s="221"/>
      <c r="B40" s="222"/>
      <c r="C40" s="222"/>
      <c r="D40" s="221"/>
      <c r="E40" s="222"/>
      <c r="F40" s="222"/>
      <c r="G40" s="222"/>
      <c r="H40" s="244"/>
    </row>
  </sheetData>
  <sheetProtection/>
  <printOptions/>
  <pageMargins left="0.984251968503937" right="0" top="1.1811023622047245" bottom="0" header="0" footer="0"/>
  <pageSetup fitToHeight="1" fitToWidth="1" horizontalDpi="600" verticalDpi="600" orientation="portrait" scale="82" r:id="rId1"/>
</worksheet>
</file>

<file path=xl/worksheets/sheet34.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H40" sqref="H40"/>
    </sheetView>
  </sheetViews>
  <sheetFormatPr defaultColWidth="11.421875" defaultRowHeight="12.75"/>
  <cols>
    <col min="1" max="2" width="4.00390625" style="0" customWidth="1"/>
    <col min="3" max="3" width="43.00390625" style="0" customWidth="1"/>
    <col min="9" max="9" width="5.7109375" style="0" customWidth="1"/>
  </cols>
  <sheetData>
    <row r="1" spans="1:9" ht="26.25">
      <c r="A1" s="40"/>
      <c r="B1" s="40"/>
      <c r="C1" s="40"/>
      <c r="D1" s="40"/>
      <c r="E1" s="40"/>
      <c r="F1" s="38"/>
      <c r="G1" s="40"/>
      <c r="H1" s="40"/>
      <c r="I1" s="290">
        <v>34</v>
      </c>
    </row>
    <row r="2" spans="1:9" ht="12.75">
      <c r="A2" s="50" t="s">
        <v>235</v>
      </c>
      <c r="B2" s="3"/>
      <c r="C2" s="3"/>
      <c r="D2" s="3"/>
      <c r="E2" s="3"/>
      <c r="F2" s="188"/>
      <c r="G2" s="3"/>
      <c r="H2" s="3"/>
      <c r="I2" s="40"/>
    </row>
    <row r="3" spans="1:9" ht="12.75">
      <c r="A3" s="189" t="s">
        <v>249</v>
      </c>
      <c r="B3" s="50"/>
      <c r="C3" s="50"/>
      <c r="D3" s="3"/>
      <c r="E3" s="3"/>
      <c r="F3" s="188"/>
      <c r="G3" s="3"/>
      <c r="H3" s="3"/>
      <c r="I3" s="40"/>
    </row>
    <row r="4" spans="1:9" ht="12.75">
      <c r="A4" s="51" t="s">
        <v>0</v>
      </c>
      <c r="B4" s="6"/>
      <c r="C4" s="6"/>
      <c r="D4" s="3"/>
      <c r="E4" s="3"/>
      <c r="F4" s="188"/>
      <c r="G4" s="3"/>
      <c r="H4" s="3"/>
      <c r="I4" s="40"/>
    </row>
    <row r="5" spans="1:9" ht="12.75">
      <c r="A5" s="51" t="s">
        <v>1</v>
      </c>
      <c r="B5" s="50"/>
      <c r="C5" s="50"/>
      <c r="D5" s="3"/>
      <c r="E5" s="3"/>
      <c r="F5" s="188"/>
      <c r="G5" s="3"/>
      <c r="H5" s="3"/>
      <c r="I5" s="40"/>
    </row>
    <row r="6" spans="1:9" ht="12.75">
      <c r="A6" s="50" t="s">
        <v>94</v>
      </c>
      <c r="B6" s="50"/>
      <c r="C6" s="50"/>
      <c r="D6" s="188"/>
      <c r="E6" s="188"/>
      <c r="F6" s="188"/>
      <c r="G6" s="3"/>
      <c r="H6" s="3"/>
      <c r="I6" s="40"/>
    </row>
    <row r="7" spans="1:9" ht="12.75">
      <c r="A7" s="236"/>
      <c r="B7" s="205"/>
      <c r="C7" s="237"/>
      <c r="D7" s="238" t="s">
        <v>234</v>
      </c>
      <c r="E7" s="231"/>
      <c r="F7" s="231"/>
      <c r="G7" s="232"/>
      <c r="H7" s="232"/>
      <c r="I7" s="40"/>
    </row>
    <row r="8" spans="1:9" ht="12.75">
      <c r="A8" s="207"/>
      <c r="B8" s="239"/>
      <c r="C8" s="240"/>
      <c r="D8" s="241" t="s">
        <v>123</v>
      </c>
      <c r="E8" s="242" t="s">
        <v>145</v>
      </c>
      <c r="F8" s="242" t="s">
        <v>150</v>
      </c>
      <c r="G8" s="242" t="s">
        <v>157</v>
      </c>
      <c r="H8" s="243" t="s">
        <v>253</v>
      </c>
      <c r="I8" s="40"/>
    </row>
    <row r="9" spans="1:9" ht="12.75">
      <c r="A9" s="43"/>
      <c r="B9" s="38"/>
      <c r="C9" s="38"/>
      <c r="D9" s="43"/>
      <c r="E9" s="178"/>
      <c r="F9" s="178"/>
      <c r="G9" s="178"/>
      <c r="H9" s="176"/>
      <c r="I9" s="40"/>
    </row>
    <row r="10" spans="1:9" ht="12.75">
      <c r="A10" s="43" t="s">
        <v>5</v>
      </c>
      <c r="B10" s="38"/>
      <c r="C10" s="38"/>
      <c r="D10" s="43"/>
      <c r="E10" s="38"/>
      <c r="F10" s="38"/>
      <c r="G10" s="38"/>
      <c r="H10" s="133"/>
      <c r="I10" s="40"/>
    </row>
    <row r="11" spans="1:9" ht="12.75">
      <c r="A11" s="43" t="s">
        <v>6</v>
      </c>
      <c r="B11" s="38"/>
      <c r="C11" s="38"/>
      <c r="D11" s="52">
        <v>8.981178356240305</v>
      </c>
      <c r="E11" s="53">
        <v>-12.31818796409323</v>
      </c>
      <c r="F11" s="53">
        <v>-10.729637920074197</v>
      </c>
      <c r="G11" s="53">
        <v>16.741012819357337</v>
      </c>
      <c r="H11" s="54">
        <v>8.801838066276257</v>
      </c>
      <c r="I11" s="40"/>
    </row>
    <row r="12" spans="1:9" ht="12.75">
      <c r="A12" s="43"/>
      <c r="B12" s="38" t="s">
        <v>7</v>
      </c>
      <c r="C12" s="38"/>
      <c r="D12" s="52">
        <v>16.525355556511776</v>
      </c>
      <c r="E12" s="53">
        <v>-9.183398677463018</v>
      </c>
      <c r="F12" s="53">
        <v>-12.072877367958966</v>
      </c>
      <c r="G12" s="53">
        <v>17.423536783051485</v>
      </c>
      <c r="H12" s="54">
        <v>16.051516963095835</v>
      </c>
      <c r="I12" s="40"/>
    </row>
    <row r="13" spans="1:9" ht="12.75">
      <c r="A13" s="212"/>
      <c r="B13" s="213"/>
      <c r="C13" s="213" t="s">
        <v>82</v>
      </c>
      <c r="D13" s="52">
        <v>17.56118227128627</v>
      </c>
      <c r="E13" s="53">
        <v>-44.846368877077325</v>
      </c>
      <c r="F13" s="53">
        <v>-32.55160824447404</v>
      </c>
      <c r="G13" s="53">
        <v>22.727390360272782</v>
      </c>
      <c r="H13" s="54">
        <v>-0.6828030537642027</v>
      </c>
      <c r="I13" s="190"/>
    </row>
    <row r="14" spans="1:9" ht="12.75">
      <c r="A14" s="212"/>
      <c r="B14" s="213"/>
      <c r="C14" s="213" t="s">
        <v>58</v>
      </c>
      <c r="D14" s="52">
        <v>16.274563767876728</v>
      </c>
      <c r="E14" s="53">
        <v>-0.4532238258952548</v>
      </c>
      <c r="F14" s="53">
        <v>-9.295368972977535</v>
      </c>
      <c r="G14" s="53">
        <v>16.888692744691134</v>
      </c>
      <c r="H14" s="54">
        <v>17.824557122863993</v>
      </c>
      <c r="I14" s="190"/>
    </row>
    <row r="15" spans="1:9" ht="12.75">
      <c r="A15" s="43"/>
      <c r="B15" s="38" t="s">
        <v>8</v>
      </c>
      <c r="C15" s="38"/>
      <c r="D15" s="52">
        <v>-35.543955282937056</v>
      </c>
      <c r="E15" s="53">
        <v>-43.84084032677564</v>
      </c>
      <c r="F15" s="53">
        <v>23.704015408850722</v>
      </c>
      <c r="G15" s="53">
        <v>30.70199765202586</v>
      </c>
      <c r="H15" s="54">
        <v>-40.124549473721906</v>
      </c>
      <c r="I15" s="40"/>
    </row>
    <row r="16" spans="1:9" ht="12.75">
      <c r="A16" s="43"/>
      <c r="B16" s="38" t="s">
        <v>9</v>
      </c>
      <c r="C16" s="38"/>
      <c r="D16" s="52">
        <v>3.3340665830952743</v>
      </c>
      <c r="E16" s="53">
        <v>0.7513400156738959</v>
      </c>
      <c r="F16" s="53">
        <v>4.634964480534864</v>
      </c>
      <c r="G16" s="53">
        <v>11.66751941719324</v>
      </c>
      <c r="H16" s="54">
        <v>5.2001841107155</v>
      </c>
      <c r="I16" s="40"/>
    </row>
    <row r="17" spans="1:9" ht="12.75">
      <c r="A17" s="43"/>
      <c r="B17" s="38" t="s">
        <v>55</v>
      </c>
      <c r="C17" s="38"/>
      <c r="D17" s="52">
        <v>-62.01284384841941</v>
      </c>
      <c r="E17" s="53">
        <v>18.837514377318243</v>
      </c>
      <c r="F17" s="53">
        <v>44.14187468068798</v>
      </c>
      <c r="G17" s="53">
        <v>19.803030217568818</v>
      </c>
      <c r="H17" s="54">
        <v>-23.1137781268134</v>
      </c>
      <c r="I17" s="40"/>
    </row>
    <row r="18" spans="1:9" ht="12.75">
      <c r="A18" s="43"/>
      <c r="B18" s="38" t="s">
        <v>56</v>
      </c>
      <c r="C18" s="38"/>
      <c r="D18" s="52">
        <v>264.3838723228966</v>
      </c>
      <c r="E18" s="53">
        <v>-23.067509771893313</v>
      </c>
      <c r="F18" s="53">
        <v>-62.31899319084295</v>
      </c>
      <c r="G18" s="53">
        <v>-13.01684743774122</v>
      </c>
      <c r="H18" s="54">
        <v>39.52394393172776</v>
      </c>
      <c r="I18" s="40"/>
    </row>
    <row r="19" spans="1:9" ht="12.75">
      <c r="A19" s="43"/>
      <c r="B19" s="38" t="s">
        <v>10</v>
      </c>
      <c r="C19" s="38"/>
      <c r="D19" s="52">
        <v>-1.9352340681137892</v>
      </c>
      <c r="E19" s="53">
        <v>9.984713860999928</v>
      </c>
      <c r="F19" s="53">
        <v>-2.1279226363809634</v>
      </c>
      <c r="G19" s="53">
        <v>5.3270211216510654</v>
      </c>
      <c r="H19" s="54">
        <v>2.926379323766981</v>
      </c>
      <c r="I19" s="40"/>
    </row>
    <row r="20" spans="1:9" ht="12.75">
      <c r="A20" s="43"/>
      <c r="B20" s="38" t="s">
        <v>11</v>
      </c>
      <c r="C20" s="38"/>
      <c r="D20" s="52">
        <v>13.576706037831121</v>
      </c>
      <c r="E20" s="53">
        <v>33.72874911182981</v>
      </c>
      <c r="F20" s="53">
        <v>-12.616290714665245</v>
      </c>
      <c r="G20" s="53">
        <v>-3.032589724873036</v>
      </c>
      <c r="H20" s="54">
        <v>25.581176727401655</v>
      </c>
      <c r="I20" s="40"/>
    </row>
    <row r="21" spans="1:9" ht="12.75">
      <c r="A21" s="43"/>
      <c r="B21" s="38"/>
      <c r="C21" s="38"/>
      <c r="D21" s="52"/>
      <c r="E21" s="53"/>
      <c r="F21" s="53"/>
      <c r="G21" s="53"/>
      <c r="H21" s="54"/>
      <c r="I21" s="40"/>
    </row>
    <row r="22" spans="1:9" ht="12.75">
      <c r="A22" s="43" t="s">
        <v>12</v>
      </c>
      <c r="B22" s="38"/>
      <c r="C22" s="38"/>
      <c r="D22" s="52">
        <v>8.432700584311647</v>
      </c>
      <c r="E22" s="53">
        <v>7.7</v>
      </c>
      <c r="F22" s="53">
        <v>17.183999729222155</v>
      </c>
      <c r="G22" s="53">
        <v>7.647722899269138</v>
      </c>
      <c r="H22" s="54">
        <v>2.388052900117632</v>
      </c>
      <c r="I22" s="40"/>
    </row>
    <row r="23" spans="1:9" ht="12.75">
      <c r="A23" s="43"/>
      <c r="B23" s="38" t="s">
        <v>13</v>
      </c>
      <c r="C23" s="38"/>
      <c r="D23" s="52">
        <v>8.667453631159571</v>
      </c>
      <c r="E23" s="53">
        <v>2.6239997647049096</v>
      </c>
      <c r="F23" s="53">
        <v>19.969159006922933</v>
      </c>
      <c r="G23" s="53">
        <v>6.40208196140668</v>
      </c>
      <c r="H23" s="54">
        <v>4.060682530851456</v>
      </c>
      <c r="I23" s="40"/>
    </row>
    <row r="24" spans="1:9" ht="12.75">
      <c r="A24" s="43"/>
      <c r="B24" s="38" t="s">
        <v>14</v>
      </c>
      <c r="C24" s="38"/>
      <c r="D24" s="52">
        <v>13.755484391368377</v>
      </c>
      <c r="E24" s="53">
        <v>5.215474522387686</v>
      </c>
      <c r="F24" s="53">
        <v>14.978269872453032</v>
      </c>
      <c r="G24" s="53">
        <v>1.9461785648316132</v>
      </c>
      <c r="H24" s="54">
        <v>5.676225787259304</v>
      </c>
      <c r="I24" s="40"/>
    </row>
    <row r="25" spans="1:9" ht="12.75">
      <c r="A25" s="43"/>
      <c r="B25" s="38" t="s">
        <v>15</v>
      </c>
      <c r="C25" s="38"/>
      <c r="D25" s="52">
        <v>-2.7449872946809117</v>
      </c>
      <c r="E25" s="53">
        <v>-27.734525203732694</v>
      </c>
      <c r="F25" s="53">
        <v>7.324024016024899</v>
      </c>
      <c r="G25" s="53">
        <v>41.929580294817455</v>
      </c>
      <c r="H25" s="54">
        <v>47.14738873557523</v>
      </c>
      <c r="I25" s="40"/>
    </row>
    <row r="26" spans="1:9" ht="12.75">
      <c r="A26" s="43"/>
      <c r="B26" s="38" t="s">
        <v>57</v>
      </c>
      <c r="C26" s="38"/>
      <c r="D26" s="52">
        <v>13.480323678910167</v>
      </c>
      <c r="E26" s="53">
        <v>13.421798283655995</v>
      </c>
      <c r="F26" s="53">
        <v>20.714679936693692</v>
      </c>
      <c r="G26" s="53">
        <v>12.104270930295735</v>
      </c>
      <c r="H26" s="54">
        <v>1.389726720184692</v>
      </c>
      <c r="I26" s="40"/>
    </row>
    <row r="27" spans="1:9" ht="12.75">
      <c r="A27" s="43"/>
      <c r="B27" s="38" t="s">
        <v>75</v>
      </c>
      <c r="C27" s="38"/>
      <c r="D27" s="52">
        <v>0.9069452643708953</v>
      </c>
      <c r="E27" s="53">
        <v>1.1</v>
      </c>
      <c r="F27" s="53">
        <v>15.094817199001476</v>
      </c>
      <c r="G27" s="53">
        <v>6.3029725684691895</v>
      </c>
      <c r="H27" s="54">
        <v>-1.7027837647226263</v>
      </c>
      <c r="I27" s="40"/>
    </row>
    <row r="28" spans="1:9" ht="12.75">
      <c r="A28" s="43"/>
      <c r="B28" s="38" t="s">
        <v>16</v>
      </c>
      <c r="C28" s="38"/>
      <c r="D28" s="52">
        <v>28.81969936289601</v>
      </c>
      <c r="E28" s="53">
        <v>1340.9952094771334</v>
      </c>
      <c r="F28" s="53">
        <v>-35.787528439294334</v>
      </c>
      <c r="G28" s="53">
        <v>-72.40496891916037</v>
      </c>
      <c r="H28" s="54">
        <v>-5.328769832386526</v>
      </c>
      <c r="I28" s="40"/>
    </row>
    <row r="29" spans="1:9" ht="12.75">
      <c r="A29" s="43"/>
      <c r="B29" s="38"/>
      <c r="C29" s="38"/>
      <c r="D29" s="52"/>
      <c r="E29" s="53"/>
      <c r="F29" s="53"/>
      <c r="G29" s="53"/>
      <c r="H29" s="54"/>
      <c r="I29" s="40"/>
    </row>
    <row r="30" spans="1:9" ht="12.75">
      <c r="A30" s="217" t="s">
        <v>17</v>
      </c>
      <c r="B30" s="218"/>
      <c r="C30" s="38"/>
      <c r="D30" s="52">
        <v>9.786740122500536</v>
      </c>
      <c r="E30" s="53">
        <v>-41.9</v>
      </c>
      <c r="F30" s="53">
        <v>-87.2913354081839</v>
      </c>
      <c r="G30" s="53">
        <v>247.03922663407263</v>
      </c>
      <c r="H30" s="54">
        <v>59.197249356415995</v>
      </c>
      <c r="I30" s="40"/>
    </row>
    <row r="31" spans="1:9" ht="12.75">
      <c r="A31" s="43"/>
      <c r="B31" s="38"/>
      <c r="C31" s="38"/>
      <c r="D31" s="52"/>
      <c r="E31" s="53"/>
      <c r="F31" s="53"/>
      <c r="G31" s="53"/>
      <c r="H31" s="54"/>
      <c r="I31" s="40"/>
    </row>
    <row r="32" spans="1:9" ht="12.75">
      <c r="A32" s="43" t="s">
        <v>18</v>
      </c>
      <c r="B32" s="38"/>
      <c r="C32" s="38"/>
      <c r="D32" s="52"/>
      <c r="E32" s="53"/>
      <c r="F32" s="53"/>
      <c r="G32" s="53"/>
      <c r="H32" s="54"/>
      <c r="I32" s="40"/>
    </row>
    <row r="33" spans="1:9" ht="12.75">
      <c r="A33" s="43" t="s">
        <v>19</v>
      </c>
      <c r="B33" s="38"/>
      <c r="C33" s="38"/>
      <c r="D33" s="52">
        <v>15.505072904016526</v>
      </c>
      <c r="E33" s="53">
        <v>0.8807964352870679</v>
      </c>
      <c r="F33" s="53">
        <v>19.590158824761318</v>
      </c>
      <c r="G33" s="53">
        <v>8.100289417446405</v>
      </c>
      <c r="H33" s="54">
        <v>26.183884771611822</v>
      </c>
      <c r="I33" s="40"/>
    </row>
    <row r="34" spans="1:9" ht="12.75">
      <c r="A34" s="43"/>
      <c r="B34" s="38" t="s">
        <v>20</v>
      </c>
      <c r="C34" s="38"/>
      <c r="D34" s="52">
        <v>-32.269728646568794</v>
      </c>
      <c r="E34" s="53">
        <v>101.48936714783345</v>
      </c>
      <c r="F34" s="53">
        <v>-6.709460005593337</v>
      </c>
      <c r="G34" s="53">
        <v>24.613357223646993</v>
      </c>
      <c r="H34" s="54">
        <v>-40.77476588764617</v>
      </c>
      <c r="I34" s="40"/>
    </row>
    <row r="35" spans="1:9" ht="12.75">
      <c r="A35" s="43"/>
      <c r="B35" s="38" t="s">
        <v>21</v>
      </c>
      <c r="C35" s="38"/>
      <c r="D35" s="52">
        <v>21.811617664636195</v>
      </c>
      <c r="E35" s="53">
        <v>-10.018637299038902</v>
      </c>
      <c r="F35" s="53">
        <v>19.090132776665936</v>
      </c>
      <c r="G35" s="53">
        <v>2.943184669549792</v>
      </c>
      <c r="H35" s="54">
        <v>25.29592243039529</v>
      </c>
      <c r="I35" s="40"/>
    </row>
    <row r="36" spans="1:9" ht="12.75">
      <c r="A36" s="43"/>
      <c r="B36" s="38" t="s">
        <v>22</v>
      </c>
      <c r="C36" s="38"/>
      <c r="D36" s="52">
        <v>3.823579449404302</v>
      </c>
      <c r="E36" s="53">
        <v>23.900827540020607</v>
      </c>
      <c r="F36" s="53">
        <v>19.715109584838487</v>
      </c>
      <c r="G36" s="53">
        <v>15.781324077259296</v>
      </c>
      <c r="H36" s="54">
        <v>26.045444712645605</v>
      </c>
      <c r="I36" s="40"/>
    </row>
    <row r="37" spans="1:9" ht="12.75">
      <c r="A37" s="43"/>
      <c r="B37" s="38"/>
      <c r="C37" s="38"/>
      <c r="D37" s="52"/>
      <c r="E37" s="53"/>
      <c r="F37" s="53"/>
      <c r="G37" s="53"/>
      <c r="H37" s="54"/>
      <c r="I37" s="40"/>
    </row>
    <row r="38" spans="1:9" ht="12.75">
      <c r="A38" s="219" t="s">
        <v>76</v>
      </c>
      <c r="B38" s="220"/>
      <c r="C38" s="38"/>
      <c r="D38" s="59">
        <v>8.935460319923273</v>
      </c>
      <c r="E38" s="60">
        <v>-12.239765821689108</v>
      </c>
      <c r="F38" s="60">
        <v>-10.72327777178267</v>
      </c>
      <c r="G38" s="60">
        <v>16.75402180008585</v>
      </c>
      <c r="H38" s="61">
        <v>8.714386439426525</v>
      </c>
      <c r="I38" s="40"/>
    </row>
    <row r="39" spans="1:9" ht="12.75">
      <c r="A39" s="219" t="s">
        <v>77</v>
      </c>
      <c r="B39" s="220"/>
      <c r="C39" s="38"/>
      <c r="D39" s="59">
        <v>9.707067192059004</v>
      </c>
      <c r="E39" s="60">
        <v>6.4</v>
      </c>
      <c r="F39" s="60">
        <v>17.592759038543825</v>
      </c>
      <c r="G39" s="60">
        <v>7.757512665992516</v>
      </c>
      <c r="H39" s="61">
        <v>6.867977623753907</v>
      </c>
      <c r="I39" s="40"/>
    </row>
    <row r="40" spans="1:9" ht="12.75">
      <c r="A40" s="221"/>
      <c r="B40" s="222"/>
      <c r="C40" s="222"/>
      <c r="D40" s="221"/>
      <c r="E40" s="222"/>
      <c r="F40" s="222"/>
      <c r="G40" s="222"/>
      <c r="H40" s="244"/>
      <c r="I40" s="40"/>
    </row>
  </sheetData>
  <sheetProtection/>
  <printOptions/>
  <pageMargins left="0.984251968503937" right="0" top="1.1811023622047245" bottom="0" header="0" footer="0"/>
  <pageSetup fitToHeight="1" fitToWidth="1" horizontalDpi="600" verticalDpi="600" orientation="portrait" scale="82" r:id="rId1"/>
</worksheet>
</file>

<file path=xl/worksheets/sheet35.xml><?xml version="1.0" encoding="utf-8"?>
<worksheet xmlns="http://schemas.openxmlformats.org/spreadsheetml/2006/main" xmlns:r="http://schemas.openxmlformats.org/officeDocument/2006/relationships">
  <sheetPr>
    <pageSetUpPr fitToPage="1"/>
  </sheetPr>
  <dimension ref="A1:I75"/>
  <sheetViews>
    <sheetView zoomScalePageLayoutView="0" workbookViewId="0" topLeftCell="A1">
      <selection activeCell="H40" sqref="H40"/>
    </sheetView>
  </sheetViews>
  <sheetFormatPr defaultColWidth="11.421875" defaultRowHeight="12.75"/>
  <cols>
    <col min="1" max="2" width="4.00390625" style="0" customWidth="1"/>
    <col min="3" max="3" width="49.8515625" style="0" customWidth="1"/>
    <col min="4" max="7" width="14.421875" style="0" customWidth="1"/>
    <col min="8" max="8" width="12.421875" style="0" customWidth="1"/>
    <col min="9" max="9" width="5.8515625" style="0" customWidth="1"/>
  </cols>
  <sheetData>
    <row r="1" ht="27.75">
      <c r="I1" s="285">
        <v>35</v>
      </c>
    </row>
    <row r="2" spans="1:8" ht="12.75">
      <c r="A2" s="50" t="s">
        <v>175</v>
      </c>
      <c r="B2" s="3"/>
      <c r="C2" s="3"/>
      <c r="D2" s="3"/>
      <c r="E2" s="3"/>
      <c r="F2" s="3"/>
      <c r="G2" s="3"/>
      <c r="H2" s="3"/>
    </row>
    <row r="3" spans="1:8" ht="12.75">
      <c r="A3" s="51" t="s">
        <v>249</v>
      </c>
      <c r="B3" s="6"/>
      <c r="C3" s="6"/>
      <c r="D3" s="3"/>
      <c r="E3" s="3"/>
      <c r="F3" s="3"/>
      <c r="G3" s="3"/>
      <c r="H3" s="3"/>
    </row>
    <row r="4" spans="1:8" ht="12.75">
      <c r="A4" s="50" t="s">
        <v>97</v>
      </c>
      <c r="B4" s="3"/>
      <c r="C4" s="3"/>
      <c r="D4" s="3"/>
      <c r="E4" s="3"/>
      <c r="F4" s="3"/>
      <c r="G4" s="3"/>
      <c r="H4" s="3"/>
    </row>
    <row r="5" spans="1:8" ht="12.75">
      <c r="A5" s="50" t="s">
        <v>181</v>
      </c>
      <c r="B5" s="3"/>
      <c r="C5" s="205"/>
      <c r="D5" s="3"/>
      <c r="E5" s="3"/>
      <c r="F5" s="3"/>
      <c r="G5" s="3"/>
      <c r="H5" s="3"/>
    </row>
    <row r="6" spans="1:8" ht="12.75">
      <c r="A6" s="50" t="s">
        <v>1</v>
      </c>
      <c r="B6" s="3"/>
      <c r="C6" s="205"/>
      <c r="D6" s="3"/>
      <c r="E6" s="3"/>
      <c r="F6" s="3"/>
      <c r="G6" s="3"/>
      <c r="H6" s="3"/>
    </row>
    <row r="7" spans="1:8" ht="12.75">
      <c r="A7" s="50" t="s">
        <v>2</v>
      </c>
      <c r="B7" s="3"/>
      <c r="C7" s="205"/>
      <c r="D7" s="3"/>
      <c r="E7" s="3"/>
      <c r="F7" s="3"/>
      <c r="G7" s="3"/>
      <c r="H7" s="3"/>
    </row>
    <row r="8" spans="1:8" ht="38.25" customHeight="1">
      <c r="A8" s="207"/>
      <c r="B8" s="208"/>
      <c r="C8" s="209"/>
      <c r="D8" s="271" t="s">
        <v>158</v>
      </c>
      <c r="E8" s="272" t="s">
        <v>78</v>
      </c>
      <c r="F8" s="272" t="s">
        <v>98</v>
      </c>
      <c r="G8" s="272" t="s">
        <v>99</v>
      </c>
      <c r="H8" s="273" t="s">
        <v>73</v>
      </c>
    </row>
    <row r="9" spans="1:8" ht="12.75">
      <c r="A9" s="18"/>
      <c r="B9" s="19"/>
      <c r="C9" s="19"/>
      <c r="D9" s="177"/>
      <c r="E9" s="178"/>
      <c r="F9" s="178"/>
      <c r="G9" s="178"/>
      <c r="H9" s="176"/>
    </row>
    <row r="10" spans="1:8" ht="12.75">
      <c r="A10" s="21" t="s">
        <v>5</v>
      </c>
      <c r="B10" s="19"/>
      <c r="C10" s="19"/>
      <c r="D10" s="43"/>
      <c r="E10" s="38"/>
      <c r="F10" s="38"/>
      <c r="G10" s="38"/>
      <c r="H10" s="133"/>
    </row>
    <row r="11" spans="1:8" ht="12.75">
      <c r="A11" s="22" t="s">
        <v>6</v>
      </c>
      <c r="B11" s="19"/>
      <c r="C11" s="19"/>
      <c r="D11" s="77">
        <v>-904.0419999999999</v>
      </c>
      <c r="E11" s="78">
        <v>599808.75015</v>
      </c>
      <c r="F11" s="78">
        <v>0</v>
      </c>
      <c r="G11" s="78">
        <v>0</v>
      </c>
      <c r="H11" s="136">
        <v>598904.70815</v>
      </c>
    </row>
    <row r="12" spans="1:8" ht="12.75">
      <c r="A12" s="22"/>
      <c r="B12" s="19" t="s">
        <v>7</v>
      </c>
      <c r="C12" s="19"/>
      <c r="D12" s="77">
        <v>0</v>
      </c>
      <c r="E12" s="78">
        <v>0</v>
      </c>
      <c r="F12" s="78">
        <v>0</v>
      </c>
      <c r="G12" s="78">
        <v>0</v>
      </c>
      <c r="H12" s="136">
        <v>0</v>
      </c>
    </row>
    <row r="13" spans="1:8" s="98" customFormat="1" ht="12.75">
      <c r="A13" s="66"/>
      <c r="B13" s="41"/>
      <c r="C13" s="41" t="s">
        <v>82</v>
      </c>
      <c r="D13" s="77">
        <v>0</v>
      </c>
      <c r="E13" s="78">
        <v>0</v>
      </c>
      <c r="F13" s="78">
        <v>0</v>
      </c>
      <c r="G13" s="78">
        <v>0</v>
      </c>
      <c r="H13" s="136">
        <v>0</v>
      </c>
    </row>
    <row r="14" spans="1:8" s="98" customFormat="1" ht="12.75">
      <c r="A14" s="66"/>
      <c r="B14" s="41"/>
      <c r="C14" s="41" t="s">
        <v>58</v>
      </c>
      <c r="D14" s="77">
        <v>0</v>
      </c>
      <c r="E14" s="78">
        <v>0</v>
      </c>
      <c r="F14" s="78">
        <v>0</v>
      </c>
      <c r="G14" s="78">
        <v>0</v>
      </c>
      <c r="H14" s="136">
        <v>0</v>
      </c>
    </row>
    <row r="15" spans="1:8" ht="12.75">
      <c r="A15" s="22"/>
      <c r="B15" s="19" t="s">
        <v>8</v>
      </c>
      <c r="C15" s="19"/>
      <c r="D15" s="77">
        <v>0</v>
      </c>
      <c r="E15" s="78">
        <v>577931.4179</v>
      </c>
      <c r="F15" s="78">
        <v>0</v>
      </c>
      <c r="G15" s="78">
        <v>0</v>
      </c>
      <c r="H15" s="136">
        <v>577931.4179</v>
      </c>
    </row>
    <row r="16" spans="1:8" ht="12.75">
      <c r="A16" s="22"/>
      <c r="B16" s="19" t="s">
        <v>9</v>
      </c>
      <c r="C16" s="19"/>
      <c r="D16" s="77">
        <v>0</v>
      </c>
      <c r="E16" s="78">
        <v>0</v>
      </c>
      <c r="F16" s="78">
        <v>0</v>
      </c>
      <c r="G16" s="78">
        <v>0</v>
      </c>
      <c r="H16" s="136">
        <v>0</v>
      </c>
    </row>
    <row r="17" spans="1:8" ht="12.75">
      <c r="A17" s="22"/>
      <c r="B17" s="19" t="s">
        <v>55</v>
      </c>
      <c r="C17" s="19"/>
      <c r="D17" s="77">
        <v>0</v>
      </c>
      <c r="E17" s="78">
        <v>0</v>
      </c>
      <c r="F17" s="78">
        <v>0</v>
      </c>
      <c r="G17" s="78">
        <v>0</v>
      </c>
      <c r="H17" s="136">
        <v>0</v>
      </c>
    </row>
    <row r="18" spans="1:8" ht="12.75">
      <c r="A18" s="22"/>
      <c r="B18" s="19" t="s">
        <v>56</v>
      </c>
      <c r="C18" s="19"/>
      <c r="D18" s="77">
        <v>0</v>
      </c>
      <c r="E18" s="78">
        <v>21877.33225</v>
      </c>
      <c r="F18" s="78">
        <v>0</v>
      </c>
      <c r="G18" s="78">
        <v>0</v>
      </c>
      <c r="H18" s="136">
        <v>21877.33225</v>
      </c>
    </row>
    <row r="19" spans="1:8" ht="12.75">
      <c r="A19" s="22"/>
      <c r="B19" s="19" t="s">
        <v>10</v>
      </c>
      <c r="C19" s="19"/>
      <c r="D19" s="77">
        <v>0</v>
      </c>
      <c r="E19" s="78">
        <v>0</v>
      </c>
      <c r="F19" s="78">
        <v>0</v>
      </c>
      <c r="G19" s="78">
        <v>0</v>
      </c>
      <c r="H19" s="136">
        <v>0</v>
      </c>
    </row>
    <row r="20" spans="1:8" ht="12.75">
      <c r="A20" s="22"/>
      <c r="B20" s="19" t="s">
        <v>11</v>
      </c>
      <c r="C20" s="19"/>
      <c r="D20" s="77">
        <v>-904.0419999999999</v>
      </c>
      <c r="E20" s="78">
        <v>0</v>
      </c>
      <c r="F20" s="78">
        <v>0</v>
      </c>
      <c r="G20" s="78">
        <v>0</v>
      </c>
      <c r="H20" s="136">
        <v>-904.0419999999999</v>
      </c>
    </row>
    <row r="21" spans="1:8" ht="12.75">
      <c r="A21" s="22"/>
      <c r="B21" s="19"/>
      <c r="C21" s="19"/>
      <c r="D21" s="77"/>
      <c r="E21" s="78"/>
      <c r="F21" s="78"/>
      <c r="G21" s="78"/>
      <c r="H21" s="136"/>
    </row>
    <row r="22" spans="1:8" ht="12.75">
      <c r="A22" s="22" t="s">
        <v>12</v>
      </c>
      <c r="B22" s="19"/>
      <c r="C22" s="19"/>
      <c r="D22" s="77">
        <v>0</v>
      </c>
      <c r="E22" s="78">
        <v>607793.90426</v>
      </c>
      <c r="F22" s="78">
        <v>0</v>
      </c>
      <c r="G22" s="78">
        <v>222633.037</v>
      </c>
      <c r="H22" s="136">
        <v>830426.94126</v>
      </c>
    </row>
    <row r="23" spans="1:8" ht="12.75">
      <c r="A23" s="22"/>
      <c r="B23" s="19" t="s">
        <v>13</v>
      </c>
      <c r="C23" s="19"/>
      <c r="D23" s="77">
        <v>0</v>
      </c>
      <c r="E23" s="78">
        <v>0</v>
      </c>
      <c r="F23" s="78">
        <v>0</v>
      </c>
      <c r="G23" s="78">
        <v>0</v>
      </c>
      <c r="H23" s="136">
        <v>0</v>
      </c>
    </row>
    <row r="24" spans="1:8" ht="12.75">
      <c r="A24" s="22"/>
      <c r="B24" s="19" t="s">
        <v>14</v>
      </c>
      <c r="C24" s="19"/>
      <c r="D24" s="77">
        <v>0</v>
      </c>
      <c r="E24" s="78">
        <v>607793.90426</v>
      </c>
      <c r="F24" s="78">
        <v>0</v>
      </c>
      <c r="G24" s="78">
        <v>0</v>
      </c>
      <c r="H24" s="136">
        <v>607793.90426</v>
      </c>
    </row>
    <row r="25" spans="1:8" ht="12.75">
      <c r="A25" s="22"/>
      <c r="B25" s="19" t="s">
        <v>15</v>
      </c>
      <c r="C25" s="19"/>
      <c r="D25" s="77">
        <v>0</v>
      </c>
      <c r="E25" s="78">
        <v>-8.96397978067398E-12</v>
      </c>
      <c r="F25" s="78">
        <v>0</v>
      </c>
      <c r="G25" s="78">
        <v>222633.037</v>
      </c>
      <c r="H25" s="136">
        <v>222633.037</v>
      </c>
    </row>
    <row r="26" spans="1:8" ht="12.75">
      <c r="A26" s="22"/>
      <c r="B26" s="19" t="s">
        <v>57</v>
      </c>
      <c r="C26" s="19"/>
      <c r="D26" s="77">
        <v>0</v>
      </c>
      <c r="E26" s="78">
        <v>0</v>
      </c>
      <c r="F26" s="78">
        <v>0</v>
      </c>
      <c r="G26" s="78">
        <v>0</v>
      </c>
      <c r="H26" s="136">
        <v>0</v>
      </c>
    </row>
    <row r="27" spans="1:8" ht="12.75">
      <c r="A27" s="22"/>
      <c r="B27" s="19" t="s">
        <v>75</v>
      </c>
      <c r="C27" s="19"/>
      <c r="D27" s="77">
        <v>0</v>
      </c>
      <c r="E27" s="78">
        <v>0</v>
      </c>
      <c r="F27" s="78">
        <v>0</v>
      </c>
      <c r="G27" s="78">
        <v>0</v>
      </c>
      <c r="H27" s="136">
        <v>0</v>
      </c>
    </row>
    <row r="28" spans="1:8" ht="12.75">
      <c r="A28" s="22"/>
      <c r="B28" s="19" t="s">
        <v>16</v>
      </c>
      <c r="C28" s="19"/>
      <c r="D28" s="77">
        <v>0</v>
      </c>
      <c r="E28" s="78">
        <v>0</v>
      </c>
      <c r="F28" s="78">
        <v>0</v>
      </c>
      <c r="G28" s="78">
        <v>0</v>
      </c>
      <c r="H28" s="136">
        <v>0</v>
      </c>
    </row>
    <row r="29" spans="1:8" ht="12.75">
      <c r="A29" s="22"/>
      <c r="B29" s="19"/>
      <c r="C29" s="19"/>
      <c r="D29" s="77"/>
      <c r="E29" s="78"/>
      <c r="F29" s="78"/>
      <c r="G29" s="78"/>
      <c r="H29" s="136"/>
    </row>
    <row r="30" spans="1:8" ht="12.75">
      <c r="A30" s="26" t="s">
        <v>17</v>
      </c>
      <c r="B30" s="27"/>
      <c r="C30" s="27"/>
      <c r="D30" s="77">
        <v>-904.0419999999999</v>
      </c>
      <c r="E30" s="78">
        <v>-7985.154110000003</v>
      </c>
      <c r="F30" s="78">
        <v>0</v>
      </c>
      <c r="G30" s="78">
        <v>-222633.037</v>
      </c>
      <c r="H30" s="136">
        <v>-231522.23311000003</v>
      </c>
    </row>
    <row r="31" spans="1:8" ht="12.75">
      <c r="A31" s="22"/>
      <c r="B31" s="19"/>
      <c r="C31" s="19"/>
      <c r="D31" s="77"/>
      <c r="E31" s="78"/>
      <c r="F31" s="78"/>
      <c r="G31" s="78"/>
      <c r="H31" s="136"/>
    </row>
    <row r="32" spans="1:8" ht="12.75">
      <c r="A32" s="21" t="s">
        <v>18</v>
      </c>
      <c r="B32" s="19"/>
      <c r="C32" s="19"/>
      <c r="D32" s="77"/>
      <c r="E32" s="78"/>
      <c r="F32" s="78"/>
      <c r="G32" s="78"/>
      <c r="H32" s="136"/>
    </row>
    <row r="33" spans="1:8" ht="12.75">
      <c r="A33" s="22" t="s">
        <v>19</v>
      </c>
      <c r="B33" s="19"/>
      <c r="C33" s="19"/>
      <c r="D33" s="77">
        <v>0</v>
      </c>
      <c r="E33" s="78">
        <v>0</v>
      </c>
      <c r="F33" s="78">
        <v>0</v>
      </c>
      <c r="G33" s="78">
        <v>0</v>
      </c>
      <c r="H33" s="136">
        <v>0</v>
      </c>
    </row>
    <row r="34" spans="1:8" ht="12.75">
      <c r="A34" s="22"/>
      <c r="B34" s="19" t="s">
        <v>20</v>
      </c>
      <c r="C34" s="19"/>
      <c r="D34" s="77">
        <v>0</v>
      </c>
      <c r="E34" s="78">
        <v>0</v>
      </c>
      <c r="F34" s="78">
        <v>0</v>
      </c>
      <c r="G34" s="78">
        <v>0</v>
      </c>
      <c r="H34" s="136">
        <v>0</v>
      </c>
    </row>
    <row r="35" spans="1:8" ht="12.75">
      <c r="A35" s="22"/>
      <c r="B35" s="19" t="s">
        <v>21</v>
      </c>
      <c r="C35" s="19"/>
      <c r="D35" s="77">
        <v>0</v>
      </c>
      <c r="E35" s="78">
        <v>0</v>
      </c>
      <c r="F35" s="78">
        <v>0</v>
      </c>
      <c r="G35" s="78">
        <v>0</v>
      </c>
      <c r="H35" s="136">
        <v>0</v>
      </c>
    </row>
    <row r="36" spans="1:8" ht="12.75">
      <c r="A36" s="22"/>
      <c r="B36" s="19" t="s">
        <v>22</v>
      </c>
      <c r="C36" s="19"/>
      <c r="D36" s="77">
        <v>0</v>
      </c>
      <c r="E36" s="78">
        <v>0</v>
      </c>
      <c r="F36" s="78">
        <v>0</v>
      </c>
      <c r="G36" s="78">
        <v>0</v>
      </c>
      <c r="H36" s="136">
        <v>0</v>
      </c>
    </row>
    <row r="37" spans="1:8" ht="12.75">
      <c r="A37" s="22"/>
      <c r="B37" s="19"/>
      <c r="C37" s="19"/>
      <c r="D37" s="77"/>
      <c r="E37" s="78"/>
      <c r="F37" s="78"/>
      <c r="G37" s="78"/>
      <c r="H37" s="136"/>
    </row>
    <row r="38" spans="1:8" ht="12.75">
      <c r="A38" s="28" t="s">
        <v>76</v>
      </c>
      <c r="B38" s="29"/>
      <c r="C38" s="29"/>
      <c r="D38" s="79">
        <v>-904.0419999999999</v>
      </c>
      <c r="E38" s="80">
        <v>599808.75015</v>
      </c>
      <c r="F38" s="80">
        <v>0</v>
      </c>
      <c r="G38" s="80">
        <v>0</v>
      </c>
      <c r="H38" s="138">
        <v>598904.70815</v>
      </c>
    </row>
    <row r="39" spans="1:8" ht="12.75">
      <c r="A39" s="28" t="s">
        <v>77</v>
      </c>
      <c r="B39" s="29"/>
      <c r="C39" s="29"/>
      <c r="D39" s="79">
        <v>0</v>
      </c>
      <c r="E39" s="80">
        <v>607793.90426</v>
      </c>
      <c r="F39" s="80">
        <v>0</v>
      </c>
      <c r="G39" s="80">
        <v>222633.037</v>
      </c>
      <c r="H39" s="138">
        <v>830426.94126</v>
      </c>
    </row>
    <row r="40" spans="1:8" ht="12.75">
      <c r="A40" s="28" t="s">
        <v>23</v>
      </c>
      <c r="B40" s="29"/>
      <c r="C40" s="29"/>
      <c r="D40" s="79">
        <v>-904.0419999999999</v>
      </c>
      <c r="E40" s="80">
        <v>-7985.154110000003</v>
      </c>
      <c r="F40" s="80">
        <v>0</v>
      </c>
      <c r="G40" s="80">
        <v>-222633.037</v>
      </c>
      <c r="H40" s="138">
        <v>-231522.23311000003</v>
      </c>
    </row>
    <row r="41" spans="1:8" ht="12.75">
      <c r="A41" s="32"/>
      <c r="B41" s="33"/>
      <c r="C41" s="33"/>
      <c r="D41" s="164"/>
      <c r="E41" s="165"/>
      <c r="F41" s="165"/>
      <c r="G41" s="165"/>
      <c r="H41" s="166"/>
    </row>
    <row r="42" spans="1:8" ht="12.75">
      <c r="A42" s="22"/>
      <c r="B42" s="19"/>
      <c r="C42" s="19"/>
      <c r="D42" s="161"/>
      <c r="E42" s="162"/>
      <c r="F42" s="162"/>
      <c r="G42" s="162"/>
      <c r="H42" s="163"/>
    </row>
    <row r="43" spans="1:8" ht="12.75">
      <c r="A43" s="21" t="s">
        <v>24</v>
      </c>
      <c r="B43" s="19"/>
      <c r="C43" s="19"/>
      <c r="D43" s="161"/>
      <c r="E43" s="162"/>
      <c r="F43" s="162"/>
      <c r="G43" s="162"/>
      <c r="H43" s="163"/>
    </row>
    <row r="44" spans="1:8" ht="12.75">
      <c r="A44" s="21"/>
      <c r="B44" s="19"/>
      <c r="C44" s="19"/>
      <c r="D44" s="161"/>
      <c r="E44" s="162"/>
      <c r="F44" s="162"/>
      <c r="G44" s="162"/>
      <c r="H44" s="163"/>
    </row>
    <row r="45" spans="1:8" ht="12.75">
      <c r="A45" s="22" t="s">
        <v>25</v>
      </c>
      <c r="B45" s="19"/>
      <c r="C45" s="19"/>
      <c r="D45" s="77">
        <v>-904.0419999999999</v>
      </c>
      <c r="E45" s="78">
        <v>-7985.154109999989</v>
      </c>
      <c r="F45" s="78">
        <v>0</v>
      </c>
      <c r="G45" s="78">
        <v>0</v>
      </c>
      <c r="H45" s="136">
        <v>-8889.196109999988</v>
      </c>
    </row>
    <row r="46" spans="1:8" ht="12.75">
      <c r="A46" s="22" t="s">
        <v>26</v>
      </c>
      <c r="B46" s="19"/>
      <c r="C46" s="19"/>
      <c r="D46" s="77">
        <v>0</v>
      </c>
      <c r="E46" s="78">
        <v>0</v>
      </c>
      <c r="F46" s="78">
        <v>0</v>
      </c>
      <c r="G46" s="78">
        <v>0</v>
      </c>
      <c r="H46" s="136">
        <v>0</v>
      </c>
    </row>
    <row r="47" spans="1:8" ht="12.75">
      <c r="A47" s="22"/>
      <c r="B47" s="19" t="s">
        <v>27</v>
      </c>
      <c r="C47" s="19"/>
      <c r="D47" s="77">
        <v>0</v>
      </c>
      <c r="E47" s="78">
        <v>0</v>
      </c>
      <c r="F47" s="78">
        <v>0</v>
      </c>
      <c r="G47" s="78">
        <v>0</v>
      </c>
      <c r="H47" s="136">
        <v>0</v>
      </c>
    </row>
    <row r="48" spans="1:8" ht="12.75">
      <c r="A48" s="22"/>
      <c r="B48" s="19" t="s">
        <v>28</v>
      </c>
      <c r="C48" s="19"/>
      <c r="D48" s="77">
        <v>0</v>
      </c>
      <c r="E48" s="78">
        <v>0</v>
      </c>
      <c r="F48" s="78">
        <v>0</v>
      </c>
      <c r="G48" s="78">
        <v>0</v>
      </c>
      <c r="H48" s="136">
        <v>0</v>
      </c>
    </row>
    <row r="49" spans="1:8" ht="12.75">
      <c r="A49" s="22" t="s">
        <v>29</v>
      </c>
      <c r="B49" s="19"/>
      <c r="C49" s="19"/>
      <c r="D49" s="77">
        <v>0</v>
      </c>
      <c r="E49" s="78">
        <v>0</v>
      </c>
      <c r="F49" s="78">
        <v>0</v>
      </c>
      <c r="G49" s="78">
        <v>0</v>
      </c>
      <c r="H49" s="136">
        <v>0</v>
      </c>
    </row>
    <row r="50" spans="1:8" ht="12.75">
      <c r="A50" s="22"/>
      <c r="B50" s="19" t="s">
        <v>30</v>
      </c>
      <c r="C50" s="19"/>
      <c r="D50" s="77">
        <v>0</v>
      </c>
      <c r="E50" s="78">
        <v>0</v>
      </c>
      <c r="F50" s="78">
        <v>0</v>
      </c>
      <c r="G50" s="78">
        <v>0</v>
      </c>
      <c r="H50" s="136">
        <v>0</v>
      </c>
    </row>
    <row r="51" spans="1:8" ht="12.75">
      <c r="A51" s="22"/>
      <c r="B51" s="19" t="s">
        <v>31</v>
      </c>
      <c r="C51" s="19"/>
      <c r="D51" s="77">
        <v>0</v>
      </c>
      <c r="E51" s="78">
        <v>0</v>
      </c>
      <c r="F51" s="78">
        <v>0</v>
      </c>
      <c r="G51" s="78">
        <v>0</v>
      </c>
      <c r="H51" s="136">
        <v>0</v>
      </c>
    </row>
    <row r="52" spans="1:8" ht="12.75">
      <c r="A52" s="22" t="s">
        <v>32</v>
      </c>
      <c r="B52" s="19"/>
      <c r="C52" s="19"/>
      <c r="D52" s="77">
        <v>0</v>
      </c>
      <c r="E52" s="78">
        <v>0</v>
      </c>
      <c r="F52" s="78">
        <v>0</v>
      </c>
      <c r="G52" s="78">
        <v>0</v>
      </c>
      <c r="H52" s="136">
        <v>0</v>
      </c>
    </row>
    <row r="53" spans="1:8" ht="12.75">
      <c r="A53" s="22" t="s">
        <v>33</v>
      </c>
      <c r="B53" s="19"/>
      <c r="C53" s="19"/>
      <c r="D53" s="77">
        <v>0</v>
      </c>
      <c r="E53" s="78">
        <v>-7985.154109999989</v>
      </c>
      <c r="F53" s="78">
        <v>0</v>
      </c>
      <c r="G53" s="78">
        <v>0</v>
      </c>
      <c r="H53" s="136">
        <v>-7985.154109999989</v>
      </c>
    </row>
    <row r="54" spans="1:8" ht="12.75">
      <c r="A54" s="22" t="s">
        <v>79</v>
      </c>
      <c r="B54" s="19"/>
      <c r="C54" s="19"/>
      <c r="D54" s="77">
        <v>-899.4454100000002</v>
      </c>
      <c r="E54" s="78">
        <v>0</v>
      </c>
      <c r="F54" s="78">
        <v>0</v>
      </c>
      <c r="G54" s="78">
        <v>0</v>
      </c>
      <c r="H54" s="136">
        <v>-899.4454100000002</v>
      </c>
    </row>
    <row r="55" spans="1:8" ht="12.75">
      <c r="A55" s="22"/>
      <c r="B55" s="19" t="s">
        <v>34</v>
      </c>
      <c r="C55" s="19"/>
      <c r="D55" s="77">
        <v>-899.4454100000002</v>
      </c>
      <c r="E55" s="78">
        <v>0</v>
      </c>
      <c r="F55" s="78">
        <v>0</v>
      </c>
      <c r="G55" s="78">
        <v>0</v>
      </c>
      <c r="H55" s="136">
        <v>-899.4454100000002</v>
      </c>
    </row>
    <row r="56" spans="1:8" ht="12.75">
      <c r="A56" s="22"/>
      <c r="B56" s="19" t="s">
        <v>35</v>
      </c>
      <c r="C56" s="19"/>
      <c r="D56" s="77">
        <v>0</v>
      </c>
      <c r="E56" s="78">
        <v>0</v>
      </c>
      <c r="F56" s="78">
        <v>0</v>
      </c>
      <c r="G56" s="78">
        <v>0</v>
      </c>
      <c r="H56" s="136">
        <v>0</v>
      </c>
    </row>
    <row r="57" spans="1:8" ht="12.75">
      <c r="A57" s="22" t="s">
        <v>80</v>
      </c>
      <c r="B57" s="19"/>
      <c r="C57" s="19"/>
      <c r="D57" s="77">
        <v>-4.596589999999765</v>
      </c>
      <c r="E57" s="78">
        <v>0</v>
      </c>
      <c r="F57" s="78">
        <v>0</v>
      </c>
      <c r="G57" s="78">
        <v>0</v>
      </c>
      <c r="H57" s="136">
        <v>-4.596589999999765</v>
      </c>
    </row>
    <row r="58" spans="1:8" ht="12.75">
      <c r="A58" s="22" t="s">
        <v>36</v>
      </c>
      <c r="B58" s="19"/>
      <c r="C58" s="19"/>
      <c r="D58" s="77">
        <v>0</v>
      </c>
      <c r="E58" s="78">
        <v>0</v>
      </c>
      <c r="F58" s="78">
        <v>0</v>
      </c>
      <c r="G58" s="78">
        <v>0</v>
      </c>
      <c r="H58" s="136">
        <v>0</v>
      </c>
    </row>
    <row r="59" spans="1:8" ht="12.75">
      <c r="A59" s="22"/>
      <c r="B59" s="19"/>
      <c r="C59" s="19"/>
      <c r="D59" s="77"/>
      <c r="E59" s="78"/>
      <c r="F59" s="78"/>
      <c r="G59" s="78"/>
      <c r="H59" s="136"/>
    </row>
    <row r="60" spans="1:8" ht="12.75">
      <c r="A60" s="22" t="s">
        <v>37</v>
      </c>
      <c r="B60" s="19"/>
      <c r="C60" s="19"/>
      <c r="D60" s="77">
        <v>0</v>
      </c>
      <c r="E60" s="78">
        <v>0</v>
      </c>
      <c r="F60" s="78">
        <v>0</v>
      </c>
      <c r="G60" s="78">
        <v>222633.037</v>
      </c>
      <c r="H60" s="136">
        <v>222633.037</v>
      </c>
    </row>
    <row r="61" spans="1:8" ht="12.75">
      <c r="A61" s="22" t="s">
        <v>38</v>
      </c>
      <c r="B61" s="19"/>
      <c r="C61" s="19"/>
      <c r="D61" s="77">
        <v>0</v>
      </c>
      <c r="E61" s="78">
        <v>0</v>
      </c>
      <c r="F61" s="78">
        <v>0</v>
      </c>
      <c r="G61" s="78">
        <v>0</v>
      </c>
      <c r="H61" s="136">
        <v>0</v>
      </c>
    </row>
    <row r="62" spans="1:8" ht="12.75">
      <c r="A62" s="22"/>
      <c r="B62" s="19" t="s">
        <v>39</v>
      </c>
      <c r="C62" s="19"/>
      <c r="D62" s="77">
        <v>0</v>
      </c>
      <c r="E62" s="78">
        <v>0</v>
      </c>
      <c r="F62" s="78">
        <v>0</v>
      </c>
      <c r="G62" s="78">
        <v>0</v>
      </c>
      <c r="H62" s="136">
        <v>0</v>
      </c>
    </row>
    <row r="63" spans="1:8" ht="12.75">
      <c r="A63" s="22"/>
      <c r="B63" s="19"/>
      <c r="C63" s="19" t="s">
        <v>40</v>
      </c>
      <c r="D63" s="77">
        <v>0</v>
      </c>
      <c r="E63" s="78">
        <v>0</v>
      </c>
      <c r="F63" s="78">
        <v>0</v>
      </c>
      <c r="G63" s="78">
        <v>0</v>
      </c>
      <c r="H63" s="136">
        <v>0</v>
      </c>
    </row>
    <row r="64" spans="1:8" ht="12.75">
      <c r="A64" s="22"/>
      <c r="B64" s="19"/>
      <c r="C64" s="19" t="s">
        <v>41</v>
      </c>
      <c r="D64" s="77">
        <v>0</v>
      </c>
      <c r="E64" s="78">
        <v>0</v>
      </c>
      <c r="F64" s="78">
        <v>0</v>
      </c>
      <c r="G64" s="78">
        <v>0</v>
      </c>
      <c r="H64" s="136">
        <v>0</v>
      </c>
    </row>
    <row r="65" spans="1:8" ht="12.75">
      <c r="A65" s="22"/>
      <c r="B65" s="19" t="s">
        <v>42</v>
      </c>
      <c r="C65" s="19"/>
      <c r="D65" s="77">
        <v>0</v>
      </c>
      <c r="E65" s="78">
        <v>0</v>
      </c>
      <c r="F65" s="78">
        <v>0</v>
      </c>
      <c r="G65" s="78">
        <v>0</v>
      </c>
      <c r="H65" s="136">
        <v>0</v>
      </c>
    </row>
    <row r="66" spans="1:8" ht="12.75">
      <c r="A66" s="22" t="s">
        <v>43</v>
      </c>
      <c r="B66" s="19"/>
      <c r="C66" s="19"/>
      <c r="D66" s="77">
        <v>0</v>
      </c>
      <c r="E66" s="78">
        <v>0</v>
      </c>
      <c r="F66" s="78">
        <v>0</v>
      </c>
      <c r="G66" s="78">
        <v>0</v>
      </c>
      <c r="H66" s="136">
        <v>0</v>
      </c>
    </row>
    <row r="67" spans="1:8" ht="12.75">
      <c r="A67" s="22"/>
      <c r="B67" s="19" t="s">
        <v>39</v>
      </c>
      <c r="C67" s="19"/>
      <c r="D67" s="77">
        <v>0</v>
      </c>
      <c r="E67" s="78">
        <v>0</v>
      </c>
      <c r="F67" s="78">
        <v>0</v>
      </c>
      <c r="G67" s="78">
        <v>0</v>
      </c>
      <c r="H67" s="136">
        <v>0</v>
      </c>
    </row>
    <row r="68" spans="1:8" ht="12.75">
      <c r="A68" s="22"/>
      <c r="B68" s="19"/>
      <c r="C68" s="19" t="s">
        <v>40</v>
      </c>
      <c r="D68" s="77">
        <v>0</v>
      </c>
      <c r="E68" s="78">
        <v>0</v>
      </c>
      <c r="F68" s="78">
        <v>0</v>
      </c>
      <c r="G68" s="78">
        <v>0</v>
      </c>
      <c r="H68" s="136">
        <v>0</v>
      </c>
    </row>
    <row r="69" spans="1:8" ht="12.75">
      <c r="A69" s="22"/>
      <c r="B69" s="19"/>
      <c r="C69" s="19" t="s">
        <v>41</v>
      </c>
      <c r="D69" s="77">
        <v>0</v>
      </c>
      <c r="E69" s="78">
        <v>0</v>
      </c>
      <c r="F69" s="78">
        <v>0</v>
      </c>
      <c r="G69" s="78">
        <v>0</v>
      </c>
      <c r="H69" s="136">
        <v>0</v>
      </c>
    </row>
    <row r="70" spans="1:8" ht="12.75">
      <c r="A70" s="22"/>
      <c r="B70" s="19" t="s">
        <v>42</v>
      </c>
      <c r="C70" s="19"/>
      <c r="D70" s="77">
        <v>0</v>
      </c>
      <c r="E70" s="78">
        <v>0</v>
      </c>
      <c r="F70" s="78">
        <v>0</v>
      </c>
      <c r="G70" s="78">
        <v>0</v>
      </c>
      <c r="H70" s="136">
        <v>0</v>
      </c>
    </row>
    <row r="71" spans="1:8" ht="12.75">
      <c r="A71" s="22" t="s">
        <v>44</v>
      </c>
      <c r="B71" s="19"/>
      <c r="C71" s="19"/>
      <c r="D71" s="77">
        <v>0</v>
      </c>
      <c r="E71" s="78">
        <v>0</v>
      </c>
      <c r="F71" s="78">
        <v>0</v>
      </c>
      <c r="G71" s="78">
        <v>222633.037</v>
      </c>
      <c r="H71" s="136">
        <v>222633.037</v>
      </c>
    </row>
    <row r="72" spans="1:8" ht="12.75">
      <c r="A72" s="22"/>
      <c r="B72" s="19"/>
      <c r="C72" s="19"/>
      <c r="D72" s="77"/>
      <c r="E72" s="78"/>
      <c r="F72" s="78"/>
      <c r="G72" s="78"/>
      <c r="H72" s="136"/>
    </row>
    <row r="73" spans="1:8" ht="12.75">
      <c r="A73" s="28" t="s">
        <v>45</v>
      </c>
      <c r="B73" s="29"/>
      <c r="C73" s="29"/>
      <c r="D73" s="79">
        <v>-904.0419999999999</v>
      </c>
      <c r="E73" s="80">
        <v>-7985.154109999989</v>
      </c>
      <c r="F73" s="80">
        <v>0</v>
      </c>
      <c r="G73" s="80">
        <v>-222633.037</v>
      </c>
      <c r="H73" s="138">
        <v>-231522.23311</v>
      </c>
    </row>
    <row r="74" spans="1:8" ht="12.75">
      <c r="A74" s="35"/>
      <c r="B74" s="36"/>
      <c r="C74" s="36"/>
      <c r="D74" s="179"/>
      <c r="E74" s="180"/>
      <c r="F74" s="180"/>
      <c r="G74" s="180"/>
      <c r="H74" s="181"/>
    </row>
    <row r="75" spans="4:8" ht="12.75">
      <c r="D75" s="40"/>
      <c r="E75" s="40"/>
      <c r="F75" s="40"/>
      <c r="G75" s="40"/>
      <c r="H75" s="40"/>
    </row>
  </sheetData>
  <sheetProtection/>
  <printOptions horizontalCentered="1" verticalCentered="1"/>
  <pageMargins left="0.984251968503937" right="0" top="0" bottom="0.5905511811023623" header="0" footer="0"/>
  <pageSetup fitToHeight="1" fitToWidth="1" horizontalDpi="600" verticalDpi="600" orientation="portrait" scale="70" r:id="rId1"/>
</worksheet>
</file>

<file path=xl/worksheets/sheet36.xml><?xml version="1.0" encoding="utf-8"?>
<worksheet xmlns="http://schemas.openxmlformats.org/spreadsheetml/2006/main" xmlns:r="http://schemas.openxmlformats.org/officeDocument/2006/relationships">
  <sheetPr>
    <pageSetUpPr fitToPage="1"/>
  </sheetPr>
  <dimension ref="A1:I75"/>
  <sheetViews>
    <sheetView zoomScalePageLayoutView="0" workbookViewId="0" topLeftCell="A1">
      <selection activeCell="H40" sqref="H40"/>
    </sheetView>
  </sheetViews>
  <sheetFormatPr defaultColWidth="11.421875" defaultRowHeight="12.75"/>
  <cols>
    <col min="1" max="2" width="4.00390625" style="0" customWidth="1"/>
    <col min="3" max="3" width="49.8515625" style="0" customWidth="1"/>
    <col min="4" max="7" width="14.421875" style="0" customWidth="1"/>
    <col min="8" max="8" width="12.421875" style="0" customWidth="1"/>
    <col min="9" max="9" width="5.8515625" style="0" customWidth="1"/>
  </cols>
  <sheetData>
    <row r="1" ht="27.75">
      <c r="I1" s="285">
        <v>36</v>
      </c>
    </row>
    <row r="2" spans="1:8" ht="12.75">
      <c r="A2" s="50" t="s">
        <v>176</v>
      </c>
      <c r="B2" s="3"/>
      <c r="C2" s="3"/>
      <c r="D2" s="3"/>
      <c r="E2" s="3"/>
      <c r="F2" s="3"/>
      <c r="G2" s="3"/>
      <c r="H2" s="3"/>
    </row>
    <row r="3" spans="1:8" ht="12.75">
      <c r="A3" s="51" t="s">
        <v>249</v>
      </c>
      <c r="B3" s="6"/>
      <c r="C3" s="6"/>
      <c r="D3" s="3"/>
      <c r="E3" s="3"/>
      <c r="F3" s="3"/>
      <c r="G3" s="3"/>
      <c r="H3" s="3"/>
    </row>
    <row r="4" spans="1:8" ht="12.75">
      <c r="A4" s="50" t="s">
        <v>97</v>
      </c>
      <c r="B4" s="3"/>
      <c r="C4" s="3"/>
      <c r="D4" s="3"/>
      <c r="E4" s="3"/>
      <c r="F4" s="3"/>
      <c r="G4" s="3"/>
      <c r="H4" s="3"/>
    </row>
    <row r="5" spans="1:8" ht="12.75">
      <c r="A5" s="50" t="s">
        <v>70</v>
      </c>
      <c r="B5" s="3"/>
      <c r="C5" s="205"/>
      <c r="D5" s="3"/>
      <c r="E5" s="3"/>
      <c r="F5" s="3"/>
      <c r="G5" s="3"/>
      <c r="H5" s="3"/>
    </row>
    <row r="6" spans="1:8" ht="12.75">
      <c r="A6" s="50" t="s">
        <v>1</v>
      </c>
      <c r="B6" s="3"/>
      <c r="C6" s="205"/>
      <c r="D6" s="3"/>
      <c r="E6" s="3"/>
      <c r="F6" s="3"/>
      <c r="G6" s="3"/>
      <c r="H6" s="3"/>
    </row>
    <row r="7" spans="1:8" ht="12.75">
      <c r="A7" s="50" t="s">
        <v>2</v>
      </c>
      <c r="B7" s="3"/>
      <c r="C7" s="205"/>
      <c r="D7" s="3"/>
      <c r="E7" s="3"/>
      <c r="F7" s="3"/>
      <c r="G7" s="3"/>
      <c r="H7" s="3"/>
    </row>
    <row r="8" spans="1:8" ht="38.25" customHeight="1">
      <c r="A8" s="207"/>
      <c r="B8" s="208"/>
      <c r="C8" s="209"/>
      <c r="D8" s="271" t="s">
        <v>158</v>
      </c>
      <c r="E8" s="272" t="s">
        <v>78</v>
      </c>
      <c r="F8" s="272" t="s">
        <v>98</v>
      </c>
      <c r="G8" s="272" t="s">
        <v>99</v>
      </c>
      <c r="H8" s="273" t="s">
        <v>73</v>
      </c>
    </row>
    <row r="9" spans="1:8" ht="12.75">
      <c r="A9" s="18"/>
      <c r="B9" s="19"/>
      <c r="C9" s="19"/>
      <c r="D9" s="177"/>
      <c r="E9" s="178"/>
      <c r="F9" s="178"/>
      <c r="G9" s="178"/>
      <c r="H9" s="176"/>
    </row>
    <row r="10" spans="1:8" ht="12.75">
      <c r="A10" s="21" t="s">
        <v>5</v>
      </c>
      <c r="B10" s="19"/>
      <c r="C10" s="19"/>
      <c r="D10" s="43"/>
      <c r="E10" s="38"/>
      <c r="F10" s="38"/>
      <c r="G10" s="38"/>
      <c r="H10" s="133"/>
    </row>
    <row r="11" spans="1:8" ht="12.75">
      <c r="A11" s="22" t="s">
        <v>6</v>
      </c>
      <c r="B11" s="19"/>
      <c r="C11" s="19"/>
      <c r="D11" s="77">
        <v>0.019</v>
      </c>
      <c r="E11" s="78">
        <v>186360.72742</v>
      </c>
      <c r="F11" s="78">
        <v>0</v>
      </c>
      <c r="G11" s="78">
        <v>0</v>
      </c>
      <c r="H11" s="136">
        <v>186360.74642</v>
      </c>
    </row>
    <row r="12" spans="1:8" ht="12.75">
      <c r="A12" s="22"/>
      <c r="B12" s="19" t="s">
        <v>7</v>
      </c>
      <c r="C12" s="19"/>
      <c r="D12" s="77">
        <v>0</v>
      </c>
      <c r="E12" s="78">
        <v>0</v>
      </c>
      <c r="F12" s="78">
        <v>0</v>
      </c>
      <c r="G12" s="78">
        <v>0</v>
      </c>
      <c r="H12" s="136">
        <v>0</v>
      </c>
    </row>
    <row r="13" spans="1:8" s="98" customFormat="1" ht="12.75">
      <c r="A13" s="66"/>
      <c r="B13" s="41"/>
      <c r="C13" s="41" t="s">
        <v>82</v>
      </c>
      <c r="D13" s="149">
        <v>0</v>
      </c>
      <c r="E13" s="150">
        <v>0</v>
      </c>
      <c r="F13" s="150">
        <v>0</v>
      </c>
      <c r="G13" s="150">
        <v>0</v>
      </c>
      <c r="H13" s="151">
        <v>0</v>
      </c>
    </row>
    <row r="14" spans="1:8" s="98" customFormat="1" ht="12.75">
      <c r="A14" s="66"/>
      <c r="B14" s="41"/>
      <c r="C14" s="41" t="s">
        <v>58</v>
      </c>
      <c r="D14" s="149">
        <v>0</v>
      </c>
      <c r="E14" s="150">
        <v>0</v>
      </c>
      <c r="F14" s="150">
        <v>0</v>
      </c>
      <c r="G14" s="150">
        <v>0</v>
      </c>
      <c r="H14" s="151">
        <v>0</v>
      </c>
    </row>
    <row r="15" spans="1:8" ht="12.75">
      <c r="A15" s="22"/>
      <c r="B15" s="19" t="s">
        <v>8</v>
      </c>
      <c r="C15" s="19"/>
      <c r="D15" s="77">
        <v>0</v>
      </c>
      <c r="E15" s="78">
        <v>177426.68755</v>
      </c>
      <c r="F15" s="78">
        <v>0</v>
      </c>
      <c r="G15" s="78">
        <v>0</v>
      </c>
      <c r="H15" s="136">
        <v>177426.68755</v>
      </c>
    </row>
    <row r="16" spans="1:8" ht="12.75">
      <c r="A16" s="22"/>
      <c r="B16" s="19" t="s">
        <v>9</v>
      </c>
      <c r="C16" s="19"/>
      <c r="D16" s="77">
        <v>0</v>
      </c>
      <c r="E16" s="78">
        <v>0</v>
      </c>
      <c r="F16" s="78">
        <v>0</v>
      </c>
      <c r="G16" s="78">
        <v>0</v>
      </c>
      <c r="H16" s="136">
        <v>0</v>
      </c>
    </row>
    <row r="17" spans="1:8" ht="12.75">
      <c r="A17" s="22"/>
      <c r="B17" s="19" t="s">
        <v>55</v>
      </c>
      <c r="C17" s="19"/>
      <c r="D17" s="77">
        <v>0</v>
      </c>
      <c r="E17" s="78">
        <v>0</v>
      </c>
      <c r="F17" s="78">
        <v>0</v>
      </c>
      <c r="G17" s="78">
        <v>0</v>
      </c>
      <c r="H17" s="136">
        <v>0</v>
      </c>
    </row>
    <row r="18" spans="1:8" ht="12.75">
      <c r="A18" s="22"/>
      <c r="B18" s="19" t="s">
        <v>56</v>
      </c>
      <c r="C18" s="19"/>
      <c r="D18" s="77">
        <v>0</v>
      </c>
      <c r="E18" s="78">
        <v>8934.039869999999</v>
      </c>
      <c r="F18" s="78">
        <v>0</v>
      </c>
      <c r="G18" s="78">
        <v>0</v>
      </c>
      <c r="H18" s="136">
        <v>8934.039869999999</v>
      </c>
    </row>
    <row r="19" spans="1:8" ht="12.75">
      <c r="A19" s="22"/>
      <c r="B19" s="19" t="s">
        <v>10</v>
      </c>
      <c r="C19" s="19"/>
      <c r="D19" s="77">
        <v>0</v>
      </c>
      <c r="E19" s="78">
        <v>0</v>
      </c>
      <c r="F19" s="78">
        <v>0</v>
      </c>
      <c r="G19" s="78">
        <v>0</v>
      </c>
      <c r="H19" s="136">
        <v>0</v>
      </c>
    </row>
    <row r="20" spans="1:8" ht="12.75">
      <c r="A20" s="22"/>
      <c r="B20" s="19" t="s">
        <v>11</v>
      </c>
      <c r="C20" s="19"/>
      <c r="D20" s="77">
        <v>0.019</v>
      </c>
      <c r="E20" s="78">
        <v>0</v>
      </c>
      <c r="F20" s="78">
        <v>0</v>
      </c>
      <c r="G20" s="78">
        <v>0</v>
      </c>
      <c r="H20" s="136">
        <v>0.019</v>
      </c>
    </row>
    <row r="21" spans="1:8" ht="12.75">
      <c r="A21" s="22"/>
      <c r="B21" s="19"/>
      <c r="C21" s="19"/>
      <c r="D21" s="77"/>
      <c r="E21" s="78"/>
      <c r="F21" s="78"/>
      <c r="G21" s="78"/>
      <c r="H21" s="136"/>
    </row>
    <row r="22" spans="1:8" ht="12.75">
      <c r="A22" s="22" t="s">
        <v>12</v>
      </c>
      <c r="B22" s="19"/>
      <c r="C22" s="19"/>
      <c r="D22" s="77">
        <v>0</v>
      </c>
      <c r="E22" s="78">
        <v>185190.93527</v>
      </c>
      <c r="F22" s="78">
        <v>0</v>
      </c>
      <c r="G22" s="78">
        <v>58336.425</v>
      </c>
      <c r="H22" s="136">
        <v>243527.36026999998</v>
      </c>
    </row>
    <row r="23" spans="1:8" ht="12.75">
      <c r="A23" s="22"/>
      <c r="B23" s="19" t="s">
        <v>13</v>
      </c>
      <c r="C23" s="19"/>
      <c r="D23" s="77">
        <v>0</v>
      </c>
      <c r="E23" s="78">
        <v>0</v>
      </c>
      <c r="F23" s="78">
        <v>0</v>
      </c>
      <c r="G23" s="78">
        <v>0</v>
      </c>
      <c r="H23" s="136">
        <v>0</v>
      </c>
    </row>
    <row r="24" spans="1:8" ht="12.75">
      <c r="A24" s="22"/>
      <c r="B24" s="19" t="s">
        <v>14</v>
      </c>
      <c r="C24" s="19"/>
      <c r="D24" s="77">
        <v>0</v>
      </c>
      <c r="E24" s="78">
        <v>185190.93527</v>
      </c>
      <c r="F24" s="78">
        <v>0</v>
      </c>
      <c r="G24" s="78">
        <v>0</v>
      </c>
      <c r="H24" s="136">
        <v>185190.93527</v>
      </c>
    </row>
    <row r="25" spans="1:8" ht="12.75">
      <c r="A25" s="22"/>
      <c r="B25" s="19" t="s">
        <v>15</v>
      </c>
      <c r="C25" s="19"/>
      <c r="D25" s="77">
        <v>0</v>
      </c>
      <c r="E25" s="78">
        <v>-8.96397978067398E-12</v>
      </c>
      <c r="F25" s="78">
        <v>0</v>
      </c>
      <c r="G25" s="78">
        <v>58336.425</v>
      </c>
      <c r="H25" s="136">
        <v>58336.424999999996</v>
      </c>
    </row>
    <row r="26" spans="1:8" ht="12.75">
      <c r="A26" s="22"/>
      <c r="B26" s="19" t="s">
        <v>57</v>
      </c>
      <c r="C26" s="19"/>
      <c r="D26" s="77">
        <v>0</v>
      </c>
      <c r="E26" s="78">
        <v>0</v>
      </c>
      <c r="F26" s="78">
        <v>0</v>
      </c>
      <c r="G26" s="78">
        <v>0</v>
      </c>
      <c r="H26" s="136">
        <v>0</v>
      </c>
    </row>
    <row r="27" spans="1:8" ht="12.75">
      <c r="A27" s="22"/>
      <c r="B27" s="19" t="s">
        <v>75</v>
      </c>
      <c r="C27" s="19"/>
      <c r="D27" s="77">
        <v>0</v>
      </c>
      <c r="E27" s="78">
        <v>0</v>
      </c>
      <c r="F27" s="78">
        <v>0</v>
      </c>
      <c r="G27" s="78">
        <v>0</v>
      </c>
      <c r="H27" s="136">
        <v>0</v>
      </c>
    </row>
    <row r="28" spans="1:8" ht="12.75">
      <c r="A28" s="22"/>
      <c r="B28" s="19" t="s">
        <v>16</v>
      </c>
      <c r="C28" s="19"/>
      <c r="D28" s="77">
        <v>0</v>
      </c>
      <c r="E28" s="78">
        <v>0</v>
      </c>
      <c r="F28" s="78">
        <v>0</v>
      </c>
      <c r="G28" s="78">
        <v>0</v>
      </c>
      <c r="H28" s="136">
        <v>0</v>
      </c>
    </row>
    <row r="29" spans="1:8" ht="12.75">
      <c r="A29" s="22"/>
      <c r="B29" s="19"/>
      <c r="C29" s="19"/>
      <c r="D29" s="77"/>
      <c r="E29" s="78"/>
      <c r="F29" s="78"/>
      <c r="G29" s="78"/>
      <c r="H29" s="136"/>
    </row>
    <row r="30" spans="1:8" ht="12.75">
      <c r="A30" s="26" t="s">
        <v>17</v>
      </c>
      <c r="B30" s="27"/>
      <c r="C30" s="27"/>
      <c r="D30" s="77">
        <v>0.019</v>
      </c>
      <c r="E30" s="78">
        <v>1169.792150000023</v>
      </c>
      <c r="F30" s="78">
        <v>0</v>
      </c>
      <c r="G30" s="78">
        <v>-58336.425</v>
      </c>
      <c r="H30" s="136">
        <v>-57166.613849999965</v>
      </c>
    </row>
    <row r="31" spans="1:8" ht="12.75">
      <c r="A31" s="22"/>
      <c r="B31" s="19"/>
      <c r="C31" s="19"/>
      <c r="D31" s="77"/>
      <c r="E31" s="78"/>
      <c r="F31" s="78"/>
      <c r="G31" s="78"/>
      <c r="H31" s="136"/>
    </row>
    <row r="32" spans="1:8" ht="12.75">
      <c r="A32" s="21" t="s">
        <v>18</v>
      </c>
      <c r="B32" s="19"/>
      <c r="C32" s="19"/>
      <c r="D32" s="77"/>
      <c r="E32" s="78"/>
      <c r="F32" s="78"/>
      <c r="G32" s="78"/>
      <c r="H32" s="136"/>
    </row>
    <row r="33" spans="1:8" ht="12.75">
      <c r="A33" s="22" t="s">
        <v>19</v>
      </c>
      <c r="B33" s="19"/>
      <c r="C33" s="19"/>
      <c r="D33" s="77">
        <v>0</v>
      </c>
      <c r="E33" s="78">
        <v>0</v>
      </c>
      <c r="F33" s="78">
        <v>0</v>
      </c>
      <c r="G33" s="78">
        <v>0</v>
      </c>
      <c r="H33" s="136">
        <v>0</v>
      </c>
    </row>
    <row r="34" spans="1:8" ht="12.75">
      <c r="A34" s="22"/>
      <c r="B34" s="19" t="s">
        <v>20</v>
      </c>
      <c r="C34" s="19"/>
      <c r="D34" s="77">
        <v>0</v>
      </c>
      <c r="E34" s="78">
        <v>0</v>
      </c>
      <c r="F34" s="78">
        <v>0</v>
      </c>
      <c r="G34" s="78">
        <v>0</v>
      </c>
      <c r="H34" s="136">
        <v>0</v>
      </c>
    </row>
    <row r="35" spans="1:8" ht="12.75">
      <c r="A35" s="22"/>
      <c r="B35" s="19" t="s">
        <v>21</v>
      </c>
      <c r="C35" s="19"/>
      <c r="D35" s="77">
        <v>0</v>
      </c>
      <c r="E35" s="78">
        <v>0</v>
      </c>
      <c r="F35" s="78">
        <v>0</v>
      </c>
      <c r="G35" s="78">
        <v>0</v>
      </c>
      <c r="H35" s="136">
        <v>0</v>
      </c>
    </row>
    <row r="36" spans="1:8" ht="12.75">
      <c r="A36" s="22"/>
      <c r="B36" s="19" t="s">
        <v>22</v>
      </c>
      <c r="C36" s="19"/>
      <c r="D36" s="77">
        <v>0</v>
      </c>
      <c r="E36" s="78">
        <v>0</v>
      </c>
      <c r="F36" s="78">
        <v>0</v>
      </c>
      <c r="G36" s="78">
        <v>0</v>
      </c>
      <c r="H36" s="136">
        <v>0</v>
      </c>
    </row>
    <row r="37" spans="1:8" ht="12.75">
      <c r="A37" s="22"/>
      <c r="B37" s="19"/>
      <c r="C37" s="19"/>
      <c r="D37" s="77"/>
      <c r="E37" s="78"/>
      <c r="F37" s="78"/>
      <c r="G37" s="78"/>
      <c r="H37" s="136"/>
    </row>
    <row r="38" spans="1:8" ht="12.75">
      <c r="A38" s="28" t="s">
        <v>76</v>
      </c>
      <c r="B38" s="29"/>
      <c r="C38" s="29"/>
      <c r="D38" s="79">
        <v>0.019</v>
      </c>
      <c r="E38" s="80">
        <v>186360.72742</v>
      </c>
      <c r="F38" s="80">
        <v>0</v>
      </c>
      <c r="G38" s="80">
        <v>0</v>
      </c>
      <c r="H38" s="138">
        <v>186360.74642</v>
      </c>
    </row>
    <row r="39" spans="1:8" ht="12.75">
      <c r="A39" s="28" t="s">
        <v>77</v>
      </c>
      <c r="B39" s="29"/>
      <c r="C39" s="29"/>
      <c r="D39" s="79">
        <v>0</v>
      </c>
      <c r="E39" s="80">
        <v>185190.93527</v>
      </c>
      <c r="F39" s="80">
        <v>0</v>
      </c>
      <c r="G39" s="80">
        <v>58336.425</v>
      </c>
      <c r="H39" s="138">
        <v>243527.36026999998</v>
      </c>
    </row>
    <row r="40" spans="1:8" ht="12.75">
      <c r="A40" s="28" t="s">
        <v>23</v>
      </c>
      <c r="B40" s="29"/>
      <c r="C40" s="29"/>
      <c r="D40" s="79">
        <v>0.019</v>
      </c>
      <c r="E40" s="80">
        <v>1169.792150000023</v>
      </c>
      <c r="F40" s="80">
        <v>0</v>
      </c>
      <c r="G40" s="80">
        <v>-58336.425</v>
      </c>
      <c r="H40" s="138">
        <v>-57166.613849999965</v>
      </c>
    </row>
    <row r="41" spans="1:8" ht="12.75">
      <c r="A41" s="32"/>
      <c r="B41" s="33"/>
      <c r="C41" s="33"/>
      <c r="D41" s="164"/>
      <c r="E41" s="165"/>
      <c r="F41" s="165"/>
      <c r="G41" s="165"/>
      <c r="H41" s="166"/>
    </row>
    <row r="42" spans="1:8" ht="12.75">
      <c r="A42" s="22"/>
      <c r="B42" s="19"/>
      <c r="C42" s="19"/>
      <c r="D42" s="161"/>
      <c r="E42" s="162"/>
      <c r="F42" s="162"/>
      <c r="G42" s="162"/>
      <c r="H42" s="163"/>
    </row>
    <row r="43" spans="1:8" ht="12.75">
      <c r="A43" s="21" t="s">
        <v>24</v>
      </c>
      <c r="B43" s="19"/>
      <c r="C43" s="19"/>
      <c r="D43" s="161"/>
      <c r="E43" s="162"/>
      <c r="F43" s="162"/>
      <c r="G43" s="162"/>
      <c r="H43" s="163"/>
    </row>
    <row r="44" spans="1:8" ht="12.75">
      <c r="A44" s="21"/>
      <c r="B44" s="19"/>
      <c r="C44" s="19"/>
      <c r="D44" s="161"/>
      <c r="E44" s="162"/>
      <c r="F44" s="162"/>
      <c r="G44" s="162"/>
      <c r="H44" s="163"/>
    </row>
    <row r="45" spans="1:8" ht="12.75">
      <c r="A45" s="22" t="s">
        <v>25</v>
      </c>
      <c r="B45" s="19"/>
      <c r="C45" s="19"/>
      <c r="D45" s="77">
        <v>0.019</v>
      </c>
      <c r="E45" s="78">
        <v>1169.79215</v>
      </c>
      <c r="F45" s="78">
        <v>0</v>
      </c>
      <c r="G45" s="78">
        <v>0</v>
      </c>
      <c r="H45" s="136">
        <v>1169.81115</v>
      </c>
    </row>
    <row r="46" spans="1:8" ht="12.75">
      <c r="A46" s="22" t="s">
        <v>26</v>
      </c>
      <c r="B46" s="19"/>
      <c r="C46" s="19"/>
      <c r="D46" s="77">
        <v>0</v>
      </c>
      <c r="E46" s="78">
        <v>0</v>
      </c>
      <c r="F46" s="78">
        <v>0</v>
      </c>
      <c r="G46" s="78">
        <v>0</v>
      </c>
      <c r="H46" s="136">
        <v>0</v>
      </c>
    </row>
    <row r="47" spans="1:8" ht="12.75">
      <c r="A47" s="22"/>
      <c r="B47" s="19" t="s">
        <v>27</v>
      </c>
      <c r="C47" s="19"/>
      <c r="D47" s="77">
        <v>0</v>
      </c>
      <c r="E47" s="78">
        <v>0</v>
      </c>
      <c r="F47" s="78">
        <v>0</v>
      </c>
      <c r="G47" s="78">
        <v>0</v>
      </c>
      <c r="H47" s="136">
        <v>0</v>
      </c>
    </row>
    <row r="48" spans="1:8" ht="12.75">
      <c r="A48" s="22"/>
      <c r="B48" s="19" t="s">
        <v>28</v>
      </c>
      <c r="C48" s="19"/>
      <c r="D48" s="77">
        <v>0</v>
      </c>
      <c r="E48" s="78">
        <v>0</v>
      </c>
      <c r="F48" s="78">
        <v>0</v>
      </c>
      <c r="G48" s="78">
        <v>0</v>
      </c>
      <c r="H48" s="136">
        <v>0</v>
      </c>
    </row>
    <row r="49" spans="1:8" ht="12.75">
      <c r="A49" s="22" t="s">
        <v>29</v>
      </c>
      <c r="B49" s="19"/>
      <c r="C49" s="19"/>
      <c r="D49" s="77">
        <v>0</v>
      </c>
      <c r="E49" s="78">
        <v>0</v>
      </c>
      <c r="F49" s="78">
        <v>0</v>
      </c>
      <c r="G49" s="78">
        <v>0</v>
      </c>
      <c r="H49" s="136">
        <v>0</v>
      </c>
    </row>
    <row r="50" spans="1:8" ht="12.75">
      <c r="A50" s="22"/>
      <c r="B50" s="19" t="s">
        <v>30</v>
      </c>
      <c r="C50" s="19"/>
      <c r="D50" s="77">
        <v>0</v>
      </c>
      <c r="E50" s="78">
        <v>0</v>
      </c>
      <c r="F50" s="78">
        <v>0</v>
      </c>
      <c r="G50" s="78">
        <v>0</v>
      </c>
      <c r="H50" s="136">
        <v>0</v>
      </c>
    </row>
    <row r="51" spans="1:8" ht="12.75">
      <c r="A51" s="22"/>
      <c r="B51" s="19" t="s">
        <v>31</v>
      </c>
      <c r="C51" s="19"/>
      <c r="D51" s="77">
        <v>0</v>
      </c>
      <c r="E51" s="78">
        <v>0</v>
      </c>
      <c r="F51" s="78">
        <v>0</v>
      </c>
      <c r="G51" s="78">
        <v>0</v>
      </c>
      <c r="H51" s="136">
        <v>0</v>
      </c>
    </row>
    <row r="52" spans="1:8" ht="12.75">
      <c r="A52" s="22" t="s">
        <v>32</v>
      </c>
      <c r="B52" s="19"/>
      <c r="C52" s="19"/>
      <c r="D52" s="77">
        <v>0</v>
      </c>
      <c r="E52" s="78">
        <v>0</v>
      </c>
      <c r="F52" s="78">
        <v>0</v>
      </c>
      <c r="G52" s="78">
        <v>0</v>
      </c>
      <c r="H52" s="136">
        <v>0</v>
      </c>
    </row>
    <row r="53" spans="1:8" ht="12.75">
      <c r="A53" s="22" t="s">
        <v>33</v>
      </c>
      <c r="B53" s="19"/>
      <c r="C53" s="19"/>
      <c r="D53" s="77">
        <v>0</v>
      </c>
      <c r="E53" s="78">
        <v>1169.79215</v>
      </c>
      <c r="F53" s="78">
        <v>0</v>
      </c>
      <c r="G53" s="78">
        <v>0</v>
      </c>
      <c r="H53" s="136">
        <v>1169.79215</v>
      </c>
    </row>
    <row r="54" spans="1:8" ht="12.75">
      <c r="A54" s="22" t="s">
        <v>79</v>
      </c>
      <c r="B54" s="19"/>
      <c r="C54" s="19"/>
      <c r="D54" s="77">
        <v>0</v>
      </c>
      <c r="E54" s="78">
        <v>0</v>
      </c>
      <c r="F54" s="78">
        <v>0</v>
      </c>
      <c r="G54" s="78">
        <v>0</v>
      </c>
      <c r="H54" s="136">
        <v>0</v>
      </c>
    </row>
    <row r="55" spans="1:8" ht="12.75">
      <c r="A55" s="22"/>
      <c r="B55" s="19" t="s">
        <v>34</v>
      </c>
      <c r="C55" s="19"/>
      <c r="D55" s="77">
        <v>0</v>
      </c>
      <c r="E55" s="78">
        <v>0</v>
      </c>
      <c r="F55" s="78">
        <v>0</v>
      </c>
      <c r="G55" s="78">
        <v>0</v>
      </c>
      <c r="H55" s="136">
        <v>0</v>
      </c>
    </row>
    <row r="56" spans="1:8" ht="12.75">
      <c r="A56" s="22"/>
      <c r="B56" s="19" t="s">
        <v>35</v>
      </c>
      <c r="C56" s="19"/>
      <c r="D56" s="77">
        <v>0</v>
      </c>
      <c r="E56" s="78">
        <v>0</v>
      </c>
      <c r="F56" s="78">
        <v>0</v>
      </c>
      <c r="G56" s="78">
        <v>0</v>
      </c>
      <c r="H56" s="136">
        <v>0</v>
      </c>
    </row>
    <row r="57" spans="1:8" ht="12.75">
      <c r="A57" s="22" t="s">
        <v>80</v>
      </c>
      <c r="B57" s="19"/>
      <c r="C57" s="19"/>
      <c r="D57" s="77">
        <v>0.019</v>
      </c>
      <c r="E57" s="78">
        <v>0</v>
      </c>
      <c r="F57" s="78">
        <v>0</v>
      </c>
      <c r="G57" s="78">
        <v>0</v>
      </c>
      <c r="H57" s="136">
        <v>0.019</v>
      </c>
    </row>
    <row r="58" spans="1:8" ht="12.75">
      <c r="A58" s="22" t="s">
        <v>36</v>
      </c>
      <c r="B58" s="19"/>
      <c r="C58" s="19"/>
      <c r="D58" s="77">
        <v>0</v>
      </c>
      <c r="E58" s="78">
        <v>0</v>
      </c>
      <c r="F58" s="78">
        <v>0</v>
      </c>
      <c r="G58" s="78">
        <v>0</v>
      </c>
      <c r="H58" s="136">
        <v>0</v>
      </c>
    </row>
    <row r="59" spans="1:8" ht="12.75">
      <c r="A59" s="22"/>
      <c r="B59" s="19"/>
      <c r="C59" s="19"/>
      <c r="D59" s="77"/>
      <c r="E59" s="78"/>
      <c r="F59" s="78"/>
      <c r="G59" s="78"/>
      <c r="H59" s="136"/>
    </row>
    <row r="60" spans="1:8" ht="12.75">
      <c r="A60" s="22" t="s">
        <v>37</v>
      </c>
      <c r="B60" s="19"/>
      <c r="C60" s="19"/>
      <c r="D60" s="77">
        <v>0</v>
      </c>
      <c r="E60" s="78">
        <v>0</v>
      </c>
      <c r="F60" s="78">
        <v>0</v>
      </c>
      <c r="G60" s="78">
        <v>58336.425</v>
      </c>
      <c r="H60" s="136">
        <v>58336.425</v>
      </c>
    </row>
    <row r="61" spans="1:8" ht="12.75">
      <c r="A61" s="22" t="s">
        <v>38</v>
      </c>
      <c r="B61" s="19"/>
      <c r="C61" s="19"/>
      <c r="D61" s="77">
        <v>0</v>
      </c>
      <c r="E61" s="78">
        <v>0</v>
      </c>
      <c r="F61" s="78">
        <v>0</v>
      </c>
      <c r="G61" s="78">
        <v>0</v>
      </c>
      <c r="H61" s="136">
        <v>0</v>
      </c>
    </row>
    <row r="62" spans="1:8" ht="12.75">
      <c r="A62" s="22"/>
      <c r="B62" s="19" t="s">
        <v>39</v>
      </c>
      <c r="C62" s="19"/>
      <c r="D62" s="77">
        <v>0</v>
      </c>
      <c r="E62" s="78">
        <v>0</v>
      </c>
      <c r="F62" s="78">
        <v>0</v>
      </c>
      <c r="G62" s="78">
        <v>0</v>
      </c>
      <c r="H62" s="136">
        <v>0</v>
      </c>
    </row>
    <row r="63" spans="1:8" ht="12.75">
      <c r="A63" s="22"/>
      <c r="B63" s="19"/>
      <c r="C63" s="19" t="s">
        <v>40</v>
      </c>
      <c r="D63" s="77">
        <v>0</v>
      </c>
      <c r="E63" s="78">
        <v>0</v>
      </c>
      <c r="F63" s="78">
        <v>0</v>
      </c>
      <c r="G63" s="78">
        <v>0</v>
      </c>
      <c r="H63" s="136">
        <v>0</v>
      </c>
    </row>
    <row r="64" spans="1:8" ht="12.75">
      <c r="A64" s="22"/>
      <c r="B64" s="19"/>
      <c r="C64" s="19" t="s">
        <v>41</v>
      </c>
      <c r="D64" s="77">
        <v>0</v>
      </c>
      <c r="E64" s="78">
        <v>0</v>
      </c>
      <c r="F64" s="78">
        <v>0</v>
      </c>
      <c r="G64" s="78">
        <v>0</v>
      </c>
      <c r="H64" s="136">
        <v>0</v>
      </c>
    </row>
    <row r="65" spans="1:8" ht="12.75">
      <c r="A65" s="22"/>
      <c r="B65" s="19" t="s">
        <v>42</v>
      </c>
      <c r="C65" s="19"/>
      <c r="D65" s="77">
        <v>0</v>
      </c>
      <c r="E65" s="78">
        <v>0</v>
      </c>
      <c r="F65" s="78">
        <v>0</v>
      </c>
      <c r="G65" s="78">
        <v>0</v>
      </c>
      <c r="H65" s="136">
        <v>0</v>
      </c>
    </row>
    <row r="66" spans="1:8" ht="12.75">
      <c r="A66" s="22" t="s">
        <v>43</v>
      </c>
      <c r="B66" s="19"/>
      <c r="C66" s="19"/>
      <c r="D66" s="77">
        <v>0</v>
      </c>
      <c r="E66" s="78">
        <v>0</v>
      </c>
      <c r="F66" s="78">
        <v>0</v>
      </c>
      <c r="G66" s="78">
        <v>0</v>
      </c>
      <c r="H66" s="136">
        <v>0</v>
      </c>
    </row>
    <row r="67" spans="1:8" ht="12.75">
      <c r="A67" s="22"/>
      <c r="B67" s="19" t="s">
        <v>39</v>
      </c>
      <c r="C67" s="19"/>
      <c r="D67" s="77">
        <v>0</v>
      </c>
      <c r="E67" s="78">
        <v>0</v>
      </c>
      <c r="F67" s="78">
        <v>0</v>
      </c>
      <c r="G67" s="78">
        <v>0</v>
      </c>
      <c r="H67" s="136">
        <v>0</v>
      </c>
    </row>
    <row r="68" spans="1:8" ht="12.75">
      <c r="A68" s="22"/>
      <c r="B68" s="19"/>
      <c r="C68" s="19" t="s">
        <v>40</v>
      </c>
      <c r="D68" s="77">
        <v>0</v>
      </c>
      <c r="E68" s="78">
        <v>0</v>
      </c>
      <c r="F68" s="78">
        <v>0</v>
      </c>
      <c r="G68" s="78">
        <v>0</v>
      </c>
      <c r="H68" s="136">
        <v>0</v>
      </c>
    </row>
    <row r="69" spans="1:8" ht="12.75">
      <c r="A69" s="22"/>
      <c r="B69" s="19"/>
      <c r="C69" s="19" t="s">
        <v>41</v>
      </c>
      <c r="D69" s="77">
        <v>0</v>
      </c>
      <c r="E69" s="78">
        <v>0</v>
      </c>
      <c r="F69" s="78">
        <v>0</v>
      </c>
      <c r="G69" s="78">
        <v>0</v>
      </c>
      <c r="H69" s="136">
        <v>0</v>
      </c>
    </row>
    <row r="70" spans="1:8" ht="12.75">
      <c r="A70" s="22"/>
      <c r="B70" s="19" t="s">
        <v>42</v>
      </c>
      <c r="C70" s="19"/>
      <c r="D70" s="77">
        <v>0</v>
      </c>
      <c r="E70" s="78">
        <v>0</v>
      </c>
      <c r="F70" s="78">
        <v>0</v>
      </c>
      <c r="G70" s="78">
        <v>0</v>
      </c>
      <c r="H70" s="136">
        <v>0</v>
      </c>
    </row>
    <row r="71" spans="1:8" ht="12.75">
      <c r="A71" s="22" t="s">
        <v>44</v>
      </c>
      <c r="B71" s="19"/>
      <c r="C71" s="19"/>
      <c r="D71" s="77">
        <v>0</v>
      </c>
      <c r="E71" s="78">
        <v>0</v>
      </c>
      <c r="F71" s="78">
        <v>0</v>
      </c>
      <c r="G71" s="78">
        <v>58336.425</v>
      </c>
      <c r="H71" s="136">
        <v>58336.425</v>
      </c>
    </row>
    <row r="72" spans="1:8" ht="12.75">
      <c r="A72" s="22"/>
      <c r="B72" s="19"/>
      <c r="C72" s="19"/>
      <c r="D72" s="77"/>
      <c r="E72" s="78"/>
      <c r="F72" s="78"/>
      <c r="G72" s="78"/>
      <c r="H72" s="136"/>
    </row>
    <row r="73" spans="1:8" ht="12.75">
      <c r="A73" s="28" t="s">
        <v>45</v>
      </c>
      <c r="B73" s="29"/>
      <c r="C73" s="29"/>
      <c r="D73" s="79">
        <v>0.019</v>
      </c>
      <c r="E73" s="80">
        <v>1169.79215</v>
      </c>
      <c r="F73" s="80">
        <v>0</v>
      </c>
      <c r="G73" s="80">
        <v>-58336.425</v>
      </c>
      <c r="H73" s="138">
        <v>-57166.61385</v>
      </c>
    </row>
    <row r="74" spans="1:8" ht="12.75">
      <c r="A74" s="35"/>
      <c r="B74" s="36"/>
      <c r="C74" s="36"/>
      <c r="D74" s="179"/>
      <c r="E74" s="180"/>
      <c r="F74" s="180"/>
      <c r="G74" s="180"/>
      <c r="H74" s="181"/>
    </row>
    <row r="75" spans="4:8" ht="12.75">
      <c r="D75" s="40"/>
      <c r="E75" s="40"/>
      <c r="F75" s="40"/>
      <c r="G75" s="40"/>
      <c r="H75" s="40"/>
    </row>
  </sheetData>
  <sheetProtection/>
  <printOptions horizontalCentered="1" verticalCentered="1"/>
  <pageMargins left="0.984251968503937" right="0" top="0" bottom="0.5905511811023623" header="0" footer="0"/>
  <pageSetup fitToHeight="1" fitToWidth="1" horizontalDpi="600" verticalDpi="600" orientation="portrait" scale="70" r:id="rId1"/>
</worksheet>
</file>

<file path=xl/worksheets/sheet37.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H40" sqref="H40"/>
    </sheetView>
  </sheetViews>
  <sheetFormatPr defaultColWidth="11.421875" defaultRowHeight="12.75"/>
  <cols>
    <col min="1" max="2" width="4.00390625" style="0" customWidth="1"/>
    <col min="3" max="3" width="49.8515625" style="0" customWidth="1"/>
    <col min="4" max="7" width="14.421875" style="0" customWidth="1"/>
    <col min="8" max="8" width="12.421875" style="0" customWidth="1"/>
    <col min="9" max="9" width="5.8515625" style="0" customWidth="1"/>
  </cols>
  <sheetData>
    <row r="1" ht="27.75">
      <c r="I1" s="285">
        <v>37</v>
      </c>
    </row>
    <row r="2" spans="1:8" ht="12.75">
      <c r="A2" s="50" t="s">
        <v>177</v>
      </c>
      <c r="B2" s="3"/>
      <c r="C2" s="3"/>
      <c r="D2" s="3"/>
      <c r="E2" s="3"/>
      <c r="F2" s="3"/>
      <c r="G2" s="3"/>
      <c r="H2" s="3"/>
    </row>
    <row r="3" spans="1:8" ht="12.75">
      <c r="A3" s="51" t="s">
        <v>249</v>
      </c>
      <c r="B3" s="6"/>
      <c r="C3" s="6"/>
      <c r="D3" s="3"/>
      <c r="E3" s="3"/>
      <c r="F3" s="3"/>
      <c r="G3" s="3"/>
      <c r="H3" s="3"/>
    </row>
    <row r="4" spans="1:8" ht="12.75">
      <c r="A4" s="50" t="s">
        <v>97</v>
      </c>
      <c r="B4" s="3"/>
      <c r="C4" s="3"/>
      <c r="D4" s="3"/>
      <c r="E4" s="3"/>
      <c r="F4" s="3"/>
      <c r="G4" s="3"/>
      <c r="H4" s="3"/>
    </row>
    <row r="5" spans="1:8" ht="12.75">
      <c r="A5" s="50" t="s">
        <v>160</v>
      </c>
      <c r="B5" s="3"/>
      <c r="C5" s="205"/>
      <c r="D5" s="3"/>
      <c r="E5" s="3"/>
      <c r="F5" s="3"/>
      <c r="G5" s="3"/>
      <c r="H5" s="3"/>
    </row>
    <row r="6" spans="1:8" ht="12.75">
      <c r="A6" s="50" t="s">
        <v>1</v>
      </c>
      <c r="B6" s="3"/>
      <c r="C6" s="205"/>
      <c r="D6" s="3"/>
      <c r="E6" s="3"/>
      <c r="F6" s="3"/>
      <c r="G6" s="3"/>
      <c r="H6" s="3"/>
    </row>
    <row r="7" spans="1:8" ht="12.75">
      <c r="A7" s="50" t="s">
        <v>2</v>
      </c>
      <c r="B7" s="3"/>
      <c r="C7" s="205"/>
      <c r="D7" s="3"/>
      <c r="E7" s="3"/>
      <c r="F7" s="3"/>
      <c r="G7" s="3"/>
      <c r="H7" s="3"/>
    </row>
    <row r="8" spans="1:8" ht="38.25" customHeight="1">
      <c r="A8" s="207"/>
      <c r="B8" s="208"/>
      <c r="C8" s="209"/>
      <c r="D8" s="271" t="s">
        <v>158</v>
      </c>
      <c r="E8" s="272" t="s">
        <v>78</v>
      </c>
      <c r="F8" s="272" t="s">
        <v>98</v>
      </c>
      <c r="G8" s="272" t="s">
        <v>99</v>
      </c>
      <c r="H8" s="273" t="s">
        <v>73</v>
      </c>
    </row>
    <row r="9" spans="1:8" ht="12.75">
      <c r="A9" s="18"/>
      <c r="B9" s="19"/>
      <c r="C9" s="19"/>
      <c r="D9" s="177"/>
      <c r="E9" s="178"/>
      <c r="F9" s="178"/>
      <c r="G9" s="178"/>
      <c r="H9" s="176"/>
    </row>
    <row r="10" spans="1:8" ht="12.75">
      <c r="A10" s="21" t="s">
        <v>5</v>
      </c>
      <c r="B10" s="19"/>
      <c r="C10" s="19"/>
      <c r="D10" s="43"/>
      <c r="E10" s="38"/>
      <c r="F10" s="38"/>
      <c r="G10" s="38"/>
      <c r="H10" s="133"/>
    </row>
    <row r="11" spans="1:8" ht="12.75">
      <c r="A11" s="22" t="s">
        <v>6</v>
      </c>
      <c r="B11" s="19"/>
      <c r="C11" s="19"/>
      <c r="D11" s="77">
        <v>-723.515</v>
      </c>
      <c r="E11" s="78">
        <v>114952.36793000001</v>
      </c>
      <c r="F11" s="78">
        <v>0</v>
      </c>
      <c r="G11" s="78">
        <v>0</v>
      </c>
      <c r="H11" s="136">
        <v>114228.85293000001</v>
      </c>
    </row>
    <row r="12" spans="1:8" ht="12.75">
      <c r="A12" s="22"/>
      <c r="B12" s="19" t="s">
        <v>7</v>
      </c>
      <c r="C12" s="19"/>
      <c r="D12" s="77">
        <v>0</v>
      </c>
      <c r="E12" s="78">
        <v>0</v>
      </c>
      <c r="F12" s="78">
        <v>0</v>
      </c>
      <c r="G12" s="78">
        <v>0</v>
      </c>
      <c r="H12" s="136">
        <v>0</v>
      </c>
    </row>
    <row r="13" spans="1:8" s="98" customFormat="1" ht="12.75">
      <c r="A13" s="66"/>
      <c r="B13" s="41"/>
      <c r="C13" s="41" t="s">
        <v>82</v>
      </c>
      <c r="D13" s="149">
        <v>0</v>
      </c>
      <c r="E13" s="150">
        <v>0</v>
      </c>
      <c r="F13" s="150">
        <v>0</v>
      </c>
      <c r="G13" s="150">
        <v>0</v>
      </c>
      <c r="H13" s="151">
        <v>0</v>
      </c>
    </row>
    <row r="14" spans="1:8" s="98" customFormat="1" ht="12.75">
      <c r="A14" s="66"/>
      <c r="B14" s="41"/>
      <c r="C14" s="41" t="s">
        <v>58</v>
      </c>
      <c r="D14" s="149">
        <v>0</v>
      </c>
      <c r="E14" s="150">
        <v>0</v>
      </c>
      <c r="F14" s="150">
        <v>0</v>
      </c>
      <c r="G14" s="150">
        <v>0</v>
      </c>
      <c r="H14" s="151">
        <v>0</v>
      </c>
    </row>
    <row r="15" spans="1:8" ht="12.75">
      <c r="A15" s="22"/>
      <c r="B15" s="19" t="s">
        <v>8</v>
      </c>
      <c r="C15" s="19"/>
      <c r="D15" s="77">
        <v>0</v>
      </c>
      <c r="E15" s="78">
        <v>110686.14259</v>
      </c>
      <c r="F15" s="78">
        <v>0</v>
      </c>
      <c r="G15" s="78">
        <v>0</v>
      </c>
      <c r="H15" s="136">
        <v>110686.14259</v>
      </c>
    </row>
    <row r="16" spans="1:8" ht="12.75">
      <c r="A16" s="22"/>
      <c r="B16" s="19" t="s">
        <v>9</v>
      </c>
      <c r="C16" s="19"/>
      <c r="D16" s="77">
        <v>0</v>
      </c>
      <c r="E16" s="78">
        <v>0</v>
      </c>
      <c r="F16" s="78">
        <v>0</v>
      </c>
      <c r="G16" s="78">
        <v>0</v>
      </c>
      <c r="H16" s="136">
        <v>0</v>
      </c>
    </row>
    <row r="17" spans="1:8" ht="12.75">
      <c r="A17" s="22"/>
      <c r="B17" s="19" t="s">
        <v>55</v>
      </c>
      <c r="C17" s="19"/>
      <c r="D17" s="77">
        <v>0</v>
      </c>
      <c r="E17" s="78">
        <v>0</v>
      </c>
      <c r="F17" s="78">
        <v>0</v>
      </c>
      <c r="G17" s="78">
        <v>0</v>
      </c>
      <c r="H17" s="136">
        <v>0</v>
      </c>
    </row>
    <row r="18" spans="1:8" ht="12.75">
      <c r="A18" s="22"/>
      <c r="B18" s="19" t="s">
        <v>56</v>
      </c>
      <c r="C18" s="19"/>
      <c r="D18" s="77">
        <v>0</v>
      </c>
      <c r="E18" s="78">
        <v>4266.22534</v>
      </c>
      <c r="F18" s="78">
        <v>0</v>
      </c>
      <c r="G18" s="78">
        <v>0</v>
      </c>
      <c r="H18" s="136">
        <v>4266.22534</v>
      </c>
    </row>
    <row r="19" spans="1:8" ht="12.75">
      <c r="A19" s="22"/>
      <c r="B19" s="19" t="s">
        <v>10</v>
      </c>
      <c r="C19" s="19"/>
      <c r="D19" s="77">
        <v>0</v>
      </c>
      <c r="E19" s="78">
        <v>0</v>
      </c>
      <c r="F19" s="78">
        <v>0</v>
      </c>
      <c r="G19" s="78">
        <v>0</v>
      </c>
      <c r="H19" s="136">
        <v>0</v>
      </c>
    </row>
    <row r="20" spans="1:8" ht="12.75">
      <c r="A20" s="22"/>
      <c r="B20" s="19" t="s">
        <v>11</v>
      </c>
      <c r="C20" s="19"/>
      <c r="D20" s="77">
        <v>-723.515</v>
      </c>
      <c r="E20" s="78">
        <v>0</v>
      </c>
      <c r="F20" s="78">
        <v>0</v>
      </c>
      <c r="G20" s="78">
        <v>0</v>
      </c>
      <c r="H20" s="136">
        <v>-723.515</v>
      </c>
    </row>
    <row r="21" spans="1:8" ht="12.75">
      <c r="A21" s="22"/>
      <c r="B21" s="19"/>
      <c r="C21" s="19"/>
      <c r="D21" s="77"/>
      <c r="E21" s="78"/>
      <c r="F21" s="78"/>
      <c r="G21" s="78"/>
      <c r="H21" s="136"/>
    </row>
    <row r="22" spans="1:8" ht="12.75">
      <c r="A22" s="22" t="s">
        <v>12</v>
      </c>
      <c r="B22" s="19"/>
      <c r="C22" s="19"/>
      <c r="D22" s="77">
        <v>0</v>
      </c>
      <c r="E22" s="78">
        <v>98679.05511</v>
      </c>
      <c r="F22" s="78">
        <v>0</v>
      </c>
      <c r="G22" s="78">
        <v>56540.599</v>
      </c>
      <c r="H22" s="136">
        <v>155219.65411</v>
      </c>
    </row>
    <row r="23" spans="1:8" ht="12.75">
      <c r="A23" s="22"/>
      <c r="B23" s="19" t="s">
        <v>13</v>
      </c>
      <c r="C23" s="19"/>
      <c r="D23" s="77">
        <v>0</v>
      </c>
      <c r="E23" s="78">
        <v>0</v>
      </c>
      <c r="F23" s="78">
        <v>0</v>
      </c>
      <c r="G23" s="78">
        <v>0</v>
      </c>
      <c r="H23" s="136">
        <v>0</v>
      </c>
    </row>
    <row r="24" spans="1:8" ht="12.75">
      <c r="A24" s="22"/>
      <c r="B24" s="19" t="s">
        <v>14</v>
      </c>
      <c r="C24" s="19"/>
      <c r="D24" s="77">
        <v>0</v>
      </c>
      <c r="E24" s="78">
        <v>98679.05511</v>
      </c>
      <c r="F24" s="78">
        <v>0</v>
      </c>
      <c r="G24" s="78">
        <v>0</v>
      </c>
      <c r="H24" s="136">
        <v>98679.05511</v>
      </c>
    </row>
    <row r="25" spans="1:8" ht="12.75">
      <c r="A25" s="22"/>
      <c r="B25" s="19" t="s">
        <v>15</v>
      </c>
      <c r="C25" s="19"/>
      <c r="D25" s="77">
        <v>0</v>
      </c>
      <c r="E25" s="78">
        <v>0</v>
      </c>
      <c r="F25" s="78">
        <v>0</v>
      </c>
      <c r="G25" s="78">
        <v>56540.599</v>
      </c>
      <c r="H25" s="136">
        <v>56540.599</v>
      </c>
    </row>
    <row r="26" spans="1:8" ht="12.75">
      <c r="A26" s="22"/>
      <c r="B26" s="19" t="s">
        <v>57</v>
      </c>
      <c r="C26" s="19"/>
      <c r="D26" s="77">
        <v>0</v>
      </c>
      <c r="E26" s="78">
        <v>0</v>
      </c>
      <c r="F26" s="78">
        <v>0</v>
      </c>
      <c r="G26" s="78">
        <v>0</v>
      </c>
      <c r="H26" s="136">
        <v>0</v>
      </c>
    </row>
    <row r="27" spans="1:8" ht="12.75">
      <c r="A27" s="22"/>
      <c r="B27" s="19" t="s">
        <v>75</v>
      </c>
      <c r="C27" s="19"/>
      <c r="D27" s="77">
        <v>0</v>
      </c>
      <c r="E27" s="78">
        <v>0</v>
      </c>
      <c r="F27" s="78">
        <v>0</v>
      </c>
      <c r="G27" s="78">
        <v>0</v>
      </c>
      <c r="H27" s="136">
        <v>0</v>
      </c>
    </row>
    <row r="28" spans="1:8" ht="12.75">
      <c r="A28" s="22"/>
      <c r="B28" s="19" t="s">
        <v>16</v>
      </c>
      <c r="C28" s="19"/>
      <c r="D28" s="77">
        <v>0</v>
      </c>
      <c r="E28" s="78">
        <v>0</v>
      </c>
      <c r="F28" s="78">
        <v>0</v>
      </c>
      <c r="G28" s="78">
        <v>0</v>
      </c>
      <c r="H28" s="136">
        <v>0</v>
      </c>
    </row>
    <row r="29" spans="1:8" ht="12.75">
      <c r="A29" s="22"/>
      <c r="B29" s="19"/>
      <c r="C29" s="19"/>
      <c r="D29" s="77"/>
      <c r="E29" s="78"/>
      <c r="F29" s="78"/>
      <c r="G29" s="78"/>
      <c r="H29" s="136"/>
    </row>
    <row r="30" spans="1:8" ht="12.75">
      <c r="A30" s="26" t="s">
        <v>17</v>
      </c>
      <c r="B30" s="27"/>
      <c r="C30" s="27"/>
      <c r="D30" s="77">
        <v>-723.515</v>
      </c>
      <c r="E30" s="78">
        <v>16273.312820000006</v>
      </c>
      <c r="F30" s="78">
        <v>0</v>
      </c>
      <c r="G30" s="78">
        <v>-56540.599</v>
      </c>
      <c r="H30" s="136">
        <v>-40990.801179999995</v>
      </c>
    </row>
    <row r="31" spans="1:8" ht="12.75">
      <c r="A31" s="22"/>
      <c r="B31" s="19"/>
      <c r="C31" s="19"/>
      <c r="D31" s="77"/>
      <c r="E31" s="78"/>
      <c r="F31" s="78"/>
      <c r="G31" s="78"/>
      <c r="H31" s="136"/>
    </row>
    <row r="32" spans="1:8" ht="12.75">
      <c r="A32" s="21" t="s">
        <v>18</v>
      </c>
      <c r="B32" s="19"/>
      <c r="C32" s="19"/>
      <c r="D32" s="77"/>
      <c r="E32" s="78"/>
      <c r="F32" s="78"/>
      <c r="G32" s="78"/>
      <c r="H32" s="136"/>
    </row>
    <row r="33" spans="1:8" ht="12.75">
      <c r="A33" s="22" t="s">
        <v>19</v>
      </c>
      <c r="B33" s="19"/>
      <c r="C33" s="19"/>
      <c r="D33" s="77">
        <v>0</v>
      </c>
      <c r="E33" s="78">
        <v>0</v>
      </c>
      <c r="F33" s="78">
        <v>0</v>
      </c>
      <c r="G33" s="78">
        <v>0</v>
      </c>
      <c r="H33" s="136">
        <v>0</v>
      </c>
    </row>
    <row r="34" spans="1:8" ht="12.75">
      <c r="A34" s="22"/>
      <c r="B34" s="19" t="s">
        <v>20</v>
      </c>
      <c r="C34" s="19"/>
      <c r="D34" s="77">
        <v>0</v>
      </c>
      <c r="E34" s="78">
        <v>0</v>
      </c>
      <c r="F34" s="78">
        <v>0</v>
      </c>
      <c r="G34" s="78">
        <v>0</v>
      </c>
      <c r="H34" s="136">
        <v>0</v>
      </c>
    </row>
    <row r="35" spans="1:8" ht="12.75">
      <c r="A35" s="22"/>
      <c r="B35" s="19" t="s">
        <v>21</v>
      </c>
      <c r="C35" s="19"/>
      <c r="D35" s="77">
        <v>0</v>
      </c>
      <c r="E35" s="78">
        <v>0</v>
      </c>
      <c r="F35" s="78">
        <v>0</v>
      </c>
      <c r="G35" s="78">
        <v>0</v>
      </c>
      <c r="H35" s="136">
        <v>0</v>
      </c>
    </row>
    <row r="36" spans="1:8" ht="12.75">
      <c r="A36" s="22"/>
      <c r="B36" s="19" t="s">
        <v>22</v>
      </c>
      <c r="C36" s="19"/>
      <c r="D36" s="77">
        <v>0</v>
      </c>
      <c r="E36" s="78">
        <v>0</v>
      </c>
      <c r="F36" s="78">
        <v>0</v>
      </c>
      <c r="G36" s="78">
        <v>0</v>
      </c>
      <c r="H36" s="136">
        <v>0</v>
      </c>
    </row>
    <row r="37" spans="1:8" ht="12.75">
      <c r="A37" s="22"/>
      <c r="B37" s="19"/>
      <c r="C37" s="19"/>
      <c r="D37" s="77"/>
      <c r="E37" s="78"/>
      <c r="F37" s="78"/>
      <c r="G37" s="78"/>
      <c r="H37" s="136"/>
    </row>
    <row r="38" spans="1:8" ht="12.75">
      <c r="A38" s="28" t="s">
        <v>76</v>
      </c>
      <c r="B38" s="29"/>
      <c r="C38" s="29"/>
      <c r="D38" s="79">
        <v>-723.515</v>
      </c>
      <c r="E38" s="80">
        <v>114952.36793000001</v>
      </c>
      <c r="F38" s="80">
        <v>0</v>
      </c>
      <c r="G38" s="80">
        <v>0</v>
      </c>
      <c r="H38" s="138">
        <v>114228.85293000001</v>
      </c>
    </row>
    <row r="39" spans="1:8" ht="12.75">
      <c r="A39" s="28" t="s">
        <v>77</v>
      </c>
      <c r="B39" s="29"/>
      <c r="C39" s="29"/>
      <c r="D39" s="79">
        <v>0</v>
      </c>
      <c r="E39" s="80">
        <v>98679.05511</v>
      </c>
      <c r="F39" s="80">
        <v>0</v>
      </c>
      <c r="G39" s="80">
        <v>56540.599</v>
      </c>
      <c r="H39" s="138">
        <v>155219.65411</v>
      </c>
    </row>
    <row r="40" spans="1:8" ht="12.75">
      <c r="A40" s="28" t="s">
        <v>23</v>
      </c>
      <c r="B40" s="29"/>
      <c r="C40" s="29"/>
      <c r="D40" s="79">
        <v>-723.515</v>
      </c>
      <c r="E40" s="80">
        <v>16273.312820000006</v>
      </c>
      <c r="F40" s="80">
        <v>0</v>
      </c>
      <c r="G40" s="80">
        <v>-56540.599</v>
      </c>
      <c r="H40" s="138">
        <v>-40990.801179999995</v>
      </c>
    </row>
    <row r="41" spans="1:8" ht="12.75">
      <c r="A41" s="32"/>
      <c r="B41" s="33"/>
      <c r="C41" s="33"/>
      <c r="D41" s="164"/>
      <c r="E41" s="165"/>
      <c r="F41" s="165"/>
      <c r="G41" s="165"/>
      <c r="H41" s="166"/>
    </row>
    <row r="42" spans="1:8" ht="12.75">
      <c r="A42" s="22"/>
      <c r="B42" s="19"/>
      <c r="C42" s="19"/>
      <c r="D42" s="161"/>
      <c r="E42" s="162"/>
      <c r="F42" s="162"/>
      <c r="G42" s="162"/>
      <c r="H42" s="163"/>
    </row>
    <row r="43" spans="1:8" ht="12.75">
      <c r="A43" s="21" t="s">
        <v>24</v>
      </c>
      <c r="B43" s="19"/>
      <c r="C43" s="19"/>
      <c r="D43" s="161"/>
      <c r="E43" s="162"/>
      <c r="F43" s="162"/>
      <c r="G43" s="162"/>
      <c r="H43" s="163"/>
    </row>
    <row r="44" spans="1:8" ht="12.75">
      <c r="A44" s="21"/>
      <c r="B44" s="19"/>
      <c r="C44" s="19"/>
      <c r="D44" s="161"/>
      <c r="E44" s="162"/>
      <c r="F44" s="162"/>
      <c r="G44" s="162"/>
      <c r="H44" s="163"/>
    </row>
    <row r="45" spans="1:8" ht="12.75">
      <c r="A45" s="22" t="s">
        <v>25</v>
      </c>
      <c r="B45" s="19"/>
      <c r="C45" s="19"/>
      <c r="D45" s="77">
        <v>-723.515</v>
      </c>
      <c r="E45" s="78">
        <v>16273.312820000001</v>
      </c>
      <c r="F45" s="78">
        <v>0</v>
      </c>
      <c r="G45" s="78">
        <v>0</v>
      </c>
      <c r="H45" s="136">
        <v>15549.797820000002</v>
      </c>
    </row>
    <row r="46" spans="1:8" ht="12.75">
      <c r="A46" s="22" t="s">
        <v>26</v>
      </c>
      <c r="B46" s="19"/>
      <c r="C46" s="19"/>
      <c r="D46" s="77">
        <v>0</v>
      </c>
      <c r="E46" s="78">
        <v>0</v>
      </c>
      <c r="F46" s="78">
        <v>0</v>
      </c>
      <c r="G46" s="78">
        <v>0</v>
      </c>
      <c r="H46" s="136">
        <v>0</v>
      </c>
    </row>
    <row r="47" spans="1:8" ht="12.75">
      <c r="A47" s="22"/>
      <c r="B47" s="19" t="s">
        <v>27</v>
      </c>
      <c r="C47" s="19"/>
      <c r="D47" s="77">
        <v>0</v>
      </c>
      <c r="E47" s="78">
        <v>0</v>
      </c>
      <c r="F47" s="78">
        <v>0</v>
      </c>
      <c r="G47" s="78">
        <v>0</v>
      </c>
      <c r="H47" s="136">
        <v>0</v>
      </c>
    </row>
    <row r="48" spans="1:8" ht="12.75">
      <c r="A48" s="22"/>
      <c r="B48" s="19" t="s">
        <v>28</v>
      </c>
      <c r="C48" s="19"/>
      <c r="D48" s="77">
        <v>0</v>
      </c>
      <c r="E48" s="78">
        <v>0</v>
      </c>
      <c r="F48" s="78">
        <v>0</v>
      </c>
      <c r="G48" s="78">
        <v>0</v>
      </c>
      <c r="H48" s="136">
        <v>0</v>
      </c>
    </row>
    <row r="49" spans="1:8" ht="12.75">
      <c r="A49" s="22" t="s">
        <v>29</v>
      </c>
      <c r="B49" s="19"/>
      <c r="C49" s="19"/>
      <c r="D49" s="77">
        <v>0</v>
      </c>
      <c r="E49" s="78">
        <v>0</v>
      </c>
      <c r="F49" s="78">
        <v>0</v>
      </c>
      <c r="G49" s="78">
        <v>0</v>
      </c>
      <c r="H49" s="136">
        <v>0</v>
      </c>
    </row>
    <row r="50" spans="1:8" ht="12.75">
      <c r="A50" s="22"/>
      <c r="B50" s="19" t="s">
        <v>30</v>
      </c>
      <c r="C50" s="19"/>
      <c r="D50" s="77">
        <v>0</v>
      </c>
      <c r="E50" s="78">
        <v>0</v>
      </c>
      <c r="F50" s="78">
        <v>0</v>
      </c>
      <c r="G50" s="78">
        <v>0</v>
      </c>
      <c r="H50" s="136">
        <v>0</v>
      </c>
    </row>
    <row r="51" spans="1:8" ht="12.75">
      <c r="A51" s="22"/>
      <c r="B51" s="19" t="s">
        <v>31</v>
      </c>
      <c r="C51" s="19"/>
      <c r="D51" s="77">
        <v>0</v>
      </c>
      <c r="E51" s="78">
        <v>0</v>
      </c>
      <c r="F51" s="78">
        <v>0</v>
      </c>
      <c r="G51" s="78">
        <v>0</v>
      </c>
      <c r="H51" s="136">
        <v>0</v>
      </c>
    </row>
    <row r="52" spans="1:8" ht="12.75">
      <c r="A52" s="22" t="s">
        <v>32</v>
      </c>
      <c r="B52" s="19"/>
      <c r="C52" s="19"/>
      <c r="D52" s="77">
        <v>0</v>
      </c>
      <c r="E52" s="78">
        <v>0</v>
      </c>
      <c r="F52" s="78">
        <v>0</v>
      </c>
      <c r="G52" s="78">
        <v>0</v>
      </c>
      <c r="H52" s="136">
        <v>0</v>
      </c>
    </row>
    <row r="53" spans="1:8" ht="12.75">
      <c r="A53" s="22" t="s">
        <v>33</v>
      </c>
      <c r="B53" s="19"/>
      <c r="C53" s="19"/>
      <c r="D53" s="77">
        <v>0</v>
      </c>
      <c r="E53" s="78">
        <v>16273.312820000001</v>
      </c>
      <c r="F53" s="78">
        <v>0</v>
      </c>
      <c r="G53" s="78">
        <v>0</v>
      </c>
      <c r="H53" s="136">
        <v>16273.312820000001</v>
      </c>
    </row>
    <row r="54" spans="1:8" ht="12.75">
      <c r="A54" s="22" t="s">
        <v>79</v>
      </c>
      <c r="B54" s="19"/>
      <c r="C54" s="19"/>
      <c r="D54" s="77">
        <v>-721.9525800000001</v>
      </c>
      <c r="E54" s="78">
        <v>0</v>
      </c>
      <c r="F54" s="78">
        <v>0</v>
      </c>
      <c r="G54" s="78">
        <v>0</v>
      </c>
      <c r="H54" s="136">
        <v>-721.9525800000001</v>
      </c>
    </row>
    <row r="55" spans="1:8" ht="12.75">
      <c r="A55" s="22"/>
      <c r="B55" s="19" t="s">
        <v>34</v>
      </c>
      <c r="C55" s="19"/>
      <c r="D55" s="77">
        <v>-721.9525800000001</v>
      </c>
      <c r="E55" s="78">
        <v>0</v>
      </c>
      <c r="F55" s="78">
        <v>0</v>
      </c>
      <c r="G55" s="78">
        <v>0</v>
      </c>
      <c r="H55" s="136">
        <v>-721.9525800000001</v>
      </c>
    </row>
    <row r="56" spans="1:8" ht="12.75">
      <c r="A56" s="22"/>
      <c r="B56" s="19" t="s">
        <v>35</v>
      </c>
      <c r="C56" s="19"/>
      <c r="D56" s="77">
        <v>0</v>
      </c>
      <c r="E56" s="78">
        <v>0</v>
      </c>
      <c r="F56" s="78">
        <v>0</v>
      </c>
      <c r="G56" s="78">
        <v>0</v>
      </c>
      <c r="H56" s="136">
        <v>0</v>
      </c>
    </row>
    <row r="57" spans="1:8" ht="12.75">
      <c r="A57" s="22" t="s">
        <v>80</v>
      </c>
      <c r="B57" s="19"/>
      <c r="C57" s="19"/>
      <c r="D57" s="77">
        <v>-1.562419999999861</v>
      </c>
      <c r="E57" s="78">
        <v>0</v>
      </c>
      <c r="F57" s="78">
        <v>0</v>
      </c>
      <c r="G57" s="78">
        <v>0</v>
      </c>
      <c r="H57" s="136">
        <v>-1.562419999999861</v>
      </c>
    </row>
    <row r="58" spans="1:8" ht="12.75">
      <c r="A58" s="22" t="s">
        <v>36</v>
      </c>
      <c r="B58" s="19"/>
      <c r="C58" s="19"/>
      <c r="D58" s="77">
        <v>0</v>
      </c>
      <c r="E58" s="78">
        <v>0</v>
      </c>
      <c r="F58" s="78">
        <v>0</v>
      </c>
      <c r="G58" s="78">
        <v>0</v>
      </c>
      <c r="H58" s="136">
        <v>0</v>
      </c>
    </row>
    <row r="59" spans="1:8" ht="12.75">
      <c r="A59" s="22"/>
      <c r="B59" s="19"/>
      <c r="C59" s="19"/>
      <c r="D59" s="77"/>
      <c r="E59" s="78"/>
      <c r="F59" s="78"/>
      <c r="G59" s="78"/>
      <c r="H59" s="136"/>
    </row>
    <row r="60" spans="1:8" ht="12.75">
      <c r="A60" s="22" t="s">
        <v>37</v>
      </c>
      <c r="B60" s="19"/>
      <c r="C60" s="19"/>
      <c r="D60" s="77">
        <v>0</v>
      </c>
      <c r="E60" s="78">
        <v>0</v>
      </c>
      <c r="F60" s="78">
        <v>0</v>
      </c>
      <c r="G60" s="78">
        <v>56540.599</v>
      </c>
      <c r="H60" s="136">
        <v>56540.599</v>
      </c>
    </row>
    <row r="61" spans="1:8" ht="12.75">
      <c r="A61" s="22" t="s">
        <v>38</v>
      </c>
      <c r="B61" s="19"/>
      <c r="C61" s="19"/>
      <c r="D61" s="77">
        <v>0</v>
      </c>
      <c r="E61" s="78">
        <v>0</v>
      </c>
      <c r="F61" s="78">
        <v>0</v>
      </c>
      <c r="G61" s="78">
        <v>0</v>
      </c>
      <c r="H61" s="136">
        <v>0</v>
      </c>
    </row>
    <row r="62" spans="1:8" ht="12.75">
      <c r="A62" s="22"/>
      <c r="B62" s="19" t="s">
        <v>39</v>
      </c>
      <c r="C62" s="19"/>
      <c r="D62" s="77">
        <v>0</v>
      </c>
      <c r="E62" s="78">
        <v>0</v>
      </c>
      <c r="F62" s="78">
        <v>0</v>
      </c>
      <c r="G62" s="78">
        <v>0</v>
      </c>
      <c r="H62" s="136">
        <v>0</v>
      </c>
    </row>
    <row r="63" spans="1:8" ht="12.75">
      <c r="A63" s="22"/>
      <c r="B63" s="19"/>
      <c r="C63" s="19" t="s">
        <v>40</v>
      </c>
      <c r="D63" s="77">
        <v>0</v>
      </c>
      <c r="E63" s="78">
        <v>0</v>
      </c>
      <c r="F63" s="78">
        <v>0</v>
      </c>
      <c r="G63" s="78">
        <v>0</v>
      </c>
      <c r="H63" s="136">
        <v>0</v>
      </c>
    </row>
    <row r="64" spans="1:8" ht="12.75">
      <c r="A64" s="22"/>
      <c r="B64" s="19"/>
      <c r="C64" s="19" t="s">
        <v>41</v>
      </c>
      <c r="D64" s="77">
        <v>0</v>
      </c>
      <c r="E64" s="78">
        <v>0</v>
      </c>
      <c r="F64" s="78">
        <v>0</v>
      </c>
      <c r="G64" s="78">
        <v>0</v>
      </c>
      <c r="H64" s="136">
        <v>0</v>
      </c>
    </row>
    <row r="65" spans="1:8" ht="12.75">
      <c r="A65" s="22"/>
      <c r="B65" s="19" t="s">
        <v>42</v>
      </c>
      <c r="C65" s="19"/>
      <c r="D65" s="77">
        <v>0</v>
      </c>
      <c r="E65" s="78">
        <v>0</v>
      </c>
      <c r="F65" s="78">
        <v>0</v>
      </c>
      <c r="G65" s="78">
        <v>0</v>
      </c>
      <c r="H65" s="136">
        <v>0</v>
      </c>
    </row>
    <row r="66" spans="1:8" ht="12.75">
      <c r="A66" s="22" t="s">
        <v>43</v>
      </c>
      <c r="B66" s="19"/>
      <c r="C66" s="19"/>
      <c r="D66" s="77">
        <v>0</v>
      </c>
      <c r="E66" s="78">
        <v>0</v>
      </c>
      <c r="F66" s="78">
        <v>0</v>
      </c>
      <c r="G66" s="78">
        <v>0</v>
      </c>
      <c r="H66" s="136">
        <v>0</v>
      </c>
    </row>
    <row r="67" spans="1:8" ht="12.75">
      <c r="A67" s="22"/>
      <c r="B67" s="19" t="s">
        <v>39</v>
      </c>
      <c r="C67" s="19"/>
      <c r="D67" s="77">
        <v>0</v>
      </c>
      <c r="E67" s="78">
        <v>0</v>
      </c>
      <c r="F67" s="78">
        <v>0</v>
      </c>
      <c r="G67" s="78">
        <v>0</v>
      </c>
      <c r="H67" s="136">
        <v>0</v>
      </c>
    </row>
    <row r="68" spans="1:8" ht="12.75">
      <c r="A68" s="22"/>
      <c r="B68" s="19"/>
      <c r="C68" s="19" t="s">
        <v>40</v>
      </c>
      <c r="D68" s="77">
        <v>0</v>
      </c>
      <c r="E68" s="78">
        <v>0</v>
      </c>
      <c r="F68" s="78">
        <v>0</v>
      </c>
      <c r="G68" s="78">
        <v>0</v>
      </c>
      <c r="H68" s="136">
        <v>0</v>
      </c>
    </row>
    <row r="69" spans="1:8" ht="12.75">
      <c r="A69" s="22"/>
      <c r="B69" s="19"/>
      <c r="C69" s="19" t="s">
        <v>41</v>
      </c>
      <c r="D69" s="77">
        <v>0</v>
      </c>
      <c r="E69" s="78">
        <v>0</v>
      </c>
      <c r="F69" s="78">
        <v>0</v>
      </c>
      <c r="G69" s="78">
        <v>0</v>
      </c>
      <c r="H69" s="136">
        <v>0</v>
      </c>
    </row>
    <row r="70" spans="1:8" ht="12.75">
      <c r="A70" s="22"/>
      <c r="B70" s="19" t="s">
        <v>42</v>
      </c>
      <c r="C70" s="19"/>
      <c r="D70" s="77">
        <v>0</v>
      </c>
      <c r="E70" s="78">
        <v>0</v>
      </c>
      <c r="F70" s="78">
        <v>0</v>
      </c>
      <c r="G70" s="78">
        <v>0</v>
      </c>
      <c r="H70" s="136">
        <v>0</v>
      </c>
    </row>
    <row r="71" spans="1:8" ht="12.75">
      <c r="A71" s="22" t="s">
        <v>44</v>
      </c>
      <c r="B71" s="19"/>
      <c r="C71" s="19"/>
      <c r="D71" s="77">
        <v>0</v>
      </c>
      <c r="E71" s="78">
        <v>0</v>
      </c>
      <c r="F71" s="78">
        <v>0</v>
      </c>
      <c r="G71" s="78">
        <v>56540.599</v>
      </c>
      <c r="H71" s="136">
        <v>56540.599</v>
      </c>
    </row>
    <row r="72" spans="1:8" ht="12.75">
      <c r="A72" s="22"/>
      <c r="B72" s="19"/>
      <c r="C72" s="19"/>
      <c r="D72" s="77"/>
      <c r="E72" s="78"/>
      <c r="F72" s="78"/>
      <c r="G72" s="78"/>
      <c r="H72" s="136"/>
    </row>
    <row r="73" spans="1:8" ht="12.75">
      <c r="A73" s="28" t="s">
        <v>45</v>
      </c>
      <c r="B73" s="29"/>
      <c r="C73" s="29"/>
      <c r="D73" s="79">
        <v>-723.515</v>
      </c>
      <c r="E73" s="80">
        <v>16273.312820000001</v>
      </c>
      <c r="F73" s="80">
        <v>0</v>
      </c>
      <c r="G73" s="80">
        <v>-56540.599</v>
      </c>
      <c r="H73" s="138">
        <v>-40990.80118</v>
      </c>
    </row>
    <row r="74" spans="1:8" ht="12.75">
      <c r="A74" s="35"/>
      <c r="B74" s="36"/>
      <c r="C74" s="36"/>
      <c r="D74" s="179"/>
      <c r="E74" s="180"/>
      <c r="F74" s="180"/>
      <c r="G74" s="180"/>
      <c r="H74" s="181"/>
    </row>
  </sheetData>
  <sheetProtection/>
  <printOptions horizontalCentered="1" verticalCentered="1"/>
  <pageMargins left="0.984251968503937" right="0" top="0" bottom="0.5905511811023623" header="0" footer="0"/>
  <pageSetup fitToHeight="1" fitToWidth="1" horizontalDpi="600" verticalDpi="600" orientation="portrait" scale="70" r:id="rId1"/>
</worksheet>
</file>

<file path=xl/worksheets/sheet38.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H40" sqref="H40"/>
    </sheetView>
  </sheetViews>
  <sheetFormatPr defaultColWidth="11.421875" defaultRowHeight="12.75"/>
  <cols>
    <col min="1" max="2" width="4.00390625" style="0" customWidth="1"/>
    <col min="3" max="3" width="49.8515625" style="0" customWidth="1"/>
    <col min="4" max="7" width="14.421875" style="0" customWidth="1"/>
    <col min="8" max="8" width="12.421875" style="0" customWidth="1"/>
    <col min="9" max="9" width="5.8515625" style="0" customWidth="1"/>
  </cols>
  <sheetData>
    <row r="1" ht="27.75">
      <c r="I1" s="285">
        <v>38</v>
      </c>
    </row>
    <row r="2" spans="1:8" ht="12.75">
      <c r="A2" s="50" t="s">
        <v>211</v>
      </c>
      <c r="B2" s="3"/>
      <c r="C2" s="3"/>
      <c r="D2" s="3"/>
      <c r="E2" s="3"/>
      <c r="F2" s="3"/>
      <c r="G2" s="3"/>
      <c r="H2" s="3"/>
    </row>
    <row r="3" spans="1:8" ht="12.75">
      <c r="A3" s="51" t="s">
        <v>249</v>
      </c>
      <c r="B3" s="6"/>
      <c r="C3" s="6"/>
      <c r="D3" s="3"/>
      <c r="E3" s="3"/>
      <c r="F3" s="3"/>
      <c r="G3" s="3"/>
      <c r="H3" s="3"/>
    </row>
    <row r="4" spans="1:8" ht="12.75">
      <c r="A4" s="50" t="s">
        <v>97</v>
      </c>
      <c r="B4" s="3"/>
      <c r="C4" s="3"/>
      <c r="D4" s="3"/>
      <c r="E4" s="3"/>
      <c r="F4" s="3"/>
      <c r="G4" s="3"/>
      <c r="H4" s="3"/>
    </row>
    <row r="5" spans="1:8" ht="12.75">
      <c r="A5" s="50" t="s">
        <v>159</v>
      </c>
      <c r="B5" s="3"/>
      <c r="C5" s="205"/>
      <c r="D5" s="3"/>
      <c r="E5" s="3"/>
      <c r="F5" s="3"/>
      <c r="G5" s="3"/>
      <c r="H5" s="3"/>
    </row>
    <row r="6" spans="1:8" ht="12.75">
      <c r="A6" s="50" t="s">
        <v>1</v>
      </c>
      <c r="B6" s="3"/>
      <c r="C6" s="205"/>
      <c r="D6" s="3"/>
      <c r="E6" s="3"/>
      <c r="F6" s="3"/>
      <c r="G6" s="3"/>
      <c r="H6" s="3"/>
    </row>
    <row r="7" spans="1:8" ht="12.75">
      <c r="A7" s="50" t="s">
        <v>2</v>
      </c>
      <c r="B7" s="3"/>
      <c r="C7" s="205"/>
      <c r="D7" s="3"/>
      <c r="E7" s="3"/>
      <c r="F7" s="3"/>
      <c r="G7" s="3"/>
      <c r="H7" s="3"/>
    </row>
    <row r="8" spans="1:8" ht="46.5" customHeight="1">
      <c r="A8" s="207"/>
      <c r="B8" s="208"/>
      <c r="C8" s="209"/>
      <c r="D8" s="271" t="s">
        <v>158</v>
      </c>
      <c r="E8" s="272" t="s">
        <v>78</v>
      </c>
      <c r="F8" s="272" t="s">
        <v>98</v>
      </c>
      <c r="G8" s="272" t="s">
        <v>99</v>
      </c>
      <c r="H8" s="273" t="s">
        <v>73</v>
      </c>
    </row>
    <row r="9" spans="1:8" ht="12.75">
      <c r="A9" s="18"/>
      <c r="B9" s="19"/>
      <c r="C9" s="19"/>
      <c r="D9" s="177"/>
      <c r="E9" s="178"/>
      <c r="F9" s="178"/>
      <c r="G9" s="178"/>
      <c r="H9" s="176"/>
    </row>
    <row r="10" spans="1:8" ht="12.75">
      <c r="A10" s="21" t="s">
        <v>5</v>
      </c>
      <c r="B10" s="19"/>
      <c r="C10" s="19"/>
      <c r="D10" s="43"/>
      <c r="E10" s="38"/>
      <c r="F10" s="38"/>
      <c r="G10" s="38"/>
      <c r="H10" s="133"/>
    </row>
    <row r="11" spans="1:8" ht="12.75">
      <c r="A11" s="22" t="s">
        <v>6</v>
      </c>
      <c r="B11" s="19"/>
      <c r="C11" s="19"/>
      <c r="D11" s="77">
        <v>-723.496</v>
      </c>
      <c r="E11" s="78">
        <v>301313.09534999996</v>
      </c>
      <c r="F11" s="78">
        <v>0</v>
      </c>
      <c r="G11" s="78">
        <v>0</v>
      </c>
      <c r="H11" s="136">
        <v>300589.59935</v>
      </c>
    </row>
    <row r="12" spans="1:8" ht="12.75">
      <c r="A12" s="22"/>
      <c r="B12" s="19" t="s">
        <v>7</v>
      </c>
      <c r="C12" s="19"/>
      <c r="D12" s="77">
        <v>0</v>
      </c>
      <c r="E12" s="78">
        <v>0</v>
      </c>
      <c r="F12" s="78">
        <v>0</v>
      </c>
      <c r="G12" s="78">
        <v>0</v>
      </c>
      <c r="H12" s="136">
        <v>0</v>
      </c>
    </row>
    <row r="13" spans="1:9" ht="12.75">
      <c r="A13" s="66"/>
      <c r="B13" s="41"/>
      <c r="C13" s="41" t="s">
        <v>82</v>
      </c>
      <c r="D13" s="77">
        <v>0</v>
      </c>
      <c r="E13" s="78">
        <v>0</v>
      </c>
      <c r="F13" s="78">
        <v>0</v>
      </c>
      <c r="G13" s="78">
        <v>0</v>
      </c>
      <c r="H13" s="136">
        <v>0</v>
      </c>
      <c r="I13" s="98"/>
    </row>
    <row r="14" spans="1:9" ht="12.75">
      <c r="A14" s="66"/>
      <c r="B14" s="41"/>
      <c r="C14" s="41" t="s">
        <v>58</v>
      </c>
      <c r="D14" s="77">
        <v>0</v>
      </c>
      <c r="E14" s="78">
        <v>0</v>
      </c>
      <c r="F14" s="78">
        <v>0</v>
      </c>
      <c r="G14" s="78">
        <v>0</v>
      </c>
      <c r="H14" s="136">
        <v>0</v>
      </c>
      <c r="I14" s="98"/>
    </row>
    <row r="15" spans="1:8" ht="12.75">
      <c r="A15" s="22"/>
      <c r="B15" s="19" t="s">
        <v>8</v>
      </c>
      <c r="C15" s="19"/>
      <c r="D15" s="77">
        <v>0</v>
      </c>
      <c r="E15" s="78">
        <v>288112.83014</v>
      </c>
      <c r="F15" s="78">
        <v>0</v>
      </c>
      <c r="G15" s="78">
        <v>0</v>
      </c>
      <c r="H15" s="136">
        <v>288112.83014</v>
      </c>
    </row>
    <row r="16" spans="1:8" ht="12.75">
      <c r="A16" s="22"/>
      <c r="B16" s="19" t="s">
        <v>9</v>
      </c>
      <c r="C16" s="19"/>
      <c r="D16" s="77">
        <v>0</v>
      </c>
      <c r="E16" s="78">
        <v>0</v>
      </c>
      <c r="F16" s="78">
        <v>0</v>
      </c>
      <c r="G16" s="78">
        <v>0</v>
      </c>
      <c r="H16" s="136">
        <v>0</v>
      </c>
    </row>
    <row r="17" spans="1:8" ht="12.75">
      <c r="A17" s="22"/>
      <c r="B17" s="19" t="s">
        <v>55</v>
      </c>
      <c r="C17" s="19"/>
      <c r="D17" s="77">
        <v>0</v>
      </c>
      <c r="E17" s="78">
        <v>0</v>
      </c>
      <c r="F17" s="78">
        <v>0</v>
      </c>
      <c r="G17" s="78">
        <v>0</v>
      </c>
      <c r="H17" s="136">
        <v>0</v>
      </c>
    </row>
    <row r="18" spans="1:8" ht="12.75">
      <c r="A18" s="22"/>
      <c r="B18" s="19" t="s">
        <v>56</v>
      </c>
      <c r="C18" s="19"/>
      <c r="D18" s="77">
        <v>0</v>
      </c>
      <c r="E18" s="78">
        <v>13200.265209999998</v>
      </c>
      <c r="F18" s="78">
        <v>0</v>
      </c>
      <c r="G18" s="78">
        <v>0</v>
      </c>
      <c r="H18" s="136">
        <v>13200.265209999998</v>
      </c>
    </row>
    <row r="19" spans="1:8" ht="12.75">
      <c r="A19" s="22"/>
      <c r="B19" s="19" t="s">
        <v>10</v>
      </c>
      <c r="C19" s="19"/>
      <c r="D19" s="77">
        <v>0</v>
      </c>
      <c r="E19" s="78">
        <v>0</v>
      </c>
      <c r="F19" s="78">
        <v>0</v>
      </c>
      <c r="G19" s="78">
        <v>0</v>
      </c>
      <c r="H19" s="136">
        <v>0</v>
      </c>
    </row>
    <row r="20" spans="1:8" ht="12.75">
      <c r="A20" s="22"/>
      <c r="B20" s="19" t="s">
        <v>11</v>
      </c>
      <c r="C20" s="19"/>
      <c r="D20" s="77">
        <v>-723.496</v>
      </c>
      <c r="E20" s="78">
        <v>0</v>
      </c>
      <c r="F20" s="78">
        <v>0</v>
      </c>
      <c r="G20" s="78">
        <v>0</v>
      </c>
      <c r="H20" s="136">
        <v>-723.496</v>
      </c>
    </row>
    <row r="21" spans="1:8" ht="12.75">
      <c r="A21" s="22"/>
      <c r="B21" s="19"/>
      <c r="C21" s="19"/>
      <c r="D21" s="77"/>
      <c r="E21" s="78"/>
      <c r="F21" s="78"/>
      <c r="G21" s="78"/>
      <c r="H21" s="136"/>
    </row>
    <row r="22" spans="1:8" ht="12.75">
      <c r="A22" s="22" t="s">
        <v>12</v>
      </c>
      <c r="B22" s="19"/>
      <c r="C22" s="19"/>
      <c r="D22" s="77">
        <v>0</v>
      </c>
      <c r="E22" s="78">
        <v>283869.99038</v>
      </c>
      <c r="F22" s="78">
        <v>0</v>
      </c>
      <c r="G22" s="78">
        <v>114877.024</v>
      </c>
      <c r="H22" s="136">
        <v>398747.01437999995</v>
      </c>
    </row>
    <row r="23" spans="1:8" ht="12.75">
      <c r="A23" s="22"/>
      <c r="B23" s="19" t="s">
        <v>13</v>
      </c>
      <c r="C23" s="19"/>
      <c r="D23" s="77">
        <v>0</v>
      </c>
      <c r="E23" s="78">
        <v>0</v>
      </c>
      <c r="F23" s="78">
        <v>0</v>
      </c>
      <c r="G23" s="78">
        <v>0</v>
      </c>
      <c r="H23" s="136">
        <v>0</v>
      </c>
    </row>
    <row r="24" spans="1:8" ht="12.75">
      <c r="A24" s="22"/>
      <c r="B24" s="19" t="s">
        <v>14</v>
      </c>
      <c r="C24" s="19"/>
      <c r="D24" s="77">
        <v>0</v>
      </c>
      <c r="E24" s="78">
        <v>283869.99038</v>
      </c>
      <c r="F24" s="78">
        <v>0</v>
      </c>
      <c r="G24" s="78">
        <v>0</v>
      </c>
      <c r="H24" s="136">
        <v>283869.99038</v>
      </c>
    </row>
    <row r="25" spans="1:8" ht="12.75">
      <c r="A25" s="22"/>
      <c r="B25" s="19" t="s">
        <v>15</v>
      </c>
      <c r="C25" s="19"/>
      <c r="D25" s="77">
        <v>0</v>
      </c>
      <c r="E25" s="78">
        <v>-8.96397978067398E-12</v>
      </c>
      <c r="F25" s="78">
        <v>0</v>
      </c>
      <c r="G25" s="78">
        <v>114877.024</v>
      </c>
      <c r="H25" s="136">
        <v>114877.02399999999</v>
      </c>
    </row>
    <row r="26" spans="1:8" ht="12.75">
      <c r="A26" s="22"/>
      <c r="B26" s="19" t="s">
        <v>57</v>
      </c>
      <c r="C26" s="19"/>
      <c r="D26" s="77">
        <v>0</v>
      </c>
      <c r="E26" s="78">
        <v>0</v>
      </c>
      <c r="F26" s="78">
        <v>0</v>
      </c>
      <c r="G26" s="78">
        <v>0</v>
      </c>
      <c r="H26" s="136">
        <v>0</v>
      </c>
    </row>
    <row r="27" spans="1:8" ht="12.75">
      <c r="A27" s="22"/>
      <c r="B27" s="19" t="s">
        <v>75</v>
      </c>
      <c r="C27" s="19"/>
      <c r="D27" s="77">
        <v>0</v>
      </c>
      <c r="E27" s="78">
        <v>0</v>
      </c>
      <c r="F27" s="78">
        <v>0</v>
      </c>
      <c r="G27" s="78">
        <v>0</v>
      </c>
      <c r="H27" s="136">
        <v>0</v>
      </c>
    </row>
    <row r="28" spans="1:8" ht="12.75">
      <c r="A28" s="22"/>
      <c r="B28" s="19" t="s">
        <v>16</v>
      </c>
      <c r="C28" s="19"/>
      <c r="D28" s="77">
        <v>0</v>
      </c>
      <c r="E28" s="78">
        <v>0</v>
      </c>
      <c r="F28" s="78">
        <v>0</v>
      </c>
      <c r="G28" s="78">
        <v>0</v>
      </c>
      <c r="H28" s="136">
        <v>0</v>
      </c>
    </row>
    <row r="29" spans="1:8" ht="12.75">
      <c r="A29" s="22"/>
      <c r="B29" s="19"/>
      <c r="C29" s="19"/>
      <c r="D29" s="77"/>
      <c r="E29" s="78"/>
      <c r="F29" s="78"/>
      <c r="G29" s="78"/>
      <c r="H29" s="136"/>
    </row>
    <row r="30" spans="1:8" ht="12.75">
      <c r="A30" s="26" t="s">
        <v>17</v>
      </c>
      <c r="B30" s="27"/>
      <c r="C30" s="27"/>
      <c r="D30" s="77">
        <v>-723.496</v>
      </c>
      <c r="E30" s="78">
        <v>17443.104969999986</v>
      </c>
      <c r="F30" s="78">
        <v>0</v>
      </c>
      <c r="G30" s="78">
        <v>-114877.024</v>
      </c>
      <c r="H30" s="136">
        <v>-98157.41502999997</v>
      </c>
    </row>
    <row r="31" spans="1:8" ht="12.75">
      <c r="A31" s="22"/>
      <c r="B31" s="19"/>
      <c r="C31" s="19"/>
      <c r="D31" s="77"/>
      <c r="E31" s="78"/>
      <c r="F31" s="78"/>
      <c r="G31" s="78"/>
      <c r="H31" s="136"/>
    </row>
    <row r="32" spans="1:8" ht="12.75">
      <c r="A32" s="21" t="s">
        <v>18</v>
      </c>
      <c r="B32" s="19"/>
      <c r="C32" s="19"/>
      <c r="D32" s="77"/>
      <c r="E32" s="78"/>
      <c r="F32" s="78"/>
      <c r="G32" s="78"/>
      <c r="H32" s="136"/>
    </row>
    <row r="33" spans="1:8" ht="12.75">
      <c r="A33" s="22" t="s">
        <v>19</v>
      </c>
      <c r="B33" s="19"/>
      <c r="C33" s="19"/>
      <c r="D33" s="77">
        <v>0</v>
      </c>
      <c r="E33" s="78">
        <v>0</v>
      </c>
      <c r="F33" s="78">
        <v>0</v>
      </c>
      <c r="G33" s="78">
        <v>0</v>
      </c>
      <c r="H33" s="136">
        <v>0</v>
      </c>
    </row>
    <row r="34" spans="1:8" ht="12.75">
      <c r="A34" s="22"/>
      <c r="B34" s="19" t="s">
        <v>20</v>
      </c>
      <c r="C34" s="19"/>
      <c r="D34" s="77">
        <v>0</v>
      </c>
      <c r="E34" s="78">
        <v>0</v>
      </c>
      <c r="F34" s="78">
        <v>0</v>
      </c>
      <c r="G34" s="78">
        <v>0</v>
      </c>
      <c r="H34" s="136">
        <v>0</v>
      </c>
    </row>
    <row r="35" spans="1:8" ht="12.75">
      <c r="A35" s="22"/>
      <c r="B35" s="19" t="s">
        <v>21</v>
      </c>
      <c r="C35" s="19"/>
      <c r="D35" s="77">
        <v>0</v>
      </c>
      <c r="E35" s="78">
        <v>0</v>
      </c>
      <c r="F35" s="78">
        <v>0</v>
      </c>
      <c r="G35" s="78">
        <v>0</v>
      </c>
      <c r="H35" s="136">
        <v>0</v>
      </c>
    </row>
    <row r="36" spans="1:8" ht="12.75">
      <c r="A36" s="22"/>
      <c r="B36" s="19" t="s">
        <v>22</v>
      </c>
      <c r="C36" s="19"/>
      <c r="D36" s="77">
        <v>0</v>
      </c>
      <c r="E36" s="78">
        <v>0</v>
      </c>
      <c r="F36" s="78">
        <v>0</v>
      </c>
      <c r="G36" s="78">
        <v>0</v>
      </c>
      <c r="H36" s="136">
        <v>0</v>
      </c>
    </row>
    <row r="37" spans="1:8" ht="12.75">
      <c r="A37" s="22"/>
      <c r="B37" s="19"/>
      <c r="C37" s="19"/>
      <c r="D37" s="77"/>
      <c r="E37" s="78"/>
      <c r="F37" s="78"/>
      <c r="G37" s="78"/>
      <c r="H37" s="136"/>
    </row>
    <row r="38" spans="1:8" ht="12.75">
      <c r="A38" s="28" t="s">
        <v>76</v>
      </c>
      <c r="B38" s="29"/>
      <c r="C38" s="29"/>
      <c r="D38" s="79">
        <v>-723.496</v>
      </c>
      <c r="E38" s="80">
        <v>301313.09534999996</v>
      </c>
      <c r="F38" s="80">
        <v>0</v>
      </c>
      <c r="G38" s="80">
        <v>0</v>
      </c>
      <c r="H38" s="138">
        <v>300589.59935</v>
      </c>
    </row>
    <row r="39" spans="1:8" ht="12.75">
      <c r="A39" s="28" t="s">
        <v>77</v>
      </c>
      <c r="B39" s="29"/>
      <c r="C39" s="29"/>
      <c r="D39" s="79">
        <v>0</v>
      </c>
      <c r="E39" s="80">
        <v>283869.99038</v>
      </c>
      <c r="F39" s="80">
        <v>0</v>
      </c>
      <c r="G39" s="80">
        <v>114877.024</v>
      </c>
      <c r="H39" s="138">
        <v>398747.01437999995</v>
      </c>
    </row>
    <row r="40" spans="1:8" ht="12.75">
      <c r="A40" s="28" t="s">
        <v>23</v>
      </c>
      <c r="B40" s="29"/>
      <c r="C40" s="29"/>
      <c r="D40" s="79">
        <v>-723.496</v>
      </c>
      <c r="E40" s="80">
        <v>17443.104969999986</v>
      </c>
      <c r="F40" s="80">
        <v>0</v>
      </c>
      <c r="G40" s="80">
        <v>-114877.024</v>
      </c>
      <c r="H40" s="138">
        <v>-98157.41502999997</v>
      </c>
    </row>
    <row r="41" spans="1:8" ht="12.75">
      <c r="A41" s="32"/>
      <c r="B41" s="33"/>
      <c r="C41" s="33"/>
      <c r="D41" s="164"/>
      <c r="E41" s="165"/>
      <c r="F41" s="165"/>
      <c r="G41" s="165"/>
      <c r="H41" s="166"/>
    </row>
    <row r="42" spans="1:8" ht="12.75">
      <c r="A42" s="22"/>
      <c r="B42" s="19"/>
      <c r="C42" s="19"/>
      <c r="D42" s="161"/>
      <c r="E42" s="162"/>
      <c r="F42" s="162"/>
      <c r="G42" s="162"/>
      <c r="H42" s="163"/>
    </row>
    <row r="43" spans="1:8" ht="12.75">
      <c r="A43" s="21" t="s">
        <v>24</v>
      </c>
      <c r="B43" s="19"/>
      <c r="C43" s="19"/>
      <c r="D43" s="161"/>
      <c r="E43" s="162"/>
      <c r="F43" s="162"/>
      <c r="G43" s="162"/>
      <c r="H43" s="163"/>
    </row>
    <row r="44" spans="1:8" ht="12.75">
      <c r="A44" s="21"/>
      <c r="B44" s="19"/>
      <c r="C44" s="19"/>
      <c r="D44" s="161"/>
      <c r="E44" s="162"/>
      <c r="F44" s="162"/>
      <c r="G44" s="162"/>
      <c r="H44" s="163"/>
    </row>
    <row r="45" spans="1:8" ht="12.75">
      <c r="A45" s="22" t="s">
        <v>25</v>
      </c>
      <c r="B45" s="19"/>
      <c r="C45" s="19"/>
      <c r="D45" s="77">
        <v>-723.496</v>
      </c>
      <c r="E45" s="78">
        <v>17443.10497</v>
      </c>
      <c r="F45" s="78">
        <v>0</v>
      </c>
      <c r="G45" s="78">
        <v>0</v>
      </c>
      <c r="H45" s="136">
        <v>16719.60897</v>
      </c>
    </row>
    <row r="46" spans="1:8" ht="12.75">
      <c r="A46" s="22" t="s">
        <v>26</v>
      </c>
      <c r="B46" s="19"/>
      <c r="C46" s="19"/>
      <c r="D46" s="77">
        <v>0</v>
      </c>
      <c r="E46" s="78">
        <v>0</v>
      </c>
      <c r="F46" s="78">
        <v>0</v>
      </c>
      <c r="G46" s="78">
        <v>0</v>
      </c>
      <c r="H46" s="136">
        <v>0</v>
      </c>
    </row>
    <row r="47" spans="1:8" ht="12.75">
      <c r="A47" s="22"/>
      <c r="B47" s="19" t="s">
        <v>27</v>
      </c>
      <c r="C47" s="19"/>
      <c r="D47" s="77">
        <v>0</v>
      </c>
      <c r="E47" s="78">
        <v>0</v>
      </c>
      <c r="F47" s="78">
        <v>0</v>
      </c>
      <c r="G47" s="78">
        <v>0</v>
      </c>
      <c r="H47" s="136">
        <v>0</v>
      </c>
    </row>
    <row r="48" spans="1:8" ht="12.75">
      <c r="A48" s="22"/>
      <c r="B48" s="19" t="s">
        <v>28</v>
      </c>
      <c r="C48" s="19"/>
      <c r="D48" s="77">
        <v>0</v>
      </c>
      <c r="E48" s="78">
        <v>0</v>
      </c>
      <c r="F48" s="78">
        <v>0</v>
      </c>
      <c r="G48" s="78">
        <v>0</v>
      </c>
      <c r="H48" s="136">
        <v>0</v>
      </c>
    </row>
    <row r="49" spans="1:8" ht="12.75">
      <c r="A49" s="22" t="s">
        <v>29</v>
      </c>
      <c r="B49" s="19"/>
      <c r="C49" s="19"/>
      <c r="D49" s="77">
        <v>0</v>
      </c>
      <c r="E49" s="78">
        <v>0</v>
      </c>
      <c r="F49" s="78">
        <v>0</v>
      </c>
      <c r="G49" s="78">
        <v>0</v>
      </c>
      <c r="H49" s="136">
        <v>0</v>
      </c>
    </row>
    <row r="50" spans="1:8" ht="12.75">
      <c r="A50" s="22"/>
      <c r="B50" s="19" t="s">
        <v>30</v>
      </c>
      <c r="C50" s="19"/>
      <c r="D50" s="77">
        <v>0</v>
      </c>
      <c r="E50" s="78">
        <v>0</v>
      </c>
      <c r="F50" s="78">
        <v>0</v>
      </c>
      <c r="G50" s="78">
        <v>0</v>
      </c>
      <c r="H50" s="136">
        <v>0</v>
      </c>
    </row>
    <row r="51" spans="1:8" ht="12.75">
      <c r="A51" s="22"/>
      <c r="B51" s="19" t="s">
        <v>31</v>
      </c>
      <c r="C51" s="19"/>
      <c r="D51" s="77">
        <v>0</v>
      </c>
      <c r="E51" s="78">
        <v>0</v>
      </c>
      <c r="F51" s="78">
        <v>0</v>
      </c>
      <c r="G51" s="78">
        <v>0</v>
      </c>
      <c r="H51" s="136">
        <v>0</v>
      </c>
    </row>
    <row r="52" spans="1:8" ht="12.75">
      <c r="A52" s="22" t="s">
        <v>32</v>
      </c>
      <c r="B52" s="19"/>
      <c r="C52" s="19"/>
      <c r="D52" s="77">
        <v>0</v>
      </c>
      <c r="E52" s="78">
        <v>0</v>
      </c>
      <c r="F52" s="78">
        <v>0</v>
      </c>
      <c r="G52" s="78">
        <v>0</v>
      </c>
      <c r="H52" s="136">
        <v>0</v>
      </c>
    </row>
    <row r="53" spans="1:8" ht="12.75">
      <c r="A53" s="22" t="s">
        <v>33</v>
      </c>
      <c r="B53" s="19"/>
      <c r="C53" s="19"/>
      <c r="D53" s="77">
        <v>0</v>
      </c>
      <c r="E53" s="78">
        <v>17443.10497</v>
      </c>
      <c r="F53" s="78">
        <v>0</v>
      </c>
      <c r="G53" s="78">
        <v>0</v>
      </c>
      <c r="H53" s="136">
        <v>17443.10497</v>
      </c>
    </row>
    <row r="54" spans="1:8" ht="12.75">
      <c r="A54" s="22" t="s">
        <v>79</v>
      </c>
      <c r="B54" s="19"/>
      <c r="C54" s="19"/>
      <c r="D54" s="77">
        <v>-721.9525800000001</v>
      </c>
      <c r="E54" s="78">
        <v>0</v>
      </c>
      <c r="F54" s="78">
        <v>0</v>
      </c>
      <c r="G54" s="78">
        <v>0</v>
      </c>
      <c r="H54" s="136">
        <v>-721.9525800000001</v>
      </c>
    </row>
    <row r="55" spans="1:8" ht="12.75">
      <c r="A55" s="22"/>
      <c r="B55" s="19" t="s">
        <v>34</v>
      </c>
      <c r="C55" s="19"/>
      <c r="D55" s="77">
        <v>-721.9525800000001</v>
      </c>
      <c r="E55" s="78">
        <v>0</v>
      </c>
      <c r="F55" s="78">
        <v>0</v>
      </c>
      <c r="G55" s="78">
        <v>0</v>
      </c>
      <c r="H55" s="136">
        <v>-721.9525800000001</v>
      </c>
    </row>
    <row r="56" spans="1:8" ht="12.75">
      <c r="A56" s="22"/>
      <c r="B56" s="19" t="s">
        <v>35</v>
      </c>
      <c r="C56" s="19"/>
      <c r="D56" s="77">
        <v>0</v>
      </c>
      <c r="E56" s="78">
        <v>0</v>
      </c>
      <c r="F56" s="78">
        <v>0</v>
      </c>
      <c r="G56" s="78">
        <v>0</v>
      </c>
      <c r="H56" s="136">
        <v>0</v>
      </c>
    </row>
    <row r="57" spans="1:8" ht="12.75">
      <c r="A57" s="22" t="s">
        <v>80</v>
      </c>
      <c r="B57" s="19"/>
      <c r="C57" s="19"/>
      <c r="D57" s="77">
        <v>-1.5434199999998555</v>
      </c>
      <c r="E57" s="78">
        <v>0</v>
      </c>
      <c r="F57" s="78">
        <v>0</v>
      </c>
      <c r="G57" s="78">
        <v>0</v>
      </c>
      <c r="H57" s="136">
        <v>-1.5434199999998555</v>
      </c>
    </row>
    <row r="58" spans="1:8" ht="12.75">
      <c r="A58" s="22" t="s">
        <v>36</v>
      </c>
      <c r="B58" s="19"/>
      <c r="C58" s="19"/>
      <c r="D58" s="77">
        <v>0</v>
      </c>
      <c r="E58" s="78">
        <v>0</v>
      </c>
      <c r="F58" s="78">
        <v>0</v>
      </c>
      <c r="G58" s="78">
        <v>0</v>
      </c>
      <c r="H58" s="136">
        <v>0</v>
      </c>
    </row>
    <row r="59" spans="1:8" ht="12.75">
      <c r="A59" s="22"/>
      <c r="B59" s="19"/>
      <c r="C59" s="19"/>
      <c r="D59" s="77"/>
      <c r="E59" s="78"/>
      <c r="F59" s="78"/>
      <c r="G59" s="78"/>
      <c r="H59" s="136"/>
    </row>
    <row r="60" spans="1:8" ht="12.75">
      <c r="A60" s="22" t="s">
        <v>37</v>
      </c>
      <c r="B60" s="19"/>
      <c r="C60" s="19"/>
      <c r="D60" s="77">
        <v>0</v>
      </c>
      <c r="E60" s="78">
        <v>0</v>
      </c>
      <c r="F60" s="78">
        <v>0</v>
      </c>
      <c r="G60" s="78">
        <v>114877.024</v>
      </c>
      <c r="H60" s="136">
        <v>114877.024</v>
      </c>
    </row>
    <row r="61" spans="1:8" ht="12.75">
      <c r="A61" s="22" t="s">
        <v>38</v>
      </c>
      <c r="B61" s="19"/>
      <c r="C61" s="19"/>
      <c r="D61" s="77">
        <v>0</v>
      </c>
      <c r="E61" s="78">
        <v>0</v>
      </c>
      <c r="F61" s="78">
        <v>0</v>
      </c>
      <c r="G61" s="78">
        <v>0</v>
      </c>
      <c r="H61" s="136">
        <v>0</v>
      </c>
    </row>
    <row r="62" spans="1:8" ht="12.75">
      <c r="A62" s="22"/>
      <c r="B62" s="19" t="s">
        <v>39</v>
      </c>
      <c r="C62" s="19"/>
      <c r="D62" s="77">
        <v>0</v>
      </c>
      <c r="E62" s="78">
        <v>0</v>
      </c>
      <c r="F62" s="78">
        <v>0</v>
      </c>
      <c r="G62" s="78">
        <v>0</v>
      </c>
      <c r="H62" s="136">
        <v>0</v>
      </c>
    </row>
    <row r="63" spans="1:8" ht="12.75">
      <c r="A63" s="22"/>
      <c r="B63" s="19"/>
      <c r="C63" s="19" t="s">
        <v>40</v>
      </c>
      <c r="D63" s="77">
        <v>0</v>
      </c>
      <c r="E63" s="78">
        <v>0</v>
      </c>
      <c r="F63" s="78">
        <v>0</v>
      </c>
      <c r="G63" s="78">
        <v>0</v>
      </c>
      <c r="H63" s="136">
        <v>0</v>
      </c>
    </row>
    <row r="64" spans="1:8" ht="12.75">
      <c r="A64" s="22"/>
      <c r="B64" s="19"/>
      <c r="C64" s="19" t="s">
        <v>41</v>
      </c>
      <c r="D64" s="77">
        <v>0</v>
      </c>
      <c r="E64" s="78">
        <v>0</v>
      </c>
      <c r="F64" s="78">
        <v>0</v>
      </c>
      <c r="G64" s="78">
        <v>0</v>
      </c>
      <c r="H64" s="136">
        <v>0</v>
      </c>
    </row>
    <row r="65" spans="1:8" ht="12.75">
      <c r="A65" s="22"/>
      <c r="B65" s="19" t="s">
        <v>42</v>
      </c>
      <c r="C65" s="19"/>
      <c r="D65" s="77">
        <v>0</v>
      </c>
      <c r="E65" s="78">
        <v>0</v>
      </c>
      <c r="F65" s="78">
        <v>0</v>
      </c>
      <c r="G65" s="78">
        <v>0</v>
      </c>
      <c r="H65" s="136">
        <v>0</v>
      </c>
    </row>
    <row r="66" spans="1:8" ht="12.75">
      <c r="A66" s="22" t="s">
        <v>43</v>
      </c>
      <c r="B66" s="19"/>
      <c r="C66" s="19"/>
      <c r="D66" s="77">
        <v>0</v>
      </c>
      <c r="E66" s="78">
        <v>0</v>
      </c>
      <c r="F66" s="78">
        <v>0</v>
      </c>
      <c r="G66" s="78">
        <v>0</v>
      </c>
      <c r="H66" s="136">
        <v>0</v>
      </c>
    </row>
    <row r="67" spans="1:8" ht="12.75">
      <c r="A67" s="22"/>
      <c r="B67" s="19" t="s">
        <v>39</v>
      </c>
      <c r="C67" s="19"/>
      <c r="D67" s="77">
        <v>0</v>
      </c>
      <c r="E67" s="78">
        <v>0</v>
      </c>
      <c r="F67" s="78">
        <v>0</v>
      </c>
      <c r="G67" s="78">
        <v>0</v>
      </c>
      <c r="H67" s="136">
        <v>0</v>
      </c>
    </row>
    <row r="68" spans="1:8" ht="12.75">
      <c r="A68" s="22"/>
      <c r="B68" s="19"/>
      <c r="C68" s="19" t="s">
        <v>40</v>
      </c>
      <c r="D68" s="77">
        <v>0</v>
      </c>
      <c r="E68" s="78">
        <v>0</v>
      </c>
      <c r="F68" s="78">
        <v>0</v>
      </c>
      <c r="G68" s="78">
        <v>0</v>
      </c>
      <c r="H68" s="136">
        <v>0</v>
      </c>
    </row>
    <row r="69" spans="1:8" ht="12.75">
      <c r="A69" s="22"/>
      <c r="B69" s="19"/>
      <c r="C69" s="19" t="s">
        <v>41</v>
      </c>
      <c r="D69" s="77">
        <v>0</v>
      </c>
      <c r="E69" s="78">
        <v>0</v>
      </c>
      <c r="F69" s="78">
        <v>0</v>
      </c>
      <c r="G69" s="78">
        <v>0</v>
      </c>
      <c r="H69" s="136">
        <v>0</v>
      </c>
    </row>
    <row r="70" spans="1:8" ht="12.75">
      <c r="A70" s="22"/>
      <c r="B70" s="19" t="s">
        <v>42</v>
      </c>
      <c r="C70" s="19"/>
      <c r="D70" s="77">
        <v>0</v>
      </c>
      <c r="E70" s="78">
        <v>0</v>
      </c>
      <c r="F70" s="78">
        <v>0</v>
      </c>
      <c r="G70" s="78">
        <v>0</v>
      </c>
      <c r="H70" s="136">
        <v>0</v>
      </c>
    </row>
    <row r="71" spans="1:8" ht="12.75">
      <c r="A71" s="22" t="s">
        <v>44</v>
      </c>
      <c r="B71" s="19"/>
      <c r="C71" s="19"/>
      <c r="D71" s="77">
        <v>0</v>
      </c>
      <c r="E71" s="78">
        <v>0</v>
      </c>
      <c r="F71" s="78">
        <v>0</v>
      </c>
      <c r="G71" s="78">
        <v>114877.024</v>
      </c>
      <c r="H71" s="136">
        <v>114877.024</v>
      </c>
    </row>
    <row r="72" spans="1:8" ht="12.75">
      <c r="A72" s="22"/>
      <c r="B72" s="19"/>
      <c r="C72" s="19"/>
      <c r="D72" s="77"/>
      <c r="E72" s="78"/>
      <c r="F72" s="78"/>
      <c r="G72" s="78"/>
      <c r="H72" s="136"/>
    </row>
    <row r="73" spans="1:8" ht="12.75">
      <c r="A73" s="28" t="s">
        <v>45</v>
      </c>
      <c r="B73" s="29"/>
      <c r="C73" s="29"/>
      <c r="D73" s="79">
        <v>-723.496</v>
      </c>
      <c r="E73" s="80">
        <v>17443.10497</v>
      </c>
      <c r="F73" s="80">
        <v>0</v>
      </c>
      <c r="G73" s="80">
        <v>-114877.024</v>
      </c>
      <c r="H73" s="138">
        <v>-98157.41503</v>
      </c>
    </row>
    <row r="74" spans="1:8" ht="12.75">
      <c r="A74" s="35"/>
      <c r="B74" s="36"/>
      <c r="C74" s="36"/>
      <c r="D74" s="179"/>
      <c r="E74" s="180"/>
      <c r="F74" s="180"/>
      <c r="G74" s="180"/>
      <c r="H74" s="181"/>
    </row>
  </sheetData>
  <sheetProtection/>
  <printOptions horizontalCentered="1" verticalCentered="1"/>
  <pageMargins left="0.984251968503937" right="0" top="0" bottom="0.5905511811023623" header="0" footer="0"/>
  <pageSetup fitToHeight="1" fitToWidth="1" horizontalDpi="600" verticalDpi="600" orientation="portrait" scale="70" r:id="rId1"/>
</worksheet>
</file>

<file path=xl/worksheets/sheet39.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H40" sqref="H40"/>
    </sheetView>
  </sheetViews>
  <sheetFormatPr defaultColWidth="11.421875" defaultRowHeight="12.75"/>
  <cols>
    <col min="1" max="2" width="4.00390625" style="0" customWidth="1"/>
    <col min="3" max="3" width="49.8515625" style="0" customWidth="1"/>
    <col min="4" max="7" width="14.421875" style="0" customWidth="1"/>
    <col min="8" max="8" width="12.421875" style="0" customWidth="1"/>
    <col min="9" max="9" width="5.8515625" style="0" customWidth="1"/>
  </cols>
  <sheetData>
    <row r="1" ht="27.75">
      <c r="I1" s="285">
        <v>39</v>
      </c>
    </row>
    <row r="2" spans="1:8" ht="12.75">
      <c r="A2" s="50" t="s">
        <v>236</v>
      </c>
      <c r="B2" s="3"/>
      <c r="C2" s="3"/>
      <c r="D2" s="3"/>
      <c r="E2" s="3"/>
      <c r="F2" s="3"/>
      <c r="G2" s="3"/>
      <c r="H2" s="3"/>
    </row>
    <row r="3" spans="1:8" ht="12.75">
      <c r="A3" s="51" t="s">
        <v>249</v>
      </c>
      <c r="B3" s="6"/>
      <c r="C3" s="6"/>
      <c r="D3" s="3"/>
      <c r="E3" s="3"/>
      <c r="F3" s="3"/>
      <c r="G3" s="3"/>
      <c r="H3" s="3"/>
    </row>
    <row r="4" spans="1:8" ht="12.75">
      <c r="A4" s="50" t="s">
        <v>97</v>
      </c>
      <c r="B4" s="3"/>
      <c r="C4" s="3"/>
      <c r="D4" s="3"/>
      <c r="E4" s="3"/>
      <c r="F4" s="3"/>
      <c r="G4" s="3"/>
      <c r="H4" s="3"/>
    </row>
    <row r="5" spans="1:8" ht="12.75">
      <c r="A5" s="50" t="s">
        <v>178</v>
      </c>
      <c r="B5" s="3"/>
      <c r="C5" s="205"/>
      <c r="D5" s="3"/>
      <c r="E5" s="3"/>
      <c r="F5" s="3"/>
      <c r="G5" s="3"/>
      <c r="H5" s="3"/>
    </row>
    <row r="6" spans="1:8" ht="12.75">
      <c r="A6" s="50" t="s">
        <v>1</v>
      </c>
      <c r="B6" s="3"/>
      <c r="C6" s="205"/>
      <c r="D6" s="3"/>
      <c r="E6" s="3"/>
      <c r="F6" s="3"/>
      <c r="G6" s="3"/>
      <c r="H6" s="3"/>
    </row>
    <row r="7" spans="1:8" ht="12.75">
      <c r="A7" s="50" t="s">
        <v>2</v>
      </c>
      <c r="B7" s="3"/>
      <c r="C7" s="205"/>
      <c r="D7" s="3"/>
      <c r="E7" s="3"/>
      <c r="F7" s="3"/>
      <c r="G7" s="3"/>
      <c r="H7" s="3"/>
    </row>
    <row r="8" spans="1:8" ht="47.25" customHeight="1">
      <c r="A8" s="207"/>
      <c r="B8" s="208"/>
      <c r="C8" s="209"/>
      <c r="D8" s="271" t="s">
        <v>158</v>
      </c>
      <c r="E8" s="272" t="s">
        <v>78</v>
      </c>
      <c r="F8" s="272" t="s">
        <v>98</v>
      </c>
      <c r="G8" s="272" t="s">
        <v>99</v>
      </c>
      <c r="H8" s="273" t="s">
        <v>73</v>
      </c>
    </row>
    <row r="9" spans="1:8" ht="12.75">
      <c r="A9" s="18"/>
      <c r="B9" s="19"/>
      <c r="C9" s="19"/>
      <c r="D9" s="177"/>
      <c r="E9" s="178"/>
      <c r="F9" s="178"/>
      <c r="G9" s="178"/>
      <c r="H9" s="176"/>
    </row>
    <row r="10" spans="1:8" ht="12.75">
      <c r="A10" s="21" t="s">
        <v>5</v>
      </c>
      <c r="B10" s="19"/>
      <c r="C10" s="19"/>
      <c r="D10" s="43"/>
      <c r="E10" s="38"/>
      <c r="F10" s="38"/>
      <c r="G10" s="38"/>
      <c r="H10" s="133"/>
    </row>
    <row r="11" spans="1:8" ht="12.75">
      <c r="A11" s="22" t="s">
        <v>6</v>
      </c>
      <c r="B11" s="19"/>
      <c r="C11" s="19"/>
      <c r="D11" s="77">
        <v>-120.587</v>
      </c>
      <c r="E11" s="78">
        <v>109697.27901</v>
      </c>
      <c r="F11" s="78">
        <v>0</v>
      </c>
      <c r="G11" s="78">
        <v>0</v>
      </c>
      <c r="H11" s="136">
        <v>109576.69201</v>
      </c>
    </row>
    <row r="12" spans="1:8" ht="12.75">
      <c r="A12" s="22"/>
      <c r="B12" s="19" t="s">
        <v>7</v>
      </c>
      <c r="C12" s="19"/>
      <c r="D12" s="77">
        <v>0</v>
      </c>
      <c r="E12" s="78">
        <v>0</v>
      </c>
      <c r="F12" s="78">
        <v>0</v>
      </c>
      <c r="G12" s="78">
        <v>0</v>
      </c>
      <c r="H12" s="136">
        <v>0</v>
      </c>
    </row>
    <row r="13" spans="1:9" ht="12.75">
      <c r="A13" s="66"/>
      <c r="B13" s="41"/>
      <c r="C13" s="41" t="s">
        <v>82</v>
      </c>
      <c r="D13" s="149">
        <v>0</v>
      </c>
      <c r="E13" s="150">
        <v>0</v>
      </c>
      <c r="F13" s="150">
        <v>0</v>
      </c>
      <c r="G13" s="150">
        <v>0</v>
      </c>
      <c r="H13" s="151">
        <v>0</v>
      </c>
      <c r="I13" s="98"/>
    </row>
    <row r="14" spans="1:9" ht="12.75">
      <c r="A14" s="66"/>
      <c r="B14" s="41"/>
      <c r="C14" s="41" t="s">
        <v>58</v>
      </c>
      <c r="D14" s="149">
        <v>0</v>
      </c>
      <c r="E14" s="150">
        <v>0</v>
      </c>
      <c r="F14" s="150">
        <v>0</v>
      </c>
      <c r="G14" s="150">
        <v>0</v>
      </c>
      <c r="H14" s="151">
        <v>0</v>
      </c>
      <c r="I14" s="98"/>
    </row>
    <row r="15" spans="1:8" ht="12.75">
      <c r="A15" s="22"/>
      <c r="B15" s="19" t="s">
        <v>8</v>
      </c>
      <c r="C15" s="19"/>
      <c r="D15" s="77">
        <v>0</v>
      </c>
      <c r="E15" s="78">
        <v>105983.29493999999</v>
      </c>
      <c r="F15" s="78">
        <v>0</v>
      </c>
      <c r="G15" s="78">
        <v>0</v>
      </c>
      <c r="H15" s="136">
        <v>105983.29493999999</v>
      </c>
    </row>
    <row r="16" spans="1:8" ht="12.75">
      <c r="A16" s="22"/>
      <c r="B16" s="19" t="s">
        <v>9</v>
      </c>
      <c r="C16" s="19"/>
      <c r="D16" s="77">
        <v>0</v>
      </c>
      <c r="E16" s="78">
        <v>0</v>
      </c>
      <c r="F16" s="78">
        <v>0</v>
      </c>
      <c r="G16" s="78">
        <v>0</v>
      </c>
      <c r="H16" s="136">
        <v>0</v>
      </c>
    </row>
    <row r="17" spans="1:8" ht="12.75">
      <c r="A17" s="22"/>
      <c r="B17" s="19" t="s">
        <v>55</v>
      </c>
      <c r="C17" s="19"/>
      <c r="D17" s="77">
        <v>0</v>
      </c>
      <c r="E17" s="78">
        <v>0</v>
      </c>
      <c r="F17" s="78">
        <v>0</v>
      </c>
      <c r="G17" s="78">
        <v>0</v>
      </c>
      <c r="H17" s="136">
        <v>0</v>
      </c>
    </row>
    <row r="18" spans="1:8" ht="12.75">
      <c r="A18" s="22"/>
      <c r="B18" s="19" t="s">
        <v>56</v>
      </c>
      <c r="C18" s="19"/>
      <c r="D18" s="77">
        <v>0</v>
      </c>
      <c r="E18" s="78">
        <v>3713.9840700000004</v>
      </c>
      <c r="F18" s="78">
        <v>0</v>
      </c>
      <c r="G18" s="78">
        <v>0</v>
      </c>
      <c r="H18" s="136">
        <v>3713.9840700000004</v>
      </c>
    </row>
    <row r="19" spans="1:8" ht="12.75">
      <c r="A19" s="22"/>
      <c r="B19" s="19" t="s">
        <v>10</v>
      </c>
      <c r="C19" s="19"/>
      <c r="D19" s="77">
        <v>0</v>
      </c>
      <c r="E19" s="78">
        <v>0</v>
      </c>
      <c r="F19" s="78">
        <v>0</v>
      </c>
      <c r="G19" s="78">
        <v>0</v>
      </c>
      <c r="H19" s="136">
        <v>0</v>
      </c>
    </row>
    <row r="20" spans="1:8" ht="12.75">
      <c r="A20" s="22"/>
      <c r="B20" s="19" t="s">
        <v>11</v>
      </c>
      <c r="C20" s="19"/>
      <c r="D20" s="77">
        <v>-120.587</v>
      </c>
      <c r="E20" s="78">
        <v>0</v>
      </c>
      <c r="F20" s="78">
        <v>0</v>
      </c>
      <c r="G20" s="78">
        <v>0</v>
      </c>
      <c r="H20" s="136">
        <v>-120.587</v>
      </c>
    </row>
    <row r="21" spans="1:8" ht="12.75">
      <c r="A21" s="22"/>
      <c r="B21" s="19"/>
      <c r="C21" s="19"/>
      <c r="D21" s="77"/>
      <c r="E21" s="78"/>
      <c r="F21" s="78"/>
      <c r="G21" s="78"/>
      <c r="H21" s="136"/>
    </row>
    <row r="22" spans="1:8" ht="12.75">
      <c r="A22" s="22" t="s">
        <v>12</v>
      </c>
      <c r="B22" s="19"/>
      <c r="C22" s="19"/>
      <c r="D22" s="77">
        <v>0</v>
      </c>
      <c r="E22" s="78">
        <v>65959.14141</v>
      </c>
      <c r="F22" s="78">
        <v>0</v>
      </c>
      <c r="G22" s="78">
        <v>54902.841</v>
      </c>
      <c r="H22" s="136">
        <v>120861.98241</v>
      </c>
    </row>
    <row r="23" spans="1:8" ht="12.75">
      <c r="A23" s="22"/>
      <c r="B23" s="19" t="s">
        <v>13</v>
      </c>
      <c r="C23" s="19"/>
      <c r="D23" s="77">
        <v>0</v>
      </c>
      <c r="E23" s="78">
        <v>0</v>
      </c>
      <c r="F23" s="78">
        <v>0</v>
      </c>
      <c r="G23" s="78">
        <v>0</v>
      </c>
      <c r="H23" s="136">
        <v>0</v>
      </c>
    </row>
    <row r="24" spans="1:8" ht="12.75">
      <c r="A24" s="22"/>
      <c r="B24" s="19" t="s">
        <v>14</v>
      </c>
      <c r="C24" s="19"/>
      <c r="D24" s="77">
        <v>0</v>
      </c>
      <c r="E24" s="78">
        <v>65959.14141</v>
      </c>
      <c r="F24" s="78">
        <v>0</v>
      </c>
      <c r="G24" s="78">
        <v>0</v>
      </c>
      <c r="H24" s="136">
        <v>65959.14141</v>
      </c>
    </row>
    <row r="25" spans="1:8" ht="12.75">
      <c r="A25" s="22"/>
      <c r="B25" s="19" t="s">
        <v>15</v>
      </c>
      <c r="C25" s="19"/>
      <c r="D25" s="77">
        <v>0</v>
      </c>
      <c r="E25" s="78">
        <v>0</v>
      </c>
      <c r="F25" s="78">
        <v>0</v>
      </c>
      <c r="G25" s="78">
        <v>54902.841</v>
      </c>
      <c r="H25" s="136">
        <v>54902.841</v>
      </c>
    </row>
    <row r="26" spans="1:8" ht="12.75">
      <c r="A26" s="22"/>
      <c r="B26" s="19" t="s">
        <v>57</v>
      </c>
      <c r="C26" s="19"/>
      <c r="D26" s="77">
        <v>0</v>
      </c>
      <c r="E26" s="78">
        <v>0</v>
      </c>
      <c r="F26" s="78">
        <v>0</v>
      </c>
      <c r="G26" s="78">
        <v>0</v>
      </c>
      <c r="H26" s="136">
        <v>0</v>
      </c>
    </row>
    <row r="27" spans="1:8" ht="12.75">
      <c r="A27" s="22"/>
      <c r="B27" s="19" t="s">
        <v>75</v>
      </c>
      <c r="C27" s="19"/>
      <c r="D27" s="77">
        <v>0</v>
      </c>
      <c r="E27" s="78">
        <v>0</v>
      </c>
      <c r="F27" s="78">
        <v>0</v>
      </c>
      <c r="G27" s="78">
        <v>0</v>
      </c>
      <c r="H27" s="136">
        <v>0</v>
      </c>
    </row>
    <row r="28" spans="1:8" ht="12.75">
      <c r="A28" s="22"/>
      <c r="B28" s="19" t="s">
        <v>16</v>
      </c>
      <c r="C28" s="19"/>
      <c r="D28" s="77">
        <v>0</v>
      </c>
      <c r="E28" s="78">
        <v>0</v>
      </c>
      <c r="F28" s="78">
        <v>0</v>
      </c>
      <c r="G28" s="78">
        <v>0</v>
      </c>
      <c r="H28" s="136">
        <v>0</v>
      </c>
    </row>
    <row r="29" spans="1:8" ht="12.75">
      <c r="A29" s="22"/>
      <c r="B29" s="19"/>
      <c r="C29" s="19"/>
      <c r="D29" s="77"/>
      <c r="E29" s="78"/>
      <c r="F29" s="78"/>
      <c r="G29" s="78"/>
      <c r="H29" s="136"/>
    </row>
    <row r="30" spans="1:8" ht="12.75">
      <c r="A30" s="26" t="s">
        <v>17</v>
      </c>
      <c r="B30" s="27"/>
      <c r="C30" s="27"/>
      <c r="D30" s="77">
        <v>-120.587</v>
      </c>
      <c r="E30" s="78">
        <v>43738.1376</v>
      </c>
      <c r="F30" s="78">
        <v>0</v>
      </c>
      <c r="G30" s="78">
        <v>-54902.841</v>
      </c>
      <c r="H30" s="136">
        <v>-11285.290399999998</v>
      </c>
    </row>
    <row r="31" spans="1:8" ht="12.75">
      <c r="A31" s="22"/>
      <c r="B31" s="19"/>
      <c r="C31" s="19"/>
      <c r="D31" s="77"/>
      <c r="E31" s="78"/>
      <c r="F31" s="78"/>
      <c r="G31" s="78"/>
      <c r="H31" s="136"/>
    </row>
    <row r="32" spans="1:8" ht="12.75">
      <c r="A32" s="21" t="s">
        <v>18</v>
      </c>
      <c r="B32" s="19"/>
      <c r="C32" s="19"/>
      <c r="D32" s="77"/>
      <c r="E32" s="78"/>
      <c r="F32" s="78"/>
      <c r="G32" s="78"/>
      <c r="H32" s="136"/>
    </row>
    <row r="33" spans="1:8" ht="12.75">
      <c r="A33" s="22" t="s">
        <v>19</v>
      </c>
      <c r="B33" s="19"/>
      <c r="C33" s="19"/>
      <c r="D33" s="77">
        <v>0</v>
      </c>
      <c r="E33" s="78">
        <v>0</v>
      </c>
      <c r="F33" s="78">
        <v>0</v>
      </c>
      <c r="G33" s="78">
        <v>0</v>
      </c>
      <c r="H33" s="136">
        <v>0</v>
      </c>
    </row>
    <row r="34" spans="1:8" ht="12.75">
      <c r="A34" s="22"/>
      <c r="B34" s="19" t="s">
        <v>20</v>
      </c>
      <c r="C34" s="19"/>
      <c r="D34" s="77">
        <v>0</v>
      </c>
      <c r="E34" s="78">
        <v>0</v>
      </c>
      <c r="F34" s="78">
        <v>0</v>
      </c>
      <c r="G34" s="78">
        <v>0</v>
      </c>
      <c r="H34" s="136">
        <v>0</v>
      </c>
    </row>
    <row r="35" spans="1:8" ht="12.75">
      <c r="A35" s="22"/>
      <c r="B35" s="19" t="s">
        <v>21</v>
      </c>
      <c r="C35" s="19"/>
      <c r="D35" s="77">
        <v>0</v>
      </c>
      <c r="E35" s="78">
        <v>0</v>
      </c>
      <c r="F35" s="78">
        <v>0</v>
      </c>
      <c r="G35" s="78">
        <v>0</v>
      </c>
      <c r="H35" s="136">
        <v>0</v>
      </c>
    </row>
    <row r="36" spans="1:8" ht="12.75">
      <c r="A36" s="22"/>
      <c r="B36" s="19" t="s">
        <v>22</v>
      </c>
      <c r="C36" s="19"/>
      <c r="D36" s="77">
        <v>0</v>
      </c>
      <c r="E36" s="78">
        <v>0</v>
      </c>
      <c r="F36" s="78">
        <v>0</v>
      </c>
      <c r="G36" s="78">
        <v>0</v>
      </c>
      <c r="H36" s="136">
        <v>0</v>
      </c>
    </row>
    <row r="37" spans="1:8" ht="12.75">
      <c r="A37" s="22"/>
      <c r="B37" s="19"/>
      <c r="C37" s="19"/>
      <c r="D37" s="77"/>
      <c r="E37" s="78"/>
      <c r="F37" s="78"/>
      <c r="G37" s="78"/>
      <c r="H37" s="136"/>
    </row>
    <row r="38" spans="1:8" ht="12.75">
      <c r="A38" s="28" t="s">
        <v>76</v>
      </c>
      <c r="B38" s="29"/>
      <c r="C38" s="29"/>
      <c r="D38" s="79">
        <v>-120.587</v>
      </c>
      <c r="E38" s="80">
        <v>109697.27901</v>
      </c>
      <c r="F38" s="80">
        <v>0</v>
      </c>
      <c r="G38" s="80">
        <v>0</v>
      </c>
      <c r="H38" s="138">
        <v>109576.69201</v>
      </c>
    </row>
    <row r="39" spans="1:8" ht="12.75">
      <c r="A39" s="28" t="s">
        <v>77</v>
      </c>
      <c r="B39" s="29"/>
      <c r="C39" s="29"/>
      <c r="D39" s="79">
        <v>0</v>
      </c>
      <c r="E39" s="80">
        <v>65959.14141</v>
      </c>
      <c r="F39" s="80">
        <v>0</v>
      </c>
      <c r="G39" s="80">
        <v>54902.841</v>
      </c>
      <c r="H39" s="138">
        <v>120861.98241</v>
      </c>
    </row>
    <row r="40" spans="1:9" ht="12.75">
      <c r="A40" s="28" t="s">
        <v>23</v>
      </c>
      <c r="B40" s="29"/>
      <c r="C40" s="29"/>
      <c r="D40" s="79">
        <v>-120.587</v>
      </c>
      <c r="E40" s="80">
        <v>43738.1376</v>
      </c>
      <c r="F40" s="80">
        <v>0</v>
      </c>
      <c r="G40" s="80">
        <v>-54902.841</v>
      </c>
      <c r="H40" s="138">
        <v>-11285.290399999998</v>
      </c>
      <c r="I40" s="184"/>
    </row>
    <row r="41" spans="1:8" ht="12.75">
      <c r="A41" s="32"/>
      <c r="B41" s="33"/>
      <c r="C41" s="33"/>
      <c r="D41" s="164"/>
      <c r="E41" s="165"/>
      <c r="F41" s="165"/>
      <c r="G41" s="165"/>
      <c r="H41" s="166"/>
    </row>
    <row r="42" spans="1:8" ht="12.75">
      <c r="A42" s="22"/>
      <c r="B42" s="19"/>
      <c r="C42" s="19"/>
      <c r="D42" s="161"/>
      <c r="E42" s="162"/>
      <c r="F42" s="162"/>
      <c r="G42" s="162"/>
      <c r="H42" s="163"/>
    </row>
    <row r="43" spans="1:8" ht="12.75">
      <c r="A43" s="21" t="s">
        <v>24</v>
      </c>
      <c r="B43" s="19"/>
      <c r="C43" s="19"/>
      <c r="D43" s="161"/>
      <c r="E43" s="162"/>
      <c r="F43" s="162"/>
      <c r="G43" s="162"/>
      <c r="H43" s="163"/>
    </row>
    <row r="44" spans="1:8" ht="12.75">
      <c r="A44" s="21"/>
      <c r="B44" s="19"/>
      <c r="C44" s="19"/>
      <c r="D44" s="161"/>
      <c r="E44" s="162"/>
      <c r="F44" s="162"/>
      <c r="G44" s="162"/>
      <c r="H44" s="163"/>
    </row>
    <row r="45" spans="1:8" ht="12.75">
      <c r="A45" s="22" t="s">
        <v>25</v>
      </c>
      <c r="B45" s="19"/>
      <c r="C45" s="19"/>
      <c r="D45" s="77">
        <v>-120.587</v>
      </c>
      <c r="E45" s="78">
        <v>43738.1376</v>
      </c>
      <c r="F45" s="78">
        <v>0</v>
      </c>
      <c r="G45" s="78">
        <v>0</v>
      </c>
      <c r="H45" s="136">
        <v>43617.5506</v>
      </c>
    </row>
    <row r="46" spans="1:8" ht="12.75">
      <c r="A46" s="22" t="s">
        <v>26</v>
      </c>
      <c r="B46" s="19"/>
      <c r="C46" s="19"/>
      <c r="D46" s="77">
        <v>0</v>
      </c>
      <c r="E46" s="78">
        <v>0</v>
      </c>
      <c r="F46" s="78">
        <v>0</v>
      </c>
      <c r="G46" s="78">
        <v>0</v>
      </c>
      <c r="H46" s="136">
        <v>0</v>
      </c>
    </row>
    <row r="47" spans="1:8" ht="12.75">
      <c r="A47" s="22"/>
      <c r="B47" s="19" t="s">
        <v>27</v>
      </c>
      <c r="C47" s="19"/>
      <c r="D47" s="77">
        <v>0</v>
      </c>
      <c r="E47" s="78">
        <v>0</v>
      </c>
      <c r="F47" s="78">
        <v>0</v>
      </c>
      <c r="G47" s="78">
        <v>0</v>
      </c>
      <c r="H47" s="136">
        <v>0</v>
      </c>
    </row>
    <row r="48" spans="1:8" ht="12.75">
      <c r="A48" s="22"/>
      <c r="B48" s="19" t="s">
        <v>28</v>
      </c>
      <c r="C48" s="19"/>
      <c r="D48" s="77">
        <v>0</v>
      </c>
      <c r="E48" s="78">
        <v>0</v>
      </c>
      <c r="F48" s="78">
        <v>0</v>
      </c>
      <c r="G48" s="78">
        <v>0</v>
      </c>
      <c r="H48" s="136">
        <v>0</v>
      </c>
    </row>
    <row r="49" spans="1:8" ht="12.75">
      <c r="A49" s="22" t="s">
        <v>29</v>
      </c>
      <c r="B49" s="19"/>
      <c r="C49" s="19"/>
      <c r="D49" s="77">
        <v>0</v>
      </c>
      <c r="E49" s="78">
        <v>0</v>
      </c>
      <c r="F49" s="78">
        <v>0</v>
      </c>
      <c r="G49" s="78">
        <v>0</v>
      </c>
      <c r="H49" s="136">
        <v>0</v>
      </c>
    </row>
    <row r="50" spans="1:8" ht="12.75">
      <c r="A50" s="22"/>
      <c r="B50" s="19" t="s">
        <v>30</v>
      </c>
      <c r="C50" s="19"/>
      <c r="D50" s="77">
        <v>0</v>
      </c>
      <c r="E50" s="78">
        <v>0</v>
      </c>
      <c r="F50" s="78">
        <v>0</v>
      </c>
      <c r="G50" s="78">
        <v>0</v>
      </c>
      <c r="H50" s="136">
        <v>0</v>
      </c>
    </row>
    <row r="51" spans="1:8" ht="12.75">
      <c r="A51" s="22"/>
      <c r="B51" s="19" t="s">
        <v>31</v>
      </c>
      <c r="C51" s="19"/>
      <c r="D51" s="77">
        <v>0</v>
      </c>
      <c r="E51" s="78">
        <v>0</v>
      </c>
      <c r="F51" s="78">
        <v>0</v>
      </c>
      <c r="G51" s="78">
        <v>0</v>
      </c>
      <c r="H51" s="136">
        <v>0</v>
      </c>
    </row>
    <row r="52" spans="1:8" ht="12.75">
      <c r="A52" s="22" t="s">
        <v>32</v>
      </c>
      <c r="B52" s="19"/>
      <c r="C52" s="19"/>
      <c r="D52" s="77">
        <v>0</v>
      </c>
      <c r="E52" s="78">
        <v>0</v>
      </c>
      <c r="F52" s="78">
        <v>0</v>
      </c>
      <c r="G52" s="78">
        <v>0</v>
      </c>
      <c r="H52" s="136">
        <v>0</v>
      </c>
    </row>
    <row r="53" spans="1:8" ht="12.75">
      <c r="A53" s="22" t="s">
        <v>33</v>
      </c>
      <c r="B53" s="19"/>
      <c r="C53" s="19"/>
      <c r="D53" s="77">
        <v>0</v>
      </c>
      <c r="E53" s="78">
        <v>43738.1376</v>
      </c>
      <c r="F53" s="78">
        <v>0</v>
      </c>
      <c r="G53" s="78">
        <v>0</v>
      </c>
      <c r="H53" s="136">
        <v>43738.1376</v>
      </c>
    </row>
    <row r="54" spans="1:8" ht="12.75">
      <c r="A54" s="22" t="s">
        <v>79</v>
      </c>
      <c r="B54" s="19"/>
      <c r="C54" s="19"/>
      <c r="D54" s="77">
        <v>-133.84979</v>
      </c>
      <c r="E54" s="78">
        <v>0</v>
      </c>
      <c r="F54" s="78">
        <v>0</v>
      </c>
      <c r="G54" s="78">
        <v>0</v>
      </c>
      <c r="H54" s="136">
        <v>-133.84979</v>
      </c>
    </row>
    <row r="55" spans="1:8" ht="12.75">
      <c r="A55" s="22"/>
      <c r="B55" s="19" t="s">
        <v>34</v>
      </c>
      <c r="C55" s="19"/>
      <c r="D55" s="77">
        <v>-133.84979</v>
      </c>
      <c r="E55" s="78">
        <v>0</v>
      </c>
      <c r="F55" s="78">
        <v>0</v>
      </c>
      <c r="G55" s="78">
        <v>0</v>
      </c>
      <c r="H55" s="136">
        <v>-133.84979</v>
      </c>
    </row>
    <row r="56" spans="1:8" ht="12.75">
      <c r="A56" s="22"/>
      <c r="B56" s="19" t="s">
        <v>35</v>
      </c>
      <c r="C56" s="19"/>
      <c r="D56" s="77">
        <v>0</v>
      </c>
      <c r="E56" s="78">
        <v>0</v>
      </c>
      <c r="F56" s="78">
        <v>0</v>
      </c>
      <c r="G56" s="78">
        <v>0</v>
      </c>
      <c r="H56" s="136">
        <v>0</v>
      </c>
    </row>
    <row r="57" spans="1:8" ht="12.75">
      <c r="A57" s="22" t="s">
        <v>80</v>
      </c>
      <c r="B57" s="19"/>
      <c r="C57" s="19"/>
      <c r="D57" s="77">
        <v>13.26279000000001</v>
      </c>
      <c r="E57" s="78">
        <v>0</v>
      </c>
      <c r="F57" s="78">
        <v>0</v>
      </c>
      <c r="G57" s="78">
        <v>0</v>
      </c>
      <c r="H57" s="136">
        <v>13.26279000000001</v>
      </c>
    </row>
    <row r="58" spans="1:8" ht="12.75">
      <c r="A58" s="22" t="s">
        <v>36</v>
      </c>
      <c r="B58" s="19"/>
      <c r="C58" s="19"/>
      <c r="D58" s="77">
        <v>0</v>
      </c>
      <c r="E58" s="78">
        <v>0</v>
      </c>
      <c r="F58" s="78">
        <v>0</v>
      </c>
      <c r="G58" s="78">
        <v>0</v>
      </c>
      <c r="H58" s="136">
        <v>0</v>
      </c>
    </row>
    <row r="59" spans="1:8" ht="12.75">
      <c r="A59" s="22"/>
      <c r="B59" s="19"/>
      <c r="C59" s="19"/>
      <c r="D59" s="77"/>
      <c r="E59" s="78"/>
      <c r="F59" s="78"/>
      <c r="G59" s="78"/>
      <c r="H59" s="136"/>
    </row>
    <row r="60" spans="1:8" ht="12.75">
      <c r="A60" s="22" t="s">
        <v>37</v>
      </c>
      <c r="B60" s="19"/>
      <c r="C60" s="19"/>
      <c r="D60" s="77">
        <v>0</v>
      </c>
      <c r="E60" s="78">
        <v>0</v>
      </c>
      <c r="F60" s="78">
        <v>0</v>
      </c>
      <c r="G60" s="78">
        <v>54902.841</v>
      </c>
      <c r="H60" s="136">
        <v>54902.841</v>
      </c>
    </row>
    <row r="61" spans="1:8" ht="12.75">
      <c r="A61" s="22" t="s">
        <v>38</v>
      </c>
      <c r="B61" s="19"/>
      <c r="C61" s="19"/>
      <c r="D61" s="77">
        <v>0</v>
      </c>
      <c r="E61" s="78">
        <v>0</v>
      </c>
      <c r="F61" s="78">
        <v>0</v>
      </c>
      <c r="G61" s="78">
        <v>0</v>
      </c>
      <c r="H61" s="136">
        <v>0</v>
      </c>
    </row>
    <row r="62" spans="1:8" ht="12.75">
      <c r="A62" s="22"/>
      <c r="B62" s="19" t="s">
        <v>39</v>
      </c>
      <c r="C62" s="19"/>
      <c r="D62" s="77">
        <v>0</v>
      </c>
      <c r="E62" s="78">
        <v>0</v>
      </c>
      <c r="F62" s="78">
        <v>0</v>
      </c>
      <c r="G62" s="78">
        <v>0</v>
      </c>
      <c r="H62" s="136">
        <v>0</v>
      </c>
    </row>
    <row r="63" spans="1:8" ht="12.75">
      <c r="A63" s="22"/>
      <c r="B63" s="19"/>
      <c r="C63" s="19" t="s">
        <v>40</v>
      </c>
      <c r="D63" s="77">
        <v>0</v>
      </c>
      <c r="E63" s="78">
        <v>0</v>
      </c>
      <c r="F63" s="78">
        <v>0</v>
      </c>
      <c r="G63" s="78">
        <v>0</v>
      </c>
      <c r="H63" s="136">
        <v>0</v>
      </c>
    </row>
    <row r="64" spans="1:8" ht="12.75">
      <c r="A64" s="22"/>
      <c r="B64" s="19"/>
      <c r="C64" s="19" t="s">
        <v>41</v>
      </c>
      <c r="D64" s="77">
        <v>0</v>
      </c>
      <c r="E64" s="78">
        <v>0</v>
      </c>
      <c r="F64" s="78">
        <v>0</v>
      </c>
      <c r="G64" s="78">
        <v>0</v>
      </c>
      <c r="H64" s="136">
        <v>0</v>
      </c>
    </row>
    <row r="65" spans="1:8" ht="12.75">
      <c r="A65" s="22"/>
      <c r="B65" s="19" t="s">
        <v>42</v>
      </c>
      <c r="C65" s="19"/>
      <c r="D65" s="77">
        <v>0</v>
      </c>
      <c r="E65" s="78">
        <v>0</v>
      </c>
      <c r="F65" s="78">
        <v>0</v>
      </c>
      <c r="G65" s="78">
        <v>0</v>
      </c>
      <c r="H65" s="136">
        <v>0</v>
      </c>
    </row>
    <row r="66" spans="1:8" ht="12.75">
      <c r="A66" s="22" t="s">
        <v>43</v>
      </c>
      <c r="B66" s="19"/>
      <c r="C66" s="19"/>
      <c r="D66" s="77">
        <v>0</v>
      </c>
      <c r="E66" s="78">
        <v>0</v>
      </c>
      <c r="F66" s="78">
        <v>0</v>
      </c>
      <c r="G66" s="78">
        <v>0</v>
      </c>
      <c r="H66" s="136">
        <v>0</v>
      </c>
    </row>
    <row r="67" spans="1:8" ht="12.75">
      <c r="A67" s="22"/>
      <c r="B67" s="19" t="s">
        <v>39</v>
      </c>
      <c r="C67" s="19"/>
      <c r="D67" s="77">
        <v>0</v>
      </c>
      <c r="E67" s="78">
        <v>0</v>
      </c>
      <c r="F67" s="78">
        <v>0</v>
      </c>
      <c r="G67" s="78">
        <v>0</v>
      </c>
      <c r="H67" s="136">
        <v>0</v>
      </c>
    </row>
    <row r="68" spans="1:8" ht="12.75">
      <c r="A68" s="22"/>
      <c r="B68" s="19"/>
      <c r="C68" s="19" t="s">
        <v>40</v>
      </c>
      <c r="D68" s="77">
        <v>0</v>
      </c>
      <c r="E68" s="78">
        <v>0</v>
      </c>
      <c r="F68" s="78">
        <v>0</v>
      </c>
      <c r="G68" s="78">
        <v>0</v>
      </c>
      <c r="H68" s="136">
        <v>0</v>
      </c>
    </row>
    <row r="69" spans="1:8" ht="12.75">
      <c r="A69" s="22"/>
      <c r="B69" s="19"/>
      <c r="C69" s="19" t="s">
        <v>41</v>
      </c>
      <c r="D69" s="77">
        <v>0</v>
      </c>
      <c r="E69" s="78">
        <v>0</v>
      </c>
      <c r="F69" s="78">
        <v>0</v>
      </c>
      <c r="G69" s="78">
        <v>0</v>
      </c>
      <c r="H69" s="136">
        <v>0</v>
      </c>
    </row>
    <row r="70" spans="1:8" ht="12.75">
      <c r="A70" s="22"/>
      <c r="B70" s="19" t="s">
        <v>42</v>
      </c>
      <c r="C70" s="19"/>
      <c r="D70" s="77">
        <v>0</v>
      </c>
      <c r="E70" s="78">
        <v>0</v>
      </c>
      <c r="F70" s="78">
        <v>0</v>
      </c>
      <c r="G70" s="78">
        <v>0</v>
      </c>
      <c r="H70" s="136">
        <v>0</v>
      </c>
    </row>
    <row r="71" spans="1:8" ht="12.75">
      <c r="A71" s="22" t="s">
        <v>44</v>
      </c>
      <c r="B71" s="19"/>
      <c r="C71" s="19"/>
      <c r="D71" s="77">
        <v>0</v>
      </c>
      <c r="E71" s="78">
        <v>0</v>
      </c>
      <c r="F71" s="78">
        <v>0</v>
      </c>
      <c r="G71" s="78">
        <v>54902.841</v>
      </c>
      <c r="H71" s="136">
        <v>54902.841</v>
      </c>
    </row>
    <row r="72" spans="1:8" ht="12.75">
      <c r="A72" s="22"/>
      <c r="B72" s="19"/>
      <c r="C72" s="19"/>
      <c r="D72" s="77"/>
      <c r="E72" s="78"/>
      <c r="F72" s="78"/>
      <c r="G72" s="78"/>
      <c r="H72" s="136"/>
    </row>
    <row r="73" spans="1:8" ht="12.75">
      <c r="A73" s="28" t="s">
        <v>45</v>
      </c>
      <c r="B73" s="29"/>
      <c r="C73" s="29"/>
      <c r="D73" s="79">
        <v>-120.587</v>
      </c>
      <c r="E73" s="80">
        <v>43738.1376</v>
      </c>
      <c r="F73" s="80">
        <v>0</v>
      </c>
      <c r="G73" s="80">
        <v>-54902.841</v>
      </c>
      <c r="H73" s="138">
        <v>-11285.290399999998</v>
      </c>
    </row>
    <row r="74" spans="1:8" ht="12.75">
      <c r="A74" s="35"/>
      <c r="B74" s="36"/>
      <c r="C74" s="36"/>
      <c r="D74" s="179"/>
      <c r="E74" s="180"/>
      <c r="F74" s="180"/>
      <c r="G74" s="180"/>
      <c r="H74" s="181"/>
    </row>
  </sheetData>
  <sheetProtection/>
  <printOptions horizontalCentered="1" verticalCentered="1"/>
  <pageMargins left="0.984251968503937" right="0" top="0" bottom="0.5905511811023623" header="0" footer="0"/>
  <pageSetup fitToHeight="1" fitToWidth="1" horizontalDpi="600" verticalDpi="600" orientation="portrait" scale="70" r:id="rId1"/>
</worksheet>
</file>

<file path=xl/worksheets/sheet4.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55">
      <selection activeCell="H40" sqref="H40"/>
    </sheetView>
  </sheetViews>
  <sheetFormatPr defaultColWidth="11.421875" defaultRowHeight="12.75"/>
  <cols>
    <col min="1" max="2" width="4.00390625" style="0" customWidth="1"/>
    <col min="3" max="3" width="49.8515625" style="0" customWidth="1"/>
    <col min="4" max="5" width="13.57421875" style="0" customWidth="1"/>
    <col min="6" max="6" width="11.7109375" style="0" customWidth="1"/>
    <col min="7" max="7" width="5.7109375" style="0" customWidth="1"/>
  </cols>
  <sheetData>
    <row r="1" ht="26.25">
      <c r="G1" s="199">
        <v>4</v>
      </c>
    </row>
    <row r="2" spans="1:6" ht="12.75">
      <c r="A2" s="50" t="s">
        <v>161</v>
      </c>
      <c r="B2" s="3"/>
      <c r="C2" s="3"/>
      <c r="D2" s="3"/>
      <c r="E2" s="3"/>
      <c r="F2" s="3"/>
    </row>
    <row r="3" spans="1:6" ht="12.75">
      <c r="A3" s="51" t="s">
        <v>249</v>
      </c>
      <c r="B3" s="6"/>
      <c r="C3" s="6"/>
      <c r="D3" s="3"/>
      <c r="E3" s="3"/>
      <c r="F3" s="3"/>
    </row>
    <row r="4" spans="1:6" ht="12.75">
      <c r="A4" s="50" t="s">
        <v>69</v>
      </c>
      <c r="B4" s="3"/>
      <c r="C4" s="3"/>
      <c r="D4" s="3"/>
      <c r="E4" s="3"/>
      <c r="F4" s="3"/>
    </row>
    <row r="5" spans="1:6" ht="12.75">
      <c r="A5" s="50" t="s">
        <v>159</v>
      </c>
      <c r="B5" s="3"/>
      <c r="C5" s="205"/>
      <c r="D5" s="3"/>
      <c r="E5" s="3"/>
      <c r="F5" s="3"/>
    </row>
    <row r="6" spans="1:6" ht="12.75">
      <c r="A6" s="50" t="s">
        <v>1</v>
      </c>
      <c r="B6" s="3"/>
      <c r="C6" s="205"/>
      <c r="D6" s="3"/>
      <c r="E6" s="3"/>
      <c r="F6" s="3"/>
    </row>
    <row r="7" spans="1:6" ht="12.75">
      <c r="A7" s="50" t="s">
        <v>2</v>
      </c>
      <c r="B7" s="3"/>
      <c r="C7" s="205"/>
      <c r="D7" s="3"/>
      <c r="E7" s="3"/>
      <c r="F7" s="3"/>
    </row>
    <row r="8" spans="1:6" ht="51.75" customHeight="1">
      <c r="A8" s="14"/>
      <c r="B8" s="15"/>
      <c r="C8" s="145"/>
      <c r="D8" s="158" t="s">
        <v>71</v>
      </c>
      <c r="E8" s="159" t="s">
        <v>72</v>
      </c>
      <c r="F8" s="160" t="s">
        <v>73</v>
      </c>
    </row>
    <row r="9" spans="1:6" ht="12.75">
      <c r="A9" s="18"/>
      <c r="B9" s="19"/>
      <c r="C9" s="19"/>
      <c r="D9" s="43"/>
      <c r="E9" s="38"/>
      <c r="F9" s="133"/>
    </row>
    <row r="10" spans="1:6" ht="12.75">
      <c r="A10" s="21" t="s">
        <v>5</v>
      </c>
      <c r="B10" s="19"/>
      <c r="C10" s="19"/>
      <c r="D10" s="43"/>
      <c r="E10" s="38"/>
      <c r="F10" s="133"/>
    </row>
    <row r="11" spans="1:6" ht="12.75">
      <c r="A11" s="22" t="s">
        <v>6</v>
      </c>
      <c r="B11" s="19"/>
      <c r="C11" s="19"/>
      <c r="D11" s="77">
        <v>13755760.598160008</v>
      </c>
      <c r="E11" s="78">
        <v>300589.59935</v>
      </c>
      <c r="F11" s="136">
        <v>14056350.197509998</v>
      </c>
    </row>
    <row r="12" spans="1:6" ht="12.75">
      <c r="A12" s="22"/>
      <c r="B12" s="19" t="s">
        <v>7</v>
      </c>
      <c r="C12" s="19"/>
      <c r="D12" s="149">
        <v>10759633.033</v>
      </c>
      <c r="E12" s="150">
        <v>0</v>
      </c>
      <c r="F12" s="151">
        <v>10759633.033</v>
      </c>
    </row>
    <row r="13" spans="1:6" ht="12.75">
      <c r="A13" s="66"/>
      <c r="B13" s="41"/>
      <c r="C13" s="41" t="s">
        <v>74</v>
      </c>
      <c r="D13" s="149">
        <v>1441874.83</v>
      </c>
      <c r="E13" s="150">
        <v>0</v>
      </c>
      <c r="F13" s="151">
        <v>1441874.83</v>
      </c>
    </row>
    <row r="14" spans="1:6" ht="12.75">
      <c r="A14" s="66"/>
      <c r="B14" s="41"/>
      <c r="C14" s="41" t="s">
        <v>58</v>
      </c>
      <c r="D14" s="77">
        <v>9317758.203</v>
      </c>
      <c r="E14" s="78">
        <v>0</v>
      </c>
      <c r="F14" s="136">
        <v>9317758.203</v>
      </c>
    </row>
    <row r="15" spans="1:6" ht="12.75">
      <c r="A15" s="22"/>
      <c r="B15" s="19" t="s">
        <v>8</v>
      </c>
      <c r="C15" s="19"/>
      <c r="D15" s="77">
        <v>1328936.3964200001</v>
      </c>
      <c r="E15" s="78">
        <v>288112.83014</v>
      </c>
      <c r="F15" s="136">
        <v>1617049.22656</v>
      </c>
    </row>
    <row r="16" spans="1:6" ht="12.75">
      <c r="A16" s="22"/>
      <c r="B16" s="19" t="s">
        <v>9</v>
      </c>
      <c r="C16" s="19"/>
      <c r="D16" s="77">
        <v>794345.041</v>
      </c>
      <c r="E16" s="78">
        <v>0</v>
      </c>
      <c r="F16" s="136">
        <v>794345.041</v>
      </c>
    </row>
    <row r="17" spans="1:6" ht="12.75">
      <c r="A17" s="22"/>
      <c r="B17" s="19" t="s">
        <v>55</v>
      </c>
      <c r="C17" s="19"/>
      <c r="D17" s="77">
        <v>49699.719</v>
      </c>
      <c r="E17" s="78">
        <v>0</v>
      </c>
      <c r="F17" s="136">
        <v>49699.719</v>
      </c>
    </row>
    <row r="18" spans="1:6" ht="12.75">
      <c r="A18" s="22"/>
      <c r="B18" s="19" t="s">
        <v>56</v>
      </c>
      <c r="C18" s="19"/>
      <c r="D18" s="77">
        <v>233798.724</v>
      </c>
      <c r="E18" s="78">
        <v>13200.265210000001</v>
      </c>
      <c r="F18" s="136">
        <v>246998.98921</v>
      </c>
    </row>
    <row r="19" spans="1:6" ht="12.75">
      <c r="A19" s="22"/>
      <c r="B19" s="19" t="s">
        <v>10</v>
      </c>
      <c r="C19" s="19"/>
      <c r="D19" s="77">
        <v>299378.43966000003</v>
      </c>
      <c r="E19" s="78">
        <v>0</v>
      </c>
      <c r="F19" s="136">
        <v>299378.43966000003</v>
      </c>
    </row>
    <row r="20" spans="1:6" ht="12.75">
      <c r="A20" s="22"/>
      <c r="B20" s="19" t="s">
        <v>11</v>
      </c>
      <c r="C20" s="19"/>
      <c r="D20" s="77">
        <v>289969.24508</v>
      </c>
      <c r="E20" s="78">
        <v>-723.4960000000001</v>
      </c>
      <c r="F20" s="136">
        <v>289245.74908000004</v>
      </c>
    </row>
    <row r="21" spans="1:6" ht="12.75">
      <c r="A21" s="22"/>
      <c r="B21" s="19"/>
      <c r="C21" s="19"/>
      <c r="D21" s="161"/>
      <c r="E21" s="162"/>
      <c r="F21" s="163"/>
    </row>
    <row r="22" spans="1:6" ht="12.75">
      <c r="A22" s="22" t="s">
        <v>12</v>
      </c>
      <c r="B22" s="19"/>
      <c r="C22" s="19"/>
      <c r="D22" s="77">
        <v>9184183.26943</v>
      </c>
      <c r="E22" s="78">
        <v>398747.01437999995</v>
      </c>
      <c r="F22" s="136">
        <v>9582930.28381</v>
      </c>
    </row>
    <row r="23" spans="1:6" ht="12.75">
      <c r="A23" s="22"/>
      <c r="B23" s="19" t="s">
        <v>13</v>
      </c>
      <c r="C23" s="19"/>
      <c r="D23" s="77">
        <v>2400807.68093</v>
      </c>
      <c r="E23" s="78">
        <v>0</v>
      </c>
      <c r="F23" s="136">
        <v>2400807.68093</v>
      </c>
    </row>
    <row r="24" spans="1:6" ht="12.75">
      <c r="A24" s="22"/>
      <c r="B24" s="19" t="s">
        <v>14</v>
      </c>
      <c r="C24" s="19"/>
      <c r="D24" s="77">
        <v>829537.7198300001</v>
      </c>
      <c r="E24" s="78">
        <v>283869.99038</v>
      </c>
      <c r="F24" s="136">
        <v>1113407.7102100002</v>
      </c>
    </row>
    <row r="25" spans="1:6" ht="12.75">
      <c r="A25" s="22"/>
      <c r="B25" s="19" t="s">
        <v>15</v>
      </c>
      <c r="C25" s="19"/>
      <c r="D25" s="77">
        <v>206901.97783999998</v>
      </c>
      <c r="E25" s="78">
        <v>114877.024</v>
      </c>
      <c r="F25" s="136">
        <v>321779.00184</v>
      </c>
    </row>
    <row r="26" spans="1:6" ht="12.75">
      <c r="A26" s="22"/>
      <c r="B26" s="19" t="s">
        <v>57</v>
      </c>
      <c r="C26" s="19"/>
      <c r="D26" s="77">
        <v>3281211.92425</v>
      </c>
      <c r="E26" s="78">
        <v>0</v>
      </c>
      <c r="F26" s="136">
        <v>3281211.92425</v>
      </c>
    </row>
    <row r="27" spans="1:6" ht="12.75">
      <c r="A27" s="22"/>
      <c r="B27" s="19" t="s">
        <v>75</v>
      </c>
      <c r="C27" s="19"/>
      <c r="D27" s="77">
        <v>2452889.2025800003</v>
      </c>
      <c r="E27" s="78">
        <v>0</v>
      </c>
      <c r="F27" s="136">
        <v>2452889.2025800003</v>
      </c>
    </row>
    <row r="28" spans="1:6" ht="12.75">
      <c r="A28" s="22"/>
      <c r="B28" s="19" t="s">
        <v>16</v>
      </c>
      <c r="C28" s="19"/>
      <c r="D28" s="77">
        <v>12834.764</v>
      </c>
      <c r="E28" s="78">
        <v>0</v>
      </c>
      <c r="F28" s="136">
        <v>12834.764</v>
      </c>
    </row>
    <row r="29" spans="1:6" ht="12.75">
      <c r="A29" s="22"/>
      <c r="B29" s="19"/>
      <c r="C29" s="19"/>
      <c r="D29" s="161"/>
      <c r="E29" s="162"/>
      <c r="F29" s="163"/>
    </row>
    <row r="30" spans="1:6" ht="12.75">
      <c r="A30" s="26" t="s">
        <v>17</v>
      </c>
      <c r="B30" s="27"/>
      <c r="C30" s="27"/>
      <c r="D30" s="77">
        <v>4571577.328730008</v>
      </c>
      <c r="E30" s="78">
        <v>-98157.41502999997</v>
      </c>
      <c r="F30" s="136">
        <v>4473419.913699998</v>
      </c>
    </row>
    <row r="31" spans="1:6" ht="12.75">
      <c r="A31" s="22"/>
      <c r="B31" s="19"/>
      <c r="C31" s="19"/>
      <c r="D31" s="77"/>
      <c r="E31" s="78"/>
      <c r="F31" s="136"/>
    </row>
    <row r="32" spans="1:6" ht="12.75">
      <c r="A32" s="21" t="s">
        <v>18</v>
      </c>
      <c r="B32" s="19"/>
      <c r="C32" s="19"/>
      <c r="D32" s="77"/>
      <c r="E32" s="78"/>
      <c r="F32" s="136"/>
    </row>
    <row r="33" spans="1:6" ht="12.75">
      <c r="A33" s="22" t="s">
        <v>19</v>
      </c>
      <c r="B33" s="19"/>
      <c r="C33" s="19"/>
      <c r="D33" s="77">
        <v>1752016.6691000003</v>
      </c>
      <c r="E33" s="78">
        <v>0</v>
      </c>
      <c r="F33" s="136">
        <v>1752016.6691000003</v>
      </c>
    </row>
    <row r="34" spans="1:6" ht="12.75">
      <c r="A34" s="22"/>
      <c r="B34" s="19" t="s">
        <v>20</v>
      </c>
      <c r="C34" s="19"/>
      <c r="D34" s="77">
        <v>8833.439</v>
      </c>
      <c r="E34" s="78">
        <v>0</v>
      </c>
      <c r="F34" s="136">
        <v>8833.439</v>
      </c>
    </row>
    <row r="35" spans="1:6" ht="12.75">
      <c r="A35" s="22"/>
      <c r="B35" s="19" t="s">
        <v>21</v>
      </c>
      <c r="C35" s="19"/>
      <c r="D35" s="77">
        <v>816056.5231000001</v>
      </c>
      <c r="E35" s="78">
        <v>0</v>
      </c>
      <c r="F35" s="136">
        <v>816056.5231000001</v>
      </c>
    </row>
    <row r="36" spans="1:6" ht="12.75">
      <c r="A36" s="22"/>
      <c r="B36" s="19" t="s">
        <v>22</v>
      </c>
      <c r="C36" s="19"/>
      <c r="D36" s="77">
        <v>944793.5850000001</v>
      </c>
      <c r="E36" s="78">
        <v>0</v>
      </c>
      <c r="F36" s="136">
        <v>944793.5850000001</v>
      </c>
    </row>
    <row r="37" spans="1:6" ht="12.75">
      <c r="A37" s="22"/>
      <c r="B37" s="19"/>
      <c r="C37" s="19"/>
      <c r="D37" s="77"/>
      <c r="E37" s="78"/>
      <c r="F37" s="136"/>
    </row>
    <row r="38" spans="1:6" ht="12.75">
      <c r="A38" s="28" t="s">
        <v>76</v>
      </c>
      <c r="B38" s="29"/>
      <c r="C38" s="29"/>
      <c r="D38" s="79">
        <v>13764594.037160007</v>
      </c>
      <c r="E38" s="80">
        <v>300589.59935</v>
      </c>
      <c r="F38" s="138">
        <v>14065183.636509998</v>
      </c>
    </row>
    <row r="39" spans="1:6" ht="12.75">
      <c r="A39" s="28" t="s">
        <v>77</v>
      </c>
      <c r="B39" s="29"/>
      <c r="C39" s="29"/>
      <c r="D39" s="79">
        <v>10945033.377530001</v>
      </c>
      <c r="E39" s="80">
        <v>398747.01437999995</v>
      </c>
      <c r="F39" s="138">
        <v>11343780.391910002</v>
      </c>
    </row>
    <row r="40" spans="1:6" ht="12.75">
      <c r="A40" s="28" t="s">
        <v>23</v>
      </c>
      <c r="B40" s="29"/>
      <c r="C40" s="29"/>
      <c r="D40" s="79">
        <v>2819560.659630006</v>
      </c>
      <c r="E40" s="80">
        <v>-98157.41502999997</v>
      </c>
      <c r="F40" s="138">
        <v>2721403.244599996</v>
      </c>
    </row>
    <row r="41" spans="1:6" ht="12.75">
      <c r="A41" s="32"/>
      <c r="B41" s="33"/>
      <c r="C41" s="33"/>
      <c r="D41" s="164"/>
      <c r="E41" s="165"/>
      <c r="F41" s="166"/>
    </row>
    <row r="42" spans="1:6" ht="12.75">
      <c r="A42" s="22"/>
      <c r="B42" s="19"/>
      <c r="C42" s="19"/>
      <c r="D42" s="161"/>
      <c r="E42" s="162"/>
      <c r="F42" s="163"/>
    </row>
    <row r="43" spans="1:6" ht="12.75">
      <c r="A43" s="21" t="s">
        <v>24</v>
      </c>
      <c r="B43" s="19"/>
      <c r="C43" s="19"/>
      <c r="D43" s="161"/>
      <c r="E43" s="162"/>
      <c r="F43" s="163"/>
    </row>
    <row r="44" spans="1:6" ht="12.75">
      <c r="A44" s="21"/>
      <c r="B44" s="19"/>
      <c r="C44" s="19"/>
      <c r="D44" s="161"/>
      <c r="E44" s="162"/>
      <c r="F44" s="163"/>
    </row>
    <row r="45" spans="1:6" ht="12.75">
      <c r="A45" s="22" t="s">
        <v>25</v>
      </c>
      <c r="B45" s="19"/>
      <c r="C45" s="19"/>
      <c r="D45" s="77">
        <v>3186361.29635</v>
      </c>
      <c r="E45" s="78">
        <v>16719.60896999999</v>
      </c>
      <c r="F45" s="136">
        <v>3203080.90532</v>
      </c>
    </row>
    <row r="46" spans="1:6" ht="12.75">
      <c r="A46" s="22" t="s">
        <v>26</v>
      </c>
      <c r="B46" s="19"/>
      <c r="C46" s="19"/>
      <c r="D46" s="77">
        <v>-100625.59172999999</v>
      </c>
      <c r="E46" s="78">
        <v>0</v>
      </c>
      <c r="F46" s="136">
        <v>-100625.59172999999</v>
      </c>
    </row>
    <row r="47" spans="1:6" ht="12.75">
      <c r="A47" s="22"/>
      <c r="B47" s="19" t="s">
        <v>27</v>
      </c>
      <c r="C47" s="19"/>
      <c r="D47" s="77">
        <v>88158.97183</v>
      </c>
      <c r="E47" s="78">
        <v>0</v>
      </c>
      <c r="F47" s="136">
        <v>88158.97183</v>
      </c>
    </row>
    <row r="48" spans="1:6" ht="12.75">
      <c r="A48" s="22"/>
      <c r="B48" s="19" t="s">
        <v>28</v>
      </c>
      <c r="C48" s="19"/>
      <c r="D48" s="77">
        <v>188784.56355999998</v>
      </c>
      <c r="E48" s="78">
        <v>0</v>
      </c>
      <c r="F48" s="136">
        <v>188784.56355999998</v>
      </c>
    </row>
    <row r="49" spans="1:6" ht="12.75">
      <c r="A49" s="22" t="s">
        <v>29</v>
      </c>
      <c r="B49" s="19"/>
      <c r="C49" s="19"/>
      <c r="D49" s="77">
        <v>2924936.0057</v>
      </c>
      <c r="E49" s="78">
        <v>0</v>
      </c>
      <c r="F49" s="136">
        <v>2924936.0057</v>
      </c>
    </row>
    <row r="50" spans="1:6" ht="12.75">
      <c r="A50" s="22"/>
      <c r="B50" s="19" t="s">
        <v>30</v>
      </c>
      <c r="C50" s="19"/>
      <c r="D50" s="77">
        <v>5829663.09382</v>
      </c>
      <c r="E50" s="78">
        <v>0</v>
      </c>
      <c r="F50" s="136">
        <v>5829663.09382</v>
      </c>
    </row>
    <row r="51" spans="1:6" ht="12.75">
      <c r="A51" s="22"/>
      <c r="B51" s="19" t="s">
        <v>31</v>
      </c>
      <c r="C51" s="19"/>
      <c r="D51" s="77">
        <v>2904727.08812</v>
      </c>
      <c r="E51" s="78">
        <v>0</v>
      </c>
      <c r="F51" s="136">
        <v>2904727.08812</v>
      </c>
    </row>
    <row r="52" spans="1:6" ht="12.75">
      <c r="A52" s="22" t="s">
        <v>32</v>
      </c>
      <c r="B52" s="19"/>
      <c r="C52" s="19"/>
      <c r="D52" s="77">
        <v>-9299.957639999982</v>
      </c>
      <c r="E52" s="78">
        <v>0</v>
      </c>
      <c r="F52" s="136">
        <v>-9299.957639999982</v>
      </c>
    </row>
    <row r="53" spans="1:6" ht="12.75">
      <c r="A53" s="22" t="s">
        <v>33</v>
      </c>
      <c r="B53" s="19"/>
      <c r="C53" s="19"/>
      <c r="D53" s="77">
        <v>371350.84001999995</v>
      </c>
      <c r="E53" s="78">
        <v>17443.104969999993</v>
      </c>
      <c r="F53" s="136">
        <v>388793.94498999993</v>
      </c>
    </row>
    <row r="54" spans="1:6" ht="12.75">
      <c r="A54" s="22" t="s">
        <v>79</v>
      </c>
      <c r="B54" s="19"/>
      <c r="C54" s="19"/>
      <c r="D54" s="77">
        <v>0</v>
      </c>
      <c r="E54" s="78">
        <v>-721.9525800000001</v>
      </c>
      <c r="F54" s="136">
        <v>-721.9525800000001</v>
      </c>
    </row>
    <row r="55" spans="1:6" ht="12.75">
      <c r="A55" s="22"/>
      <c r="B55" s="19" t="s">
        <v>34</v>
      </c>
      <c r="C55" s="19"/>
      <c r="D55" s="77">
        <v>0</v>
      </c>
      <c r="E55" s="78">
        <v>-721.9525800000001</v>
      </c>
      <c r="F55" s="136">
        <v>-721.9525800000001</v>
      </c>
    </row>
    <row r="56" spans="1:6" ht="12.75">
      <c r="A56" s="22"/>
      <c r="B56" s="19" t="s">
        <v>35</v>
      </c>
      <c r="C56" s="19"/>
      <c r="D56" s="77">
        <v>0</v>
      </c>
      <c r="E56" s="78">
        <v>0</v>
      </c>
      <c r="F56" s="136">
        <v>0</v>
      </c>
    </row>
    <row r="57" spans="1:6" ht="12.75">
      <c r="A57" s="22" t="s">
        <v>80</v>
      </c>
      <c r="B57" s="19"/>
      <c r="C57" s="19"/>
      <c r="D57" s="77">
        <v>0</v>
      </c>
      <c r="E57" s="78">
        <v>-1.5434199999999747</v>
      </c>
      <c r="F57" s="136">
        <v>-1.5434199999999747</v>
      </c>
    </row>
    <row r="58" spans="1:6" ht="12.75">
      <c r="A58" s="22" t="s">
        <v>36</v>
      </c>
      <c r="B58" s="19"/>
      <c r="C58" s="19"/>
      <c r="D58" s="77">
        <v>0</v>
      </c>
      <c r="E58" s="78">
        <v>0</v>
      </c>
      <c r="F58" s="136">
        <v>0</v>
      </c>
    </row>
    <row r="59" spans="1:6" ht="12.75">
      <c r="A59" s="22"/>
      <c r="B59" s="19"/>
      <c r="C59" s="19"/>
      <c r="D59" s="77"/>
      <c r="E59" s="78"/>
      <c r="F59" s="136"/>
    </row>
    <row r="60" spans="1:6" ht="12.75">
      <c r="A60" s="22" t="s">
        <v>37</v>
      </c>
      <c r="B60" s="19"/>
      <c r="C60" s="19"/>
      <c r="D60" s="77">
        <v>366800.6367200002</v>
      </c>
      <c r="E60" s="78">
        <v>114877.024</v>
      </c>
      <c r="F60" s="136">
        <v>481677.66072000016</v>
      </c>
    </row>
    <row r="61" spans="1:6" ht="12.75">
      <c r="A61" s="22" t="s">
        <v>38</v>
      </c>
      <c r="B61" s="19"/>
      <c r="C61" s="19"/>
      <c r="D61" s="77">
        <v>-34004.21828</v>
      </c>
      <c r="E61" s="78">
        <v>0</v>
      </c>
      <c r="F61" s="136">
        <v>-34004.21828</v>
      </c>
    </row>
    <row r="62" spans="1:6" ht="12.75">
      <c r="A62" s="22"/>
      <c r="B62" s="19" t="s">
        <v>39</v>
      </c>
      <c r="C62" s="19"/>
      <c r="D62" s="77">
        <v>5354.698289999999</v>
      </c>
      <c r="E62" s="78">
        <v>0</v>
      </c>
      <c r="F62" s="136">
        <v>5354.698289999999</v>
      </c>
    </row>
    <row r="63" spans="1:6" ht="12.75">
      <c r="A63" s="22"/>
      <c r="B63" s="19"/>
      <c r="C63" s="19" t="s">
        <v>40</v>
      </c>
      <c r="D63" s="77">
        <v>0</v>
      </c>
      <c r="E63" s="78">
        <v>0</v>
      </c>
      <c r="F63" s="136">
        <v>0</v>
      </c>
    </row>
    <row r="64" spans="1:6" ht="12.75">
      <c r="A64" s="22"/>
      <c r="B64" s="19"/>
      <c r="C64" s="19" t="s">
        <v>41</v>
      </c>
      <c r="D64" s="77">
        <v>5354.698289999999</v>
      </c>
      <c r="E64" s="78">
        <v>0</v>
      </c>
      <c r="F64" s="136">
        <v>5354.698289999999</v>
      </c>
    </row>
    <row r="65" spans="1:6" ht="12.75">
      <c r="A65" s="22"/>
      <c r="B65" s="19" t="s">
        <v>42</v>
      </c>
      <c r="C65" s="19"/>
      <c r="D65" s="77">
        <v>39358.91657</v>
      </c>
      <c r="E65" s="78">
        <v>0</v>
      </c>
      <c r="F65" s="136">
        <v>39358.91657</v>
      </c>
    </row>
    <row r="66" spans="1:6" ht="12.75">
      <c r="A66" s="22" t="s">
        <v>43</v>
      </c>
      <c r="B66" s="19"/>
      <c r="C66" s="19"/>
      <c r="D66" s="77">
        <v>881580.1490000002</v>
      </c>
      <c r="E66" s="78">
        <v>0</v>
      </c>
      <c r="F66" s="136">
        <v>881580.1490000002</v>
      </c>
    </row>
    <row r="67" spans="1:6" ht="12.75">
      <c r="A67" s="22"/>
      <c r="B67" s="19" t="s">
        <v>39</v>
      </c>
      <c r="C67" s="19"/>
      <c r="D67" s="77">
        <v>1403976.5410000002</v>
      </c>
      <c r="E67" s="78">
        <v>0</v>
      </c>
      <c r="F67" s="136">
        <v>1403976.5410000002</v>
      </c>
    </row>
    <row r="68" spans="1:6" ht="12.75">
      <c r="A68" s="22"/>
      <c r="B68" s="19"/>
      <c r="C68" s="19" t="s">
        <v>40</v>
      </c>
      <c r="D68" s="77">
        <v>1403976.5410000002</v>
      </c>
      <c r="E68" s="78">
        <v>0</v>
      </c>
      <c r="F68" s="136">
        <v>1403976.5410000002</v>
      </c>
    </row>
    <row r="69" spans="1:6" ht="12.75">
      <c r="A69" s="22"/>
      <c r="B69" s="19"/>
      <c r="C69" s="19" t="s">
        <v>41</v>
      </c>
      <c r="D69" s="77">
        <v>0</v>
      </c>
      <c r="E69" s="78">
        <v>0</v>
      </c>
      <c r="F69" s="136">
        <v>0</v>
      </c>
    </row>
    <row r="70" spans="1:6" ht="12.75">
      <c r="A70" s="22"/>
      <c r="B70" s="19" t="s">
        <v>42</v>
      </c>
      <c r="C70" s="19"/>
      <c r="D70" s="77">
        <v>522396.39199999993</v>
      </c>
      <c r="E70" s="78">
        <v>0</v>
      </c>
      <c r="F70" s="136">
        <v>522396.39199999993</v>
      </c>
    </row>
    <row r="71" spans="1:6" ht="12.75">
      <c r="A71" s="22" t="s">
        <v>44</v>
      </c>
      <c r="B71" s="19"/>
      <c r="C71" s="19"/>
      <c r="D71" s="77">
        <v>-480775.294</v>
      </c>
      <c r="E71" s="78">
        <v>114877.024</v>
      </c>
      <c r="F71" s="136">
        <v>-365898.27</v>
      </c>
    </row>
    <row r="72" spans="1:6" ht="12.75">
      <c r="A72" s="22"/>
      <c r="B72" s="19"/>
      <c r="C72" s="19"/>
      <c r="D72" s="77"/>
      <c r="E72" s="78"/>
      <c r="F72" s="136"/>
    </row>
    <row r="73" spans="1:6" ht="12.75">
      <c r="A73" s="28" t="s">
        <v>45</v>
      </c>
      <c r="B73" s="29"/>
      <c r="C73" s="29"/>
      <c r="D73" s="79">
        <v>2819560.6596299997</v>
      </c>
      <c r="E73" s="80">
        <v>-98157.41503000002</v>
      </c>
      <c r="F73" s="138">
        <v>2721403.2446</v>
      </c>
    </row>
    <row r="74" spans="1:6" ht="12.75">
      <c r="A74" s="35"/>
      <c r="B74" s="36"/>
      <c r="C74" s="36"/>
      <c r="D74" s="167"/>
      <c r="E74" s="168"/>
      <c r="F74" s="169"/>
    </row>
  </sheetData>
  <sheetProtection/>
  <printOptions horizontalCentered="1"/>
  <pageMargins left="0.984251968503937" right="0" top="0" bottom="0.3937007874015748" header="0" footer="0"/>
  <pageSetup fitToHeight="1" fitToWidth="1" horizontalDpi="600" verticalDpi="600" orientation="portrait" scale="77" r:id="rId1"/>
</worksheet>
</file>

<file path=xl/worksheets/sheet40.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5">
      <selection activeCell="H40" sqref="H40"/>
    </sheetView>
  </sheetViews>
  <sheetFormatPr defaultColWidth="11.421875" defaultRowHeight="12.75"/>
  <cols>
    <col min="1" max="2" width="4.00390625" style="0" customWidth="1"/>
    <col min="3" max="3" width="49.8515625" style="0" customWidth="1"/>
    <col min="4" max="7" width="14.421875" style="0" customWidth="1"/>
    <col min="8" max="8" width="12.421875" style="0" customWidth="1"/>
    <col min="9" max="9" width="5.8515625" style="0" customWidth="1"/>
  </cols>
  <sheetData>
    <row r="1" ht="27.75">
      <c r="I1" s="285">
        <v>40</v>
      </c>
    </row>
    <row r="2" spans="1:8" ht="12.75">
      <c r="A2" s="50" t="s">
        <v>237</v>
      </c>
      <c r="B2" s="3"/>
      <c r="C2" s="3"/>
      <c r="D2" s="3"/>
      <c r="E2" s="3"/>
      <c r="F2" s="3"/>
      <c r="G2" s="3"/>
      <c r="H2" s="3"/>
    </row>
    <row r="3" spans="1:8" ht="12.75">
      <c r="A3" s="51" t="s">
        <v>249</v>
      </c>
      <c r="B3" s="6"/>
      <c r="C3" s="6"/>
      <c r="D3" s="3"/>
      <c r="E3" s="3"/>
      <c r="F3" s="3"/>
      <c r="G3" s="3"/>
      <c r="H3" s="3"/>
    </row>
    <row r="4" spans="1:8" ht="12.75">
      <c r="A4" s="50" t="s">
        <v>97</v>
      </c>
      <c r="B4" s="3"/>
      <c r="C4" s="3"/>
      <c r="D4" s="3"/>
      <c r="E4" s="3"/>
      <c r="F4" s="3"/>
      <c r="G4" s="3"/>
      <c r="H4" s="3"/>
    </row>
    <row r="5" spans="1:8" ht="12.75">
      <c r="A5" s="50" t="s">
        <v>179</v>
      </c>
      <c r="B5" s="3"/>
      <c r="C5" s="205"/>
      <c r="D5" s="3"/>
      <c r="E5" s="3"/>
      <c r="F5" s="3"/>
      <c r="G5" s="3"/>
      <c r="H5" s="3"/>
    </row>
    <row r="6" spans="1:8" ht="12.75">
      <c r="A6" s="50" t="s">
        <v>1</v>
      </c>
      <c r="B6" s="3"/>
      <c r="C6" s="205"/>
      <c r="D6" s="3"/>
      <c r="E6" s="3"/>
      <c r="F6" s="3"/>
      <c r="G6" s="3"/>
      <c r="H6" s="3"/>
    </row>
    <row r="7" spans="1:8" ht="12.75">
      <c r="A7" s="50" t="s">
        <v>2</v>
      </c>
      <c r="B7" s="3"/>
      <c r="C7" s="205"/>
      <c r="D7" s="3"/>
      <c r="E7" s="3"/>
      <c r="F7" s="3"/>
      <c r="G7" s="3"/>
      <c r="H7" s="3"/>
    </row>
    <row r="8" spans="1:8" ht="45" customHeight="1">
      <c r="A8" s="207"/>
      <c r="B8" s="208"/>
      <c r="C8" s="209"/>
      <c r="D8" s="271" t="s">
        <v>158</v>
      </c>
      <c r="E8" s="272" t="s">
        <v>78</v>
      </c>
      <c r="F8" s="272" t="s">
        <v>98</v>
      </c>
      <c r="G8" s="272" t="s">
        <v>99</v>
      </c>
      <c r="H8" s="273" t="s">
        <v>73</v>
      </c>
    </row>
    <row r="9" spans="1:8" ht="12.75">
      <c r="A9" s="18"/>
      <c r="B9" s="19"/>
      <c r="C9" s="19"/>
      <c r="D9" s="177"/>
      <c r="E9" s="178"/>
      <c r="F9" s="178"/>
      <c r="G9" s="178"/>
      <c r="H9" s="176"/>
    </row>
    <row r="10" spans="1:8" ht="12.75">
      <c r="A10" s="21" t="s">
        <v>5</v>
      </c>
      <c r="B10" s="19"/>
      <c r="C10" s="19"/>
      <c r="D10" s="43"/>
      <c r="E10" s="38"/>
      <c r="F10" s="38"/>
      <c r="G10" s="38"/>
      <c r="H10" s="133"/>
    </row>
    <row r="11" spans="1:8" ht="12.75">
      <c r="A11" s="22" t="s">
        <v>6</v>
      </c>
      <c r="B11" s="19"/>
      <c r="C11" s="19"/>
      <c r="D11" s="77">
        <v>-59.959</v>
      </c>
      <c r="E11" s="78">
        <v>188798.37579</v>
      </c>
      <c r="F11" s="78">
        <v>0</v>
      </c>
      <c r="G11" s="78">
        <v>0</v>
      </c>
      <c r="H11" s="136">
        <v>188738.41679</v>
      </c>
    </row>
    <row r="12" spans="1:8" ht="12.75">
      <c r="A12" s="22"/>
      <c r="B12" s="19" t="s">
        <v>7</v>
      </c>
      <c r="C12" s="19"/>
      <c r="D12" s="77">
        <v>0</v>
      </c>
      <c r="E12" s="78">
        <v>0</v>
      </c>
      <c r="F12" s="78">
        <v>0</v>
      </c>
      <c r="G12" s="78">
        <v>0</v>
      </c>
      <c r="H12" s="136">
        <v>0</v>
      </c>
    </row>
    <row r="13" spans="1:9" ht="12.75">
      <c r="A13" s="66"/>
      <c r="B13" s="41"/>
      <c r="C13" s="41" t="s">
        <v>82</v>
      </c>
      <c r="D13" s="77">
        <v>0</v>
      </c>
      <c r="E13" s="78">
        <v>0</v>
      </c>
      <c r="F13" s="78">
        <v>0</v>
      </c>
      <c r="G13" s="78">
        <v>0</v>
      </c>
      <c r="H13" s="136">
        <v>0</v>
      </c>
      <c r="I13" s="98"/>
    </row>
    <row r="14" spans="1:9" ht="12.75">
      <c r="A14" s="66"/>
      <c r="B14" s="41"/>
      <c r="C14" s="41" t="s">
        <v>58</v>
      </c>
      <c r="D14" s="77">
        <v>0</v>
      </c>
      <c r="E14" s="78">
        <v>0</v>
      </c>
      <c r="F14" s="78">
        <v>0</v>
      </c>
      <c r="G14" s="78">
        <v>0</v>
      </c>
      <c r="H14" s="136">
        <v>0</v>
      </c>
      <c r="I14" s="98"/>
    </row>
    <row r="15" spans="1:8" ht="12.75">
      <c r="A15" s="22"/>
      <c r="B15" s="19" t="s">
        <v>8</v>
      </c>
      <c r="C15" s="19"/>
      <c r="D15" s="77">
        <v>0</v>
      </c>
      <c r="E15" s="78">
        <v>183835.29282</v>
      </c>
      <c r="F15" s="78">
        <v>0</v>
      </c>
      <c r="G15" s="78">
        <v>0</v>
      </c>
      <c r="H15" s="136">
        <v>183835.29282</v>
      </c>
    </row>
    <row r="16" spans="1:8" ht="12.75">
      <c r="A16" s="22"/>
      <c r="B16" s="19" t="s">
        <v>9</v>
      </c>
      <c r="C16" s="19"/>
      <c r="D16" s="77">
        <v>0</v>
      </c>
      <c r="E16" s="78">
        <v>0</v>
      </c>
      <c r="F16" s="78">
        <v>0</v>
      </c>
      <c r="G16" s="78">
        <v>0</v>
      </c>
      <c r="H16" s="136">
        <v>0</v>
      </c>
    </row>
    <row r="17" spans="1:8" ht="12.75">
      <c r="A17" s="22"/>
      <c r="B17" s="19" t="s">
        <v>55</v>
      </c>
      <c r="C17" s="19"/>
      <c r="D17" s="77">
        <v>0</v>
      </c>
      <c r="E17" s="78">
        <v>0</v>
      </c>
      <c r="F17" s="78">
        <v>0</v>
      </c>
      <c r="G17" s="78">
        <v>0</v>
      </c>
      <c r="H17" s="136">
        <v>0</v>
      </c>
    </row>
    <row r="18" spans="1:8" ht="12.75">
      <c r="A18" s="22"/>
      <c r="B18" s="19" t="s">
        <v>56</v>
      </c>
      <c r="C18" s="19"/>
      <c r="D18" s="77">
        <v>0</v>
      </c>
      <c r="E18" s="78">
        <v>4963.0829699999995</v>
      </c>
      <c r="F18" s="78">
        <v>0</v>
      </c>
      <c r="G18" s="78">
        <v>0</v>
      </c>
      <c r="H18" s="136">
        <v>4963.0829699999995</v>
      </c>
    </row>
    <row r="19" spans="1:8" ht="12.75">
      <c r="A19" s="22"/>
      <c r="B19" s="19" t="s">
        <v>10</v>
      </c>
      <c r="C19" s="19"/>
      <c r="D19" s="77">
        <v>0</v>
      </c>
      <c r="E19" s="78">
        <v>0</v>
      </c>
      <c r="F19" s="78">
        <v>0</v>
      </c>
      <c r="G19" s="78">
        <v>0</v>
      </c>
      <c r="H19" s="136">
        <v>0</v>
      </c>
    </row>
    <row r="20" spans="1:8" ht="12.75">
      <c r="A20" s="22"/>
      <c r="B20" s="19" t="s">
        <v>11</v>
      </c>
      <c r="C20" s="19"/>
      <c r="D20" s="77">
        <v>-59.959</v>
      </c>
      <c r="E20" s="78">
        <v>0</v>
      </c>
      <c r="F20" s="78">
        <v>0</v>
      </c>
      <c r="G20" s="78">
        <v>0</v>
      </c>
      <c r="H20" s="136">
        <v>-59.959</v>
      </c>
    </row>
    <row r="21" spans="1:8" ht="12.75">
      <c r="A21" s="22"/>
      <c r="B21" s="19"/>
      <c r="C21" s="19"/>
      <c r="D21" s="77"/>
      <c r="E21" s="78"/>
      <c r="F21" s="78"/>
      <c r="G21" s="78"/>
      <c r="H21" s="136"/>
    </row>
    <row r="22" spans="1:8" ht="12.75">
      <c r="A22" s="22" t="s">
        <v>12</v>
      </c>
      <c r="B22" s="19"/>
      <c r="C22" s="19"/>
      <c r="D22" s="77">
        <v>0</v>
      </c>
      <c r="E22" s="78">
        <v>257964.77246999997</v>
      </c>
      <c r="F22" s="78">
        <v>0</v>
      </c>
      <c r="G22" s="78">
        <v>52853.172</v>
      </c>
      <c r="H22" s="136">
        <v>310817.94447</v>
      </c>
    </row>
    <row r="23" spans="1:8" ht="12.75">
      <c r="A23" s="22"/>
      <c r="B23" s="19" t="s">
        <v>13</v>
      </c>
      <c r="C23" s="19"/>
      <c r="D23" s="77">
        <v>0</v>
      </c>
      <c r="E23" s="78">
        <v>0</v>
      </c>
      <c r="F23" s="78">
        <v>0</v>
      </c>
      <c r="G23" s="78">
        <v>0</v>
      </c>
      <c r="H23" s="136">
        <v>0</v>
      </c>
    </row>
    <row r="24" spans="1:8" ht="12.75">
      <c r="A24" s="22"/>
      <c r="B24" s="19" t="s">
        <v>14</v>
      </c>
      <c r="C24" s="19"/>
      <c r="D24" s="77">
        <v>0</v>
      </c>
      <c r="E24" s="78">
        <v>257964.77246999997</v>
      </c>
      <c r="F24" s="78">
        <v>0</v>
      </c>
      <c r="G24" s="78">
        <v>0</v>
      </c>
      <c r="H24" s="136">
        <v>257964.77246999997</v>
      </c>
    </row>
    <row r="25" spans="1:8" ht="12.75">
      <c r="A25" s="22"/>
      <c r="B25" s="19" t="s">
        <v>15</v>
      </c>
      <c r="C25" s="19"/>
      <c r="D25" s="77">
        <v>0</v>
      </c>
      <c r="E25" s="78">
        <v>0</v>
      </c>
      <c r="F25" s="78">
        <v>0</v>
      </c>
      <c r="G25" s="78">
        <v>52853.172</v>
      </c>
      <c r="H25" s="136">
        <v>52853.172</v>
      </c>
    </row>
    <row r="26" spans="1:8" ht="12.75">
      <c r="A26" s="22"/>
      <c r="B26" s="19" t="s">
        <v>57</v>
      </c>
      <c r="C26" s="19"/>
      <c r="D26" s="77">
        <v>0</v>
      </c>
      <c r="E26" s="78">
        <v>0</v>
      </c>
      <c r="F26" s="78">
        <v>0</v>
      </c>
      <c r="G26" s="78">
        <v>0</v>
      </c>
      <c r="H26" s="136">
        <v>0</v>
      </c>
    </row>
    <row r="27" spans="1:8" ht="12.75">
      <c r="A27" s="22"/>
      <c r="B27" s="19" t="s">
        <v>75</v>
      </c>
      <c r="C27" s="19"/>
      <c r="D27" s="77">
        <v>0</v>
      </c>
      <c r="E27" s="78">
        <v>0</v>
      </c>
      <c r="F27" s="78">
        <v>0</v>
      </c>
      <c r="G27" s="78">
        <v>0</v>
      </c>
      <c r="H27" s="136">
        <v>0</v>
      </c>
    </row>
    <row r="28" spans="1:8" ht="12.75">
      <c r="A28" s="22"/>
      <c r="B28" s="19" t="s">
        <v>16</v>
      </c>
      <c r="C28" s="19"/>
      <c r="D28" s="77">
        <v>0</v>
      </c>
      <c r="E28" s="78">
        <v>0</v>
      </c>
      <c r="F28" s="78">
        <v>0</v>
      </c>
      <c r="G28" s="78">
        <v>0</v>
      </c>
      <c r="H28" s="136">
        <v>0</v>
      </c>
    </row>
    <row r="29" spans="1:8" ht="12.75">
      <c r="A29" s="22"/>
      <c r="B29" s="19"/>
      <c r="C29" s="19"/>
      <c r="D29" s="77"/>
      <c r="E29" s="78"/>
      <c r="F29" s="78"/>
      <c r="G29" s="78"/>
      <c r="H29" s="136"/>
    </row>
    <row r="30" spans="1:8" ht="12.75">
      <c r="A30" s="26" t="s">
        <v>17</v>
      </c>
      <c r="B30" s="27"/>
      <c r="C30" s="27"/>
      <c r="D30" s="77">
        <v>-59.959</v>
      </c>
      <c r="E30" s="78">
        <v>-69166.39667999998</v>
      </c>
      <c r="F30" s="78">
        <v>0</v>
      </c>
      <c r="G30" s="78">
        <v>-52853.172</v>
      </c>
      <c r="H30" s="136">
        <v>-122079.52768</v>
      </c>
    </row>
    <row r="31" spans="1:8" ht="12.75">
      <c r="A31" s="22"/>
      <c r="B31" s="19"/>
      <c r="C31" s="19"/>
      <c r="D31" s="77"/>
      <c r="E31" s="78"/>
      <c r="F31" s="78"/>
      <c r="G31" s="78"/>
      <c r="H31" s="136"/>
    </row>
    <row r="32" spans="1:8" ht="12.75">
      <c r="A32" s="21" t="s">
        <v>18</v>
      </c>
      <c r="B32" s="19"/>
      <c r="C32" s="19"/>
      <c r="D32" s="77"/>
      <c r="E32" s="78"/>
      <c r="F32" s="78"/>
      <c r="G32" s="78"/>
      <c r="H32" s="136"/>
    </row>
    <row r="33" spans="1:8" ht="12.75">
      <c r="A33" s="22" t="s">
        <v>19</v>
      </c>
      <c r="B33" s="19"/>
      <c r="C33" s="19"/>
      <c r="D33" s="77">
        <v>0</v>
      </c>
      <c r="E33" s="78">
        <v>0</v>
      </c>
      <c r="F33" s="78">
        <v>0</v>
      </c>
      <c r="G33" s="78">
        <v>0</v>
      </c>
      <c r="H33" s="136">
        <v>0</v>
      </c>
    </row>
    <row r="34" spans="1:8" ht="12.75">
      <c r="A34" s="22"/>
      <c r="B34" s="19" t="s">
        <v>20</v>
      </c>
      <c r="C34" s="19"/>
      <c r="D34" s="77">
        <v>0</v>
      </c>
      <c r="E34" s="78">
        <v>0</v>
      </c>
      <c r="F34" s="78">
        <v>0</v>
      </c>
      <c r="G34" s="78">
        <v>0</v>
      </c>
      <c r="H34" s="136">
        <v>0</v>
      </c>
    </row>
    <row r="35" spans="1:8" ht="12.75">
      <c r="A35" s="22"/>
      <c r="B35" s="19" t="s">
        <v>21</v>
      </c>
      <c r="C35" s="19"/>
      <c r="D35" s="77">
        <v>0</v>
      </c>
      <c r="E35" s="78">
        <v>0</v>
      </c>
      <c r="F35" s="78">
        <v>0</v>
      </c>
      <c r="G35" s="78">
        <v>0</v>
      </c>
      <c r="H35" s="136">
        <v>0</v>
      </c>
    </row>
    <row r="36" spans="1:8" ht="12.75">
      <c r="A36" s="22"/>
      <c r="B36" s="19" t="s">
        <v>22</v>
      </c>
      <c r="C36" s="19"/>
      <c r="D36" s="77">
        <v>0</v>
      </c>
      <c r="E36" s="78">
        <v>0</v>
      </c>
      <c r="F36" s="78">
        <v>0</v>
      </c>
      <c r="G36" s="78">
        <v>0</v>
      </c>
      <c r="H36" s="136">
        <v>0</v>
      </c>
    </row>
    <row r="37" spans="1:8" ht="12.75">
      <c r="A37" s="22"/>
      <c r="B37" s="19"/>
      <c r="C37" s="19"/>
      <c r="D37" s="77"/>
      <c r="E37" s="78"/>
      <c r="F37" s="78"/>
      <c r="G37" s="78"/>
      <c r="H37" s="136"/>
    </row>
    <row r="38" spans="1:8" ht="12.75">
      <c r="A38" s="28" t="s">
        <v>76</v>
      </c>
      <c r="B38" s="29"/>
      <c r="C38" s="29"/>
      <c r="D38" s="79">
        <v>-59.959</v>
      </c>
      <c r="E38" s="80">
        <v>188798.37579</v>
      </c>
      <c r="F38" s="80">
        <v>0</v>
      </c>
      <c r="G38" s="80">
        <v>0</v>
      </c>
      <c r="H38" s="138">
        <v>188738.41679</v>
      </c>
    </row>
    <row r="39" spans="1:8" ht="12.75">
      <c r="A39" s="28" t="s">
        <v>77</v>
      </c>
      <c r="B39" s="29"/>
      <c r="C39" s="29"/>
      <c r="D39" s="79">
        <v>0</v>
      </c>
      <c r="E39" s="80">
        <v>257964.77246999997</v>
      </c>
      <c r="F39" s="80">
        <v>0</v>
      </c>
      <c r="G39" s="80">
        <v>52853.172</v>
      </c>
      <c r="H39" s="138">
        <v>310817.94447</v>
      </c>
    </row>
    <row r="40" spans="1:8" ht="12.75">
      <c r="A40" s="28" t="s">
        <v>23</v>
      </c>
      <c r="B40" s="29"/>
      <c r="C40" s="29"/>
      <c r="D40" s="79">
        <v>-59.959</v>
      </c>
      <c r="E40" s="80">
        <v>-69166.39667999998</v>
      </c>
      <c r="F40" s="80">
        <v>0</v>
      </c>
      <c r="G40" s="80">
        <v>-52853.172</v>
      </c>
      <c r="H40" s="138">
        <v>-122079.52768</v>
      </c>
    </row>
    <row r="41" spans="1:8" ht="12.75">
      <c r="A41" s="32"/>
      <c r="B41" s="33"/>
      <c r="C41" s="33"/>
      <c r="D41" s="164"/>
      <c r="E41" s="165"/>
      <c r="F41" s="165"/>
      <c r="G41" s="165"/>
      <c r="H41" s="166"/>
    </row>
    <row r="42" spans="1:8" ht="12.75">
      <c r="A42" s="22"/>
      <c r="B42" s="19"/>
      <c r="C42" s="19"/>
      <c r="D42" s="161"/>
      <c r="E42" s="162"/>
      <c r="F42" s="162"/>
      <c r="G42" s="162"/>
      <c r="H42" s="163"/>
    </row>
    <row r="43" spans="1:8" ht="12.75">
      <c r="A43" s="21" t="s">
        <v>24</v>
      </c>
      <c r="B43" s="19"/>
      <c r="C43" s="19"/>
      <c r="D43" s="161"/>
      <c r="E43" s="162"/>
      <c r="F43" s="162"/>
      <c r="G43" s="162"/>
      <c r="H43" s="163"/>
    </row>
    <row r="44" spans="1:8" ht="12.75">
      <c r="A44" s="21"/>
      <c r="B44" s="19"/>
      <c r="C44" s="19"/>
      <c r="D44" s="161"/>
      <c r="E44" s="162"/>
      <c r="F44" s="162"/>
      <c r="G44" s="162"/>
      <c r="H44" s="163"/>
    </row>
    <row r="45" spans="1:8" ht="12.75">
      <c r="A45" s="22" t="s">
        <v>25</v>
      </c>
      <c r="B45" s="19"/>
      <c r="C45" s="19"/>
      <c r="D45" s="77">
        <v>-59.959</v>
      </c>
      <c r="E45" s="78">
        <v>-69166.39667999999</v>
      </c>
      <c r="F45" s="78">
        <v>0</v>
      </c>
      <c r="G45" s="78">
        <v>0</v>
      </c>
      <c r="H45" s="136">
        <v>-69226.35568</v>
      </c>
    </row>
    <row r="46" spans="1:8" ht="12.75">
      <c r="A46" s="22" t="s">
        <v>26</v>
      </c>
      <c r="B46" s="19"/>
      <c r="C46" s="19"/>
      <c r="D46" s="77">
        <v>0</v>
      </c>
      <c r="E46" s="78">
        <v>0</v>
      </c>
      <c r="F46" s="78">
        <v>0</v>
      </c>
      <c r="G46" s="78">
        <v>0</v>
      </c>
      <c r="H46" s="136">
        <v>0</v>
      </c>
    </row>
    <row r="47" spans="1:8" ht="12.75">
      <c r="A47" s="22"/>
      <c r="B47" s="19" t="s">
        <v>27</v>
      </c>
      <c r="C47" s="19"/>
      <c r="D47" s="77">
        <v>0</v>
      </c>
      <c r="E47" s="78">
        <v>0</v>
      </c>
      <c r="F47" s="78">
        <v>0</v>
      </c>
      <c r="G47" s="78">
        <v>0</v>
      </c>
      <c r="H47" s="136">
        <v>0</v>
      </c>
    </row>
    <row r="48" spans="1:8" ht="12.75">
      <c r="A48" s="22"/>
      <c r="B48" s="19" t="s">
        <v>28</v>
      </c>
      <c r="C48" s="19"/>
      <c r="D48" s="77">
        <v>0</v>
      </c>
      <c r="E48" s="78">
        <v>0</v>
      </c>
      <c r="F48" s="78">
        <v>0</v>
      </c>
      <c r="G48" s="78">
        <v>0</v>
      </c>
      <c r="H48" s="136">
        <v>0</v>
      </c>
    </row>
    <row r="49" spans="1:8" ht="12.75">
      <c r="A49" s="22" t="s">
        <v>29</v>
      </c>
      <c r="B49" s="19"/>
      <c r="C49" s="19"/>
      <c r="D49" s="77">
        <v>0</v>
      </c>
      <c r="E49" s="78">
        <v>0</v>
      </c>
      <c r="F49" s="78">
        <v>0</v>
      </c>
      <c r="G49" s="78">
        <v>0</v>
      </c>
      <c r="H49" s="136">
        <v>0</v>
      </c>
    </row>
    <row r="50" spans="1:8" ht="12.75">
      <c r="A50" s="22"/>
      <c r="B50" s="19" t="s">
        <v>30</v>
      </c>
      <c r="C50" s="19"/>
      <c r="D50" s="77">
        <v>0</v>
      </c>
      <c r="E50" s="78">
        <v>0</v>
      </c>
      <c r="F50" s="78">
        <v>0</v>
      </c>
      <c r="G50" s="78">
        <v>0</v>
      </c>
      <c r="H50" s="136">
        <v>0</v>
      </c>
    </row>
    <row r="51" spans="1:8" ht="12.75">
      <c r="A51" s="22"/>
      <c r="B51" s="19" t="s">
        <v>31</v>
      </c>
      <c r="C51" s="19"/>
      <c r="D51" s="77">
        <v>0</v>
      </c>
      <c r="E51" s="78">
        <v>0</v>
      </c>
      <c r="F51" s="78">
        <v>0</v>
      </c>
      <c r="G51" s="78">
        <v>0</v>
      </c>
      <c r="H51" s="136">
        <v>0</v>
      </c>
    </row>
    <row r="52" spans="1:8" ht="12.75">
      <c r="A52" s="22" t="s">
        <v>32</v>
      </c>
      <c r="B52" s="19"/>
      <c r="C52" s="19"/>
      <c r="D52" s="77">
        <v>0</v>
      </c>
      <c r="E52" s="78">
        <v>0</v>
      </c>
      <c r="F52" s="78">
        <v>0</v>
      </c>
      <c r="G52" s="78">
        <v>0</v>
      </c>
      <c r="H52" s="136">
        <v>0</v>
      </c>
    </row>
    <row r="53" spans="1:8" ht="12.75">
      <c r="A53" s="22" t="s">
        <v>33</v>
      </c>
      <c r="B53" s="19"/>
      <c r="C53" s="19"/>
      <c r="D53" s="77">
        <v>0</v>
      </c>
      <c r="E53" s="78">
        <v>-69166.39667999999</v>
      </c>
      <c r="F53" s="78">
        <v>0</v>
      </c>
      <c r="G53" s="78">
        <v>0</v>
      </c>
      <c r="H53" s="136">
        <v>-69166.39667999999</v>
      </c>
    </row>
    <row r="54" spans="1:8" ht="12.75">
      <c r="A54" s="22" t="s">
        <v>79</v>
      </c>
      <c r="B54" s="19"/>
      <c r="C54" s="19"/>
      <c r="D54" s="77">
        <v>-43.64303999999999</v>
      </c>
      <c r="E54" s="78">
        <v>0</v>
      </c>
      <c r="F54" s="78">
        <v>0</v>
      </c>
      <c r="G54" s="78">
        <v>0</v>
      </c>
      <c r="H54" s="136">
        <v>-43.64303999999999</v>
      </c>
    </row>
    <row r="55" spans="1:8" ht="12.75">
      <c r="A55" s="22"/>
      <c r="B55" s="19" t="s">
        <v>34</v>
      </c>
      <c r="C55" s="19"/>
      <c r="D55" s="77">
        <v>-43.64303999999999</v>
      </c>
      <c r="E55" s="78">
        <v>0</v>
      </c>
      <c r="F55" s="78">
        <v>0</v>
      </c>
      <c r="G55" s="78">
        <v>0</v>
      </c>
      <c r="H55" s="136">
        <v>-43.64303999999999</v>
      </c>
    </row>
    <row r="56" spans="1:8" ht="12.75">
      <c r="A56" s="22"/>
      <c r="B56" s="19" t="s">
        <v>35</v>
      </c>
      <c r="C56" s="19"/>
      <c r="D56" s="77">
        <v>0</v>
      </c>
      <c r="E56" s="78">
        <v>0</v>
      </c>
      <c r="F56" s="78">
        <v>0</v>
      </c>
      <c r="G56" s="78">
        <v>0</v>
      </c>
      <c r="H56" s="136">
        <v>0</v>
      </c>
    </row>
    <row r="57" spans="1:8" ht="12.75">
      <c r="A57" s="22" t="s">
        <v>80</v>
      </c>
      <c r="B57" s="19"/>
      <c r="C57" s="19"/>
      <c r="D57" s="77">
        <v>-16.31596000000001</v>
      </c>
      <c r="E57" s="78">
        <v>0</v>
      </c>
      <c r="F57" s="78">
        <v>0</v>
      </c>
      <c r="G57" s="78">
        <v>0</v>
      </c>
      <c r="H57" s="136">
        <v>-16.31596000000001</v>
      </c>
    </row>
    <row r="58" spans="1:8" ht="12.75">
      <c r="A58" s="22" t="s">
        <v>36</v>
      </c>
      <c r="B58" s="19"/>
      <c r="C58" s="19"/>
      <c r="D58" s="77">
        <v>0</v>
      </c>
      <c r="E58" s="78">
        <v>0</v>
      </c>
      <c r="F58" s="78">
        <v>0</v>
      </c>
      <c r="G58" s="78">
        <v>0</v>
      </c>
      <c r="H58" s="136">
        <v>0</v>
      </c>
    </row>
    <row r="59" spans="1:8" ht="12.75">
      <c r="A59" s="22"/>
      <c r="B59" s="19"/>
      <c r="C59" s="19"/>
      <c r="D59" s="77"/>
      <c r="E59" s="78"/>
      <c r="F59" s="78"/>
      <c r="G59" s="78"/>
      <c r="H59" s="136"/>
    </row>
    <row r="60" spans="1:8" ht="12.75">
      <c r="A60" s="22" t="s">
        <v>37</v>
      </c>
      <c r="B60" s="19"/>
      <c r="C60" s="19"/>
      <c r="D60" s="77">
        <v>0</v>
      </c>
      <c r="E60" s="78">
        <v>0</v>
      </c>
      <c r="F60" s="78">
        <v>0</v>
      </c>
      <c r="G60" s="78">
        <v>52853.172</v>
      </c>
      <c r="H60" s="136">
        <v>52853.172</v>
      </c>
    </row>
    <row r="61" spans="1:8" ht="12.75">
      <c r="A61" s="22" t="s">
        <v>38</v>
      </c>
      <c r="B61" s="19"/>
      <c r="C61" s="19"/>
      <c r="D61" s="77">
        <v>0</v>
      </c>
      <c r="E61" s="78">
        <v>0</v>
      </c>
      <c r="F61" s="78">
        <v>0</v>
      </c>
      <c r="G61" s="78">
        <v>0</v>
      </c>
      <c r="H61" s="136">
        <v>0</v>
      </c>
    </row>
    <row r="62" spans="1:8" ht="12.75">
      <c r="A62" s="22"/>
      <c r="B62" s="19" t="s">
        <v>39</v>
      </c>
      <c r="C62" s="19"/>
      <c r="D62" s="77">
        <v>0</v>
      </c>
      <c r="E62" s="78">
        <v>0</v>
      </c>
      <c r="F62" s="78">
        <v>0</v>
      </c>
      <c r="G62" s="78">
        <v>0</v>
      </c>
      <c r="H62" s="136">
        <v>0</v>
      </c>
    </row>
    <row r="63" spans="1:8" ht="12.75">
      <c r="A63" s="22"/>
      <c r="B63" s="19"/>
      <c r="C63" s="19" t="s">
        <v>40</v>
      </c>
      <c r="D63" s="77">
        <v>0</v>
      </c>
      <c r="E63" s="78">
        <v>0</v>
      </c>
      <c r="F63" s="78">
        <v>0</v>
      </c>
      <c r="G63" s="78">
        <v>0</v>
      </c>
      <c r="H63" s="136">
        <v>0</v>
      </c>
    </row>
    <row r="64" spans="1:8" ht="12.75">
      <c r="A64" s="22"/>
      <c r="B64" s="19"/>
      <c r="C64" s="19" t="s">
        <v>41</v>
      </c>
      <c r="D64" s="77">
        <v>0</v>
      </c>
      <c r="E64" s="78">
        <v>0</v>
      </c>
      <c r="F64" s="78">
        <v>0</v>
      </c>
      <c r="G64" s="78">
        <v>0</v>
      </c>
      <c r="H64" s="136">
        <v>0</v>
      </c>
    </row>
    <row r="65" spans="1:8" ht="12.75">
      <c r="A65" s="22"/>
      <c r="B65" s="19" t="s">
        <v>42</v>
      </c>
      <c r="C65" s="19"/>
      <c r="D65" s="77">
        <v>0</v>
      </c>
      <c r="E65" s="78">
        <v>0</v>
      </c>
      <c r="F65" s="78">
        <v>0</v>
      </c>
      <c r="G65" s="78">
        <v>0</v>
      </c>
      <c r="H65" s="136">
        <v>0</v>
      </c>
    </row>
    <row r="66" spans="1:8" ht="12.75">
      <c r="A66" s="22" t="s">
        <v>43</v>
      </c>
      <c r="B66" s="19"/>
      <c r="C66" s="19"/>
      <c r="D66" s="77">
        <v>0</v>
      </c>
      <c r="E66" s="78">
        <v>0</v>
      </c>
      <c r="F66" s="78">
        <v>0</v>
      </c>
      <c r="G66" s="78">
        <v>0</v>
      </c>
      <c r="H66" s="136">
        <v>0</v>
      </c>
    </row>
    <row r="67" spans="1:8" ht="12.75">
      <c r="A67" s="22"/>
      <c r="B67" s="19" t="s">
        <v>39</v>
      </c>
      <c r="C67" s="19"/>
      <c r="D67" s="77">
        <v>0</v>
      </c>
      <c r="E67" s="78">
        <v>0</v>
      </c>
      <c r="F67" s="78">
        <v>0</v>
      </c>
      <c r="G67" s="78">
        <v>0</v>
      </c>
      <c r="H67" s="136">
        <v>0</v>
      </c>
    </row>
    <row r="68" spans="1:8" ht="12.75">
      <c r="A68" s="22"/>
      <c r="B68" s="19"/>
      <c r="C68" s="19" t="s">
        <v>40</v>
      </c>
      <c r="D68" s="77">
        <v>0</v>
      </c>
      <c r="E68" s="78">
        <v>0</v>
      </c>
      <c r="F68" s="78">
        <v>0</v>
      </c>
      <c r="G68" s="78">
        <v>0</v>
      </c>
      <c r="H68" s="136">
        <v>0</v>
      </c>
    </row>
    <row r="69" spans="1:8" ht="12.75">
      <c r="A69" s="22"/>
      <c r="B69" s="19"/>
      <c r="C69" s="19" t="s">
        <v>41</v>
      </c>
      <c r="D69" s="77">
        <v>0</v>
      </c>
      <c r="E69" s="78">
        <v>0</v>
      </c>
      <c r="F69" s="78">
        <v>0</v>
      </c>
      <c r="G69" s="78">
        <v>0</v>
      </c>
      <c r="H69" s="136">
        <v>0</v>
      </c>
    </row>
    <row r="70" spans="1:8" ht="12.75">
      <c r="A70" s="22"/>
      <c r="B70" s="19" t="s">
        <v>42</v>
      </c>
      <c r="C70" s="19"/>
      <c r="D70" s="77">
        <v>0</v>
      </c>
      <c r="E70" s="78">
        <v>0</v>
      </c>
      <c r="F70" s="78">
        <v>0</v>
      </c>
      <c r="G70" s="78">
        <v>0</v>
      </c>
      <c r="H70" s="136">
        <v>0</v>
      </c>
    </row>
    <row r="71" spans="1:8" ht="12.75">
      <c r="A71" s="22" t="s">
        <v>44</v>
      </c>
      <c r="B71" s="19"/>
      <c r="C71" s="19"/>
      <c r="D71" s="77">
        <v>0</v>
      </c>
      <c r="E71" s="78">
        <v>0</v>
      </c>
      <c r="F71" s="78">
        <v>0</v>
      </c>
      <c r="G71" s="78">
        <v>52853.172</v>
      </c>
      <c r="H71" s="136">
        <v>52853.172</v>
      </c>
    </row>
    <row r="72" spans="1:8" ht="12.75">
      <c r="A72" s="22"/>
      <c r="B72" s="19"/>
      <c r="C72" s="19"/>
      <c r="D72" s="77"/>
      <c r="E72" s="78"/>
      <c r="F72" s="78"/>
      <c r="G72" s="78"/>
      <c r="H72" s="136"/>
    </row>
    <row r="73" spans="1:8" ht="12.75">
      <c r="A73" s="28" t="s">
        <v>45</v>
      </c>
      <c r="B73" s="29"/>
      <c r="C73" s="29"/>
      <c r="D73" s="79">
        <v>-59.959</v>
      </c>
      <c r="E73" s="80">
        <v>-69166.39667999999</v>
      </c>
      <c r="F73" s="80">
        <v>0</v>
      </c>
      <c r="G73" s="80">
        <v>-52853.172</v>
      </c>
      <c r="H73" s="138">
        <v>-122079.52768</v>
      </c>
    </row>
    <row r="74" spans="1:8" ht="12.75">
      <c r="A74" s="35"/>
      <c r="B74" s="36"/>
      <c r="C74" s="36"/>
      <c r="D74" s="179"/>
      <c r="E74" s="180"/>
      <c r="F74" s="180"/>
      <c r="G74" s="180"/>
      <c r="H74" s="181"/>
    </row>
  </sheetData>
  <sheetProtection/>
  <printOptions horizontalCentered="1" verticalCentered="1"/>
  <pageMargins left="0.984251968503937" right="0" top="0" bottom="0.5905511811023623" header="0" footer="0"/>
  <pageSetup fitToHeight="1" fitToWidth="1" horizontalDpi="600" verticalDpi="600" orientation="portrait" scale="70" r:id="rId1"/>
</worksheet>
</file>

<file path=xl/worksheets/sheet41.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H40" sqref="H40"/>
    </sheetView>
  </sheetViews>
  <sheetFormatPr defaultColWidth="11.421875" defaultRowHeight="12.75"/>
  <cols>
    <col min="1" max="2" width="4.00390625" style="0" customWidth="1"/>
    <col min="3" max="3" width="49.8515625" style="0" customWidth="1"/>
    <col min="4" max="7" width="14.421875" style="0" customWidth="1"/>
    <col min="8" max="8" width="12.421875" style="0" customWidth="1"/>
    <col min="9" max="9" width="5.8515625" style="0" customWidth="1"/>
  </cols>
  <sheetData>
    <row r="1" ht="27.75">
      <c r="I1" s="285">
        <v>41</v>
      </c>
    </row>
    <row r="2" spans="1:8" ht="12.75">
      <c r="A2" s="50" t="s">
        <v>238</v>
      </c>
      <c r="B2" s="3"/>
      <c r="C2" s="3"/>
      <c r="D2" s="3"/>
      <c r="E2" s="3"/>
      <c r="F2" s="3"/>
      <c r="G2" s="3"/>
      <c r="H2" s="3"/>
    </row>
    <row r="3" spans="1:8" ht="12.75">
      <c r="A3" s="51" t="s">
        <v>249</v>
      </c>
      <c r="B3" s="6"/>
      <c r="C3" s="6"/>
      <c r="D3" s="3"/>
      <c r="E3" s="3"/>
      <c r="F3" s="3"/>
      <c r="G3" s="3"/>
      <c r="H3" s="3"/>
    </row>
    <row r="4" spans="1:8" ht="12.75">
      <c r="A4" s="50" t="s">
        <v>97</v>
      </c>
      <c r="B4" s="3"/>
      <c r="C4" s="3"/>
      <c r="D4" s="3"/>
      <c r="E4" s="3"/>
      <c r="F4" s="3"/>
      <c r="G4" s="3"/>
      <c r="H4" s="3"/>
    </row>
    <row r="5" spans="1:8" ht="12.75">
      <c r="A5" s="50" t="s">
        <v>180</v>
      </c>
      <c r="B5" s="3"/>
      <c r="C5" s="205"/>
      <c r="D5" s="3"/>
      <c r="E5" s="3"/>
      <c r="F5" s="3"/>
      <c r="G5" s="3"/>
      <c r="H5" s="3"/>
    </row>
    <row r="6" spans="1:8" ht="12.75">
      <c r="A6" s="50" t="s">
        <v>1</v>
      </c>
      <c r="B6" s="3"/>
      <c r="C6" s="205"/>
      <c r="D6" s="3"/>
      <c r="E6" s="3"/>
      <c r="F6" s="3"/>
      <c r="G6" s="3"/>
      <c r="H6" s="3"/>
    </row>
    <row r="7" spans="1:8" ht="12.75">
      <c r="A7" s="50" t="s">
        <v>2</v>
      </c>
      <c r="B7" s="3"/>
      <c r="C7" s="205"/>
      <c r="D7" s="3"/>
      <c r="E7" s="3"/>
      <c r="F7" s="3"/>
      <c r="G7" s="3"/>
      <c r="H7" s="3"/>
    </row>
    <row r="8" spans="1:8" ht="42.75" customHeight="1">
      <c r="A8" s="207"/>
      <c r="B8" s="208"/>
      <c r="C8" s="209"/>
      <c r="D8" s="271" t="s">
        <v>158</v>
      </c>
      <c r="E8" s="272" t="s">
        <v>78</v>
      </c>
      <c r="F8" s="272" t="s">
        <v>98</v>
      </c>
      <c r="G8" s="272" t="s">
        <v>99</v>
      </c>
      <c r="H8" s="273" t="s">
        <v>73</v>
      </c>
    </row>
    <row r="9" spans="1:8" ht="12.75">
      <c r="A9" s="18"/>
      <c r="B9" s="19"/>
      <c r="C9" s="19"/>
      <c r="D9" s="177"/>
      <c r="E9" s="178"/>
      <c r="F9" s="178"/>
      <c r="G9" s="178"/>
      <c r="H9" s="176"/>
    </row>
    <row r="10" spans="1:8" ht="12.75">
      <c r="A10" s="21" t="s">
        <v>5</v>
      </c>
      <c r="B10" s="19"/>
      <c r="C10" s="19"/>
      <c r="D10" s="43"/>
      <c r="E10" s="38"/>
      <c r="F10" s="38"/>
      <c r="G10" s="38"/>
      <c r="H10" s="133"/>
    </row>
    <row r="11" spans="1:8" ht="12.75">
      <c r="A11" s="22" t="s">
        <v>6</v>
      </c>
      <c r="B11" s="19"/>
      <c r="C11" s="19"/>
      <c r="D11" s="77">
        <v>-180.546</v>
      </c>
      <c r="E11" s="78">
        <v>298495.6548</v>
      </c>
      <c r="F11" s="78">
        <v>0</v>
      </c>
      <c r="G11" s="78">
        <v>0</v>
      </c>
      <c r="H11" s="136">
        <v>298315.10880000005</v>
      </c>
    </row>
    <row r="12" spans="1:8" ht="12.75">
      <c r="A12" s="22"/>
      <c r="B12" s="19" t="s">
        <v>7</v>
      </c>
      <c r="C12" s="19"/>
      <c r="D12" s="77">
        <v>0</v>
      </c>
      <c r="E12" s="78">
        <v>0</v>
      </c>
      <c r="F12" s="78">
        <v>0</v>
      </c>
      <c r="G12" s="78">
        <v>0</v>
      </c>
      <c r="H12" s="136">
        <v>0</v>
      </c>
    </row>
    <row r="13" spans="1:9" ht="12.75">
      <c r="A13" s="66"/>
      <c r="B13" s="41"/>
      <c r="C13" s="41" t="s">
        <v>82</v>
      </c>
      <c r="D13" s="77">
        <v>0</v>
      </c>
      <c r="E13" s="78">
        <v>0</v>
      </c>
      <c r="F13" s="78">
        <v>0</v>
      </c>
      <c r="G13" s="78">
        <v>0</v>
      </c>
      <c r="H13" s="136">
        <v>0</v>
      </c>
      <c r="I13" s="98"/>
    </row>
    <row r="14" spans="1:9" ht="12.75">
      <c r="A14" s="66"/>
      <c r="B14" s="41"/>
      <c r="C14" s="41" t="s">
        <v>58</v>
      </c>
      <c r="D14" s="77">
        <v>0</v>
      </c>
      <c r="E14" s="78">
        <v>0</v>
      </c>
      <c r="F14" s="78">
        <v>0</v>
      </c>
      <c r="G14" s="78">
        <v>0</v>
      </c>
      <c r="H14" s="136">
        <v>0</v>
      </c>
      <c r="I14" s="98"/>
    </row>
    <row r="15" spans="1:8" ht="12.75">
      <c r="A15" s="22"/>
      <c r="B15" s="19" t="s">
        <v>8</v>
      </c>
      <c r="C15" s="19"/>
      <c r="D15" s="77">
        <v>0</v>
      </c>
      <c r="E15" s="78">
        <v>289818.58776</v>
      </c>
      <c r="F15" s="78">
        <v>0</v>
      </c>
      <c r="G15" s="78">
        <v>0</v>
      </c>
      <c r="H15" s="136">
        <v>289818.58776</v>
      </c>
    </row>
    <row r="16" spans="1:8" ht="12.75">
      <c r="A16" s="22"/>
      <c r="B16" s="19" t="s">
        <v>9</v>
      </c>
      <c r="C16" s="19"/>
      <c r="D16" s="77">
        <v>0</v>
      </c>
      <c r="E16" s="78">
        <v>0</v>
      </c>
      <c r="F16" s="78">
        <v>0</v>
      </c>
      <c r="G16" s="78">
        <v>0</v>
      </c>
      <c r="H16" s="136">
        <v>0</v>
      </c>
    </row>
    <row r="17" spans="1:8" ht="12.75">
      <c r="A17" s="22"/>
      <c r="B17" s="19" t="s">
        <v>55</v>
      </c>
      <c r="C17" s="19"/>
      <c r="D17" s="77">
        <v>0</v>
      </c>
      <c r="E17" s="78">
        <v>0</v>
      </c>
      <c r="F17" s="78">
        <v>0</v>
      </c>
      <c r="G17" s="78">
        <v>0</v>
      </c>
      <c r="H17" s="136">
        <v>0</v>
      </c>
    </row>
    <row r="18" spans="1:8" ht="12.75">
      <c r="A18" s="22"/>
      <c r="B18" s="19" t="s">
        <v>56</v>
      </c>
      <c r="C18" s="19"/>
      <c r="D18" s="77">
        <v>0</v>
      </c>
      <c r="E18" s="78">
        <v>8677.06704</v>
      </c>
      <c r="F18" s="78">
        <v>0</v>
      </c>
      <c r="G18" s="78">
        <v>0</v>
      </c>
      <c r="H18" s="136">
        <v>8677.06704</v>
      </c>
    </row>
    <row r="19" spans="1:8" ht="12.75">
      <c r="A19" s="22"/>
      <c r="B19" s="19" t="s">
        <v>10</v>
      </c>
      <c r="C19" s="19"/>
      <c r="D19" s="77">
        <v>0</v>
      </c>
      <c r="E19" s="78">
        <v>0</v>
      </c>
      <c r="F19" s="78">
        <v>0</v>
      </c>
      <c r="G19" s="78">
        <v>0</v>
      </c>
      <c r="H19" s="136">
        <v>0</v>
      </c>
    </row>
    <row r="20" spans="1:8" ht="12.75">
      <c r="A20" s="22"/>
      <c r="B20" s="19" t="s">
        <v>11</v>
      </c>
      <c r="C20" s="19"/>
      <c r="D20" s="77">
        <v>-180.546</v>
      </c>
      <c r="E20" s="78">
        <v>0</v>
      </c>
      <c r="F20" s="78">
        <v>0</v>
      </c>
      <c r="G20" s="78">
        <v>0</v>
      </c>
      <c r="H20" s="136">
        <v>-180.546</v>
      </c>
    </row>
    <row r="21" spans="1:8" ht="12.75">
      <c r="A21" s="22"/>
      <c r="B21" s="19"/>
      <c r="C21" s="19"/>
      <c r="D21" s="77"/>
      <c r="E21" s="78"/>
      <c r="F21" s="78"/>
      <c r="G21" s="78"/>
      <c r="H21" s="136"/>
    </row>
    <row r="22" spans="1:8" ht="12.75">
      <c r="A22" s="22" t="s">
        <v>12</v>
      </c>
      <c r="B22" s="19"/>
      <c r="C22" s="19"/>
      <c r="D22" s="77">
        <v>0</v>
      </c>
      <c r="E22" s="78">
        <v>323923.91387999995</v>
      </c>
      <c r="F22" s="78">
        <v>0</v>
      </c>
      <c r="G22" s="78">
        <v>107756.013</v>
      </c>
      <c r="H22" s="136">
        <v>431679.9268799999</v>
      </c>
    </row>
    <row r="23" spans="1:8" ht="12.75">
      <c r="A23" s="22"/>
      <c r="B23" s="19" t="s">
        <v>13</v>
      </c>
      <c r="C23" s="19"/>
      <c r="D23" s="77">
        <v>0</v>
      </c>
      <c r="E23" s="78">
        <v>0</v>
      </c>
      <c r="F23" s="78">
        <v>0</v>
      </c>
      <c r="G23" s="78">
        <v>0</v>
      </c>
      <c r="H23" s="136">
        <v>0</v>
      </c>
    </row>
    <row r="24" spans="1:8" ht="12.75">
      <c r="A24" s="22"/>
      <c r="B24" s="19" t="s">
        <v>14</v>
      </c>
      <c r="C24" s="19"/>
      <c r="D24" s="77">
        <v>0</v>
      </c>
      <c r="E24" s="78">
        <v>323923.91387999995</v>
      </c>
      <c r="F24" s="78">
        <v>0</v>
      </c>
      <c r="G24" s="78">
        <v>0</v>
      </c>
      <c r="H24" s="136">
        <v>323923.91387999995</v>
      </c>
    </row>
    <row r="25" spans="1:8" ht="12.75">
      <c r="A25" s="22"/>
      <c r="B25" s="19" t="s">
        <v>15</v>
      </c>
      <c r="C25" s="19"/>
      <c r="D25" s="77">
        <v>0</v>
      </c>
      <c r="E25" s="78">
        <v>0</v>
      </c>
      <c r="F25" s="78">
        <v>0</v>
      </c>
      <c r="G25" s="78">
        <v>107756.013</v>
      </c>
      <c r="H25" s="136">
        <v>107756.013</v>
      </c>
    </row>
    <row r="26" spans="1:8" ht="12.75">
      <c r="A26" s="22"/>
      <c r="B26" s="19" t="s">
        <v>57</v>
      </c>
      <c r="C26" s="19"/>
      <c r="D26" s="77">
        <v>0</v>
      </c>
      <c r="E26" s="78">
        <v>0</v>
      </c>
      <c r="F26" s="78">
        <v>0</v>
      </c>
      <c r="G26" s="78">
        <v>0</v>
      </c>
      <c r="H26" s="136">
        <v>0</v>
      </c>
    </row>
    <row r="27" spans="1:8" ht="12.75">
      <c r="A27" s="22"/>
      <c r="B27" s="19" t="s">
        <v>75</v>
      </c>
      <c r="C27" s="19"/>
      <c r="D27" s="77">
        <v>0</v>
      </c>
      <c r="E27" s="78">
        <v>0</v>
      </c>
      <c r="F27" s="78">
        <v>0</v>
      </c>
      <c r="G27" s="78">
        <v>0</v>
      </c>
      <c r="H27" s="136">
        <v>0</v>
      </c>
    </row>
    <row r="28" spans="1:8" ht="12.75">
      <c r="A28" s="22"/>
      <c r="B28" s="19" t="s">
        <v>16</v>
      </c>
      <c r="C28" s="19"/>
      <c r="D28" s="77">
        <v>0</v>
      </c>
      <c r="E28" s="78">
        <v>0</v>
      </c>
      <c r="F28" s="78">
        <v>0</v>
      </c>
      <c r="G28" s="78">
        <v>0</v>
      </c>
      <c r="H28" s="136">
        <v>0</v>
      </c>
    </row>
    <row r="29" spans="1:8" ht="12.75">
      <c r="A29" s="22"/>
      <c r="B29" s="19"/>
      <c r="C29" s="19"/>
      <c r="D29" s="77"/>
      <c r="E29" s="78"/>
      <c r="F29" s="78"/>
      <c r="G29" s="78"/>
      <c r="H29" s="136"/>
    </row>
    <row r="30" spans="1:8" ht="12.75">
      <c r="A30" s="26" t="s">
        <v>17</v>
      </c>
      <c r="B30" s="27"/>
      <c r="C30" s="27"/>
      <c r="D30" s="77">
        <v>-180.546</v>
      </c>
      <c r="E30" s="78">
        <v>-25428.25907999993</v>
      </c>
      <c r="F30" s="78">
        <v>0</v>
      </c>
      <c r="G30" s="78">
        <v>-107756.013</v>
      </c>
      <c r="H30" s="136">
        <v>-133364.81807999988</v>
      </c>
    </row>
    <row r="31" spans="1:8" ht="12.75">
      <c r="A31" s="22"/>
      <c r="B31" s="19"/>
      <c r="C31" s="19"/>
      <c r="D31" s="77"/>
      <c r="E31" s="78"/>
      <c r="F31" s="78"/>
      <c r="G31" s="78"/>
      <c r="H31" s="136"/>
    </row>
    <row r="32" spans="1:8" ht="12.75">
      <c r="A32" s="21" t="s">
        <v>18</v>
      </c>
      <c r="B32" s="19"/>
      <c r="C32" s="19"/>
      <c r="D32" s="77"/>
      <c r="E32" s="78"/>
      <c r="F32" s="78"/>
      <c r="G32" s="78"/>
      <c r="H32" s="136"/>
    </row>
    <row r="33" spans="1:8" ht="12.75">
      <c r="A33" s="22" t="s">
        <v>19</v>
      </c>
      <c r="B33" s="19"/>
      <c r="C33" s="19"/>
      <c r="D33" s="77">
        <v>0</v>
      </c>
      <c r="E33" s="78">
        <v>0</v>
      </c>
      <c r="F33" s="78">
        <v>0</v>
      </c>
      <c r="G33" s="78">
        <v>0</v>
      </c>
      <c r="H33" s="136">
        <v>0</v>
      </c>
    </row>
    <row r="34" spans="1:8" ht="12.75">
      <c r="A34" s="22"/>
      <c r="B34" s="19" t="s">
        <v>20</v>
      </c>
      <c r="C34" s="19"/>
      <c r="D34" s="77">
        <v>0</v>
      </c>
      <c r="E34" s="78">
        <v>0</v>
      </c>
      <c r="F34" s="78">
        <v>0</v>
      </c>
      <c r="G34" s="78">
        <v>0</v>
      </c>
      <c r="H34" s="136">
        <v>0</v>
      </c>
    </row>
    <row r="35" spans="1:8" ht="12.75">
      <c r="A35" s="22"/>
      <c r="B35" s="19" t="s">
        <v>21</v>
      </c>
      <c r="C35" s="19"/>
      <c r="D35" s="77">
        <v>0</v>
      </c>
      <c r="E35" s="78">
        <v>0</v>
      </c>
      <c r="F35" s="78">
        <v>0</v>
      </c>
      <c r="G35" s="78">
        <v>0</v>
      </c>
      <c r="H35" s="136">
        <v>0</v>
      </c>
    </row>
    <row r="36" spans="1:8" ht="12.75">
      <c r="A36" s="22"/>
      <c r="B36" s="19" t="s">
        <v>22</v>
      </c>
      <c r="C36" s="19"/>
      <c r="D36" s="77">
        <v>0</v>
      </c>
      <c r="E36" s="78">
        <v>0</v>
      </c>
      <c r="F36" s="78">
        <v>0</v>
      </c>
      <c r="G36" s="78">
        <v>0</v>
      </c>
      <c r="H36" s="136">
        <v>0</v>
      </c>
    </row>
    <row r="37" spans="1:8" ht="12.75">
      <c r="A37" s="22"/>
      <c r="B37" s="19"/>
      <c r="C37" s="19"/>
      <c r="D37" s="77"/>
      <c r="E37" s="78"/>
      <c r="F37" s="78"/>
      <c r="G37" s="78"/>
      <c r="H37" s="136"/>
    </row>
    <row r="38" spans="1:8" ht="12.75">
      <c r="A38" s="28" t="s">
        <v>76</v>
      </c>
      <c r="B38" s="29"/>
      <c r="C38" s="29"/>
      <c r="D38" s="79">
        <v>-180.546</v>
      </c>
      <c r="E38" s="80">
        <v>298495.6548</v>
      </c>
      <c r="F38" s="80">
        <v>0</v>
      </c>
      <c r="G38" s="80">
        <v>0</v>
      </c>
      <c r="H38" s="138">
        <v>298315.10880000005</v>
      </c>
    </row>
    <row r="39" spans="1:8" ht="12.75">
      <c r="A39" s="28" t="s">
        <v>77</v>
      </c>
      <c r="B39" s="29"/>
      <c r="C39" s="29"/>
      <c r="D39" s="79">
        <v>0</v>
      </c>
      <c r="E39" s="80">
        <v>323923.91387999995</v>
      </c>
      <c r="F39" s="80">
        <v>0</v>
      </c>
      <c r="G39" s="80">
        <v>107756.013</v>
      </c>
      <c r="H39" s="138">
        <v>431679.9268799999</v>
      </c>
    </row>
    <row r="40" spans="1:8" ht="12.75">
      <c r="A40" s="28" t="s">
        <v>23</v>
      </c>
      <c r="B40" s="29"/>
      <c r="C40" s="29"/>
      <c r="D40" s="79">
        <v>-180.546</v>
      </c>
      <c r="E40" s="80">
        <v>-25428.25907999993</v>
      </c>
      <c r="F40" s="80">
        <v>0</v>
      </c>
      <c r="G40" s="80">
        <v>-107756.013</v>
      </c>
      <c r="H40" s="138">
        <v>-133364.81807999988</v>
      </c>
    </row>
    <row r="41" spans="1:8" ht="12.75">
      <c r="A41" s="32"/>
      <c r="B41" s="33"/>
      <c r="C41" s="33"/>
      <c r="D41" s="164"/>
      <c r="E41" s="165"/>
      <c r="F41" s="165"/>
      <c r="G41" s="165"/>
      <c r="H41" s="166"/>
    </row>
    <row r="42" spans="1:8" ht="12.75">
      <c r="A42" s="22"/>
      <c r="B42" s="19"/>
      <c r="C42" s="19"/>
      <c r="D42" s="161"/>
      <c r="E42" s="162"/>
      <c r="F42" s="162"/>
      <c r="G42" s="162"/>
      <c r="H42" s="163"/>
    </row>
    <row r="43" spans="1:8" ht="12.75">
      <c r="A43" s="21" t="s">
        <v>24</v>
      </c>
      <c r="B43" s="19"/>
      <c r="C43" s="19"/>
      <c r="D43" s="161"/>
      <c r="E43" s="162"/>
      <c r="F43" s="162"/>
      <c r="G43" s="162"/>
      <c r="H43" s="163"/>
    </row>
    <row r="44" spans="1:8" ht="12.75">
      <c r="A44" s="21"/>
      <c r="B44" s="19"/>
      <c r="C44" s="19"/>
      <c r="D44" s="161"/>
      <c r="E44" s="162"/>
      <c r="F44" s="162"/>
      <c r="G44" s="162"/>
      <c r="H44" s="163"/>
    </row>
    <row r="45" spans="1:8" ht="12.75">
      <c r="A45" s="22" t="s">
        <v>25</v>
      </c>
      <c r="B45" s="19"/>
      <c r="C45" s="19"/>
      <c r="D45" s="77">
        <v>-180.546</v>
      </c>
      <c r="E45" s="78">
        <v>-25428.25907999999</v>
      </c>
      <c r="F45" s="78">
        <v>0</v>
      </c>
      <c r="G45" s="78">
        <v>0</v>
      </c>
      <c r="H45" s="136">
        <v>-25608.805079999987</v>
      </c>
    </row>
    <row r="46" spans="1:8" ht="12.75">
      <c r="A46" s="22" t="s">
        <v>26</v>
      </c>
      <c r="B46" s="19"/>
      <c r="C46" s="19"/>
      <c r="D46" s="77">
        <v>0</v>
      </c>
      <c r="E46" s="78">
        <v>0</v>
      </c>
      <c r="F46" s="78">
        <v>0</v>
      </c>
      <c r="G46" s="78">
        <v>0</v>
      </c>
      <c r="H46" s="136">
        <v>0</v>
      </c>
    </row>
    <row r="47" spans="1:8" ht="12.75">
      <c r="A47" s="22"/>
      <c r="B47" s="19" t="s">
        <v>27</v>
      </c>
      <c r="C47" s="19"/>
      <c r="D47" s="77">
        <v>0</v>
      </c>
      <c r="E47" s="78">
        <v>0</v>
      </c>
      <c r="F47" s="78">
        <v>0</v>
      </c>
      <c r="G47" s="78">
        <v>0</v>
      </c>
      <c r="H47" s="136">
        <v>0</v>
      </c>
    </row>
    <row r="48" spans="1:8" ht="12.75">
      <c r="A48" s="22"/>
      <c r="B48" s="19" t="s">
        <v>28</v>
      </c>
      <c r="C48" s="19"/>
      <c r="D48" s="77">
        <v>0</v>
      </c>
      <c r="E48" s="78">
        <v>0</v>
      </c>
      <c r="F48" s="78">
        <v>0</v>
      </c>
      <c r="G48" s="78">
        <v>0</v>
      </c>
      <c r="H48" s="136">
        <v>0</v>
      </c>
    </row>
    <row r="49" spans="1:8" ht="12.75">
      <c r="A49" s="22" t="s">
        <v>29</v>
      </c>
      <c r="B49" s="19"/>
      <c r="C49" s="19"/>
      <c r="D49" s="77">
        <v>0</v>
      </c>
      <c r="E49" s="78">
        <v>0</v>
      </c>
      <c r="F49" s="78">
        <v>0</v>
      </c>
      <c r="G49" s="78">
        <v>0</v>
      </c>
      <c r="H49" s="136">
        <v>0</v>
      </c>
    </row>
    <row r="50" spans="1:8" ht="12.75">
      <c r="A50" s="22"/>
      <c r="B50" s="19" t="s">
        <v>30</v>
      </c>
      <c r="C50" s="19"/>
      <c r="D50" s="77">
        <v>0</v>
      </c>
      <c r="E50" s="78">
        <v>0</v>
      </c>
      <c r="F50" s="78">
        <v>0</v>
      </c>
      <c r="G50" s="78">
        <v>0</v>
      </c>
      <c r="H50" s="136">
        <v>0</v>
      </c>
    </row>
    <row r="51" spans="1:8" ht="12.75">
      <c r="A51" s="22"/>
      <c r="B51" s="19" t="s">
        <v>31</v>
      </c>
      <c r="C51" s="19"/>
      <c r="D51" s="77">
        <v>0</v>
      </c>
      <c r="E51" s="78">
        <v>0</v>
      </c>
      <c r="F51" s="78">
        <v>0</v>
      </c>
      <c r="G51" s="78">
        <v>0</v>
      </c>
      <c r="H51" s="136">
        <v>0</v>
      </c>
    </row>
    <row r="52" spans="1:8" ht="12.75">
      <c r="A52" s="22" t="s">
        <v>32</v>
      </c>
      <c r="B52" s="19"/>
      <c r="C52" s="19"/>
      <c r="D52" s="77">
        <v>0</v>
      </c>
      <c r="E52" s="78">
        <v>0</v>
      </c>
      <c r="F52" s="78">
        <v>0</v>
      </c>
      <c r="G52" s="78">
        <v>0</v>
      </c>
      <c r="H52" s="136">
        <v>0</v>
      </c>
    </row>
    <row r="53" spans="1:8" ht="12.75">
      <c r="A53" s="22" t="s">
        <v>33</v>
      </c>
      <c r="B53" s="19"/>
      <c r="C53" s="19"/>
      <c r="D53" s="77">
        <v>0</v>
      </c>
      <c r="E53" s="78">
        <v>-25428.25907999999</v>
      </c>
      <c r="F53" s="78">
        <v>0</v>
      </c>
      <c r="G53" s="78">
        <v>0</v>
      </c>
      <c r="H53" s="136">
        <v>-25428.25907999999</v>
      </c>
    </row>
    <row r="54" spans="1:8" ht="12.75">
      <c r="A54" s="22" t="s">
        <v>79</v>
      </c>
      <c r="B54" s="19"/>
      <c r="C54" s="19"/>
      <c r="D54" s="77">
        <v>-177.49283</v>
      </c>
      <c r="E54" s="78">
        <v>0</v>
      </c>
      <c r="F54" s="78">
        <v>0</v>
      </c>
      <c r="G54" s="78">
        <v>0</v>
      </c>
      <c r="H54" s="136">
        <v>-177.49283</v>
      </c>
    </row>
    <row r="55" spans="1:8" ht="12.75">
      <c r="A55" s="22"/>
      <c r="B55" s="19" t="s">
        <v>34</v>
      </c>
      <c r="C55" s="19"/>
      <c r="D55" s="77">
        <v>-177.49283</v>
      </c>
      <c r="E55" s="78">
        <v>0</v>
      </c>
      <c r="F55" s="78">
        <v>0</v>
      </c>
      <c r="G55" s="78">
        <v>0</v>
      </c>
      <c r="H55" s="136">
        <v>-177.49283</v>
      </c>
    </row>
    <row r="56" spans="1:8" ht="12.75">
      <c r="A56" s="22"/>
      <c r="B56" s="19" t="s">
        <v>35</v>
      </c>
      <c r="C56" s="19"/>
      <c r="D56" s="77">
        <v>0</v>
      </c>
      <c r="E56" s="78">
        <v>0</v>
      </c>
      <c r="F56" s="78">
        <v>0</v>
      </c>
      <c r="G56" s="78">
        <v>0</v>
      </c>
      <c r="H56" s="136">
        <v>0</v>
      </c>
    </row>
    <row r="57" spans="1:8" ht="12.75">
      <c r="A57" s="22" t="s">
        <v>80</v>
      </c>
      <c r="B57" s="19"/>
      <c r="C57" s="19"/>
      <c r="D57" s="77">
        <v>-3.0531699999999944</v>
      </c>
      <c r="E57" s="78">
        <v>0</v>
      </c>
      <c r="F57" s="78">
        <v>0</v>
      </c>
      <c r="G57" s="78">
        <v>0</v>
      </c>
      <c r="H57" s="136">
        <v>-3.0531699999999944</v>
      </c>
    </row>
    <row r="58" spans="1:8" ht="12.75">
      <c r="A58" s="22" t="s">
        <v>36</v>
      </c>
      <c r="B58" s="19"/>
      <c r="C58" s="19"/>
      <c r="D58" s="77">
        <v>0</v>
      </c>
      <c r="E58" s="78">
        <v>0</v>
      </c>
      <c r="F58" s="78">
        <v>0</v>
      </c>
      <c r="G58" s="78">
        <v>0</v>
      </c>
      <c r="H58" s="136">
        <v>0</v>
      </c>
    </row>
    <row r="59" spans="1:8" ht="12.75">
      <c r="A59" s="22"/>
      <c r="B59" s="19"/>
      <c r="C59" s="19"/>
      <c r="D59" s="77"/>
      <c r="E59" s="78"/>
      <c r="F59" s="78"/>
      <c r="G59" s="78"/>
      <c r="H59" s="136"/>
    </row>
    <row r="60" spans="1:8" ht="12.75">
      <c r="A60" s="22" t="s">
        <v>37</v>
      </c>
      <c r="B60" s="19"/>
      <c r="C60" s="19"/>
      <c r="D60" s="77">
        <v>0</v>
      </c>
      <c r="E60" s="78">
        <v>0</v>
      </c>
      <c r="F60" s="78">
        <v>0</v>
      </c>
      <c r="G60" s="78">
        <v>107756.013</v>
      </c>
      <c r="H60" s="136">
        <v>107756.013</v>
      </c>
    </row>
    <row r="61" spans="1:8" ht="12.75">
      <c r="A61" s="22" t="s">
        <v>38</v>
      </c>
      <c r="B61" s="19"/>
      <c r="C61" s="19"/>
      <c r="D61" s="77">
        <v>0</v>
      </c>
      <c r="E61" s="78">
        <v>0</v>
      </c>
      <c r="F61" s="78">
        <v>0</v>
      </c>
      <c r="G61" s="78">
        <v>0</v>
      </c>
      <c r="H61" s="136">
        <v>0</v>
      </c>
    </row>
    <row r="62" spans="1:8" ht="12.75">
      <c r="A62" s="22"/>
      <c r="B62" s="19" t="s">
        <v>39</v>
      </c>
      <c r="C62" s="19"/>
      <c r="D62" s="77">
        <v>0</v>
      </c>
      <c r="E62" s="78">
        <v>0</v>
      </c>
      <c r="F62" s="78">
        <v>0</v>
      </c>
      <c r="G62" s="78">
        <v>0</v>
      </c>
      <c r="H62" s="136">
        <v>0</v>
      </c>
    </row>
    <row r="63" spans="1:8" ht="12.75">
      <c r="A63" s="22"/>
      <c r="B63" s="19"/>
      <c r="C63" s="19" t="s">
        <v>40</v>
      </c>
      <c r="D63" s="77">
        <v>0</v>
      </c>
      <c r="E63" s="78">
        <v>0</v>
      </c>
      <c r="F63" s="78">
        <v>0</v>
      </c>
      <c r="G63" s="78">
        <v>0</v>
      </c>
      <c r="H63" s="136">
        <v>0</v>
      </c>
    </row>
    <row r="64" spans="1:8" ht="12.75">
      <c r="A64" s="22"/>
      <c r="B64" s="19"/>
      <c r="C64" s="19" t="s">
        <v>41</v>
      </c>
      <c r="D64" s="77">
        <v>0</v>
      </c>
      <c r="E64" s="78">
        <v>0</v>
      </c>
      <c r="F64" s="78">
        <v>0</v>
      </c>
      <c r="G64" s="78">
        <v>0</v>
      </c>
      <c r="H64" s="136">
        <v>0</v>
      </c>
    </row>
    <row r="65" spans="1:8" ht="12.75">
      <c r="A65" s="22"/>
      <c r="B65" s="19" t="s">
        <v>42</v>
      </c>
      <c r="C65" s="19"/>
      <c r="D65" s="77">
        <v>0</v>
      </c>
      <c r="E65" s="78">
        <v>0</v>
      </c>
      <c r="F65" s="78">
        <v>0</v>
      </c>
      <c r="G65" s="78">
        <v>0</v>
      </c>
      <c r="H65" s="136">
        <v>0</v>
      </c>
    </row>
    <row r="66" spans="1:8" ht="12.75">
      <c r="A66" s="22" t="s">
        <v>43</v>
      </c>
      <c r="B66" s="19"/>
      <c r="C66" s="19"/>
      <c r="D66" s="77">
        <v>0</v>
      </c>
      <c r="E66" s="78">
        <v>0</v>
      </c>
      <c r="F66" s="78">
        <v>0</v>
      </c>
      <c r="G66" s="78">
        <v>0</v>
      </c>
      <c r="H66" s="136">
        <v>0</v>
      </c>
    </row>
    <row r="67" spans="1:8" ht="12.75">
      <c r="A67" s="22"/>
      <c r="B67" s="19" t="s">
        <v>39</v>
      </c>
      <c r="C67" s="19"/>
      <c r="D67" s="77">
        <v>0</v>
      </c>
      <c r="E67" s="78">
        <v>0</v>
      </c>
      <c r="F67" s="78">
        <v>0</v>
      </c>
      <c r="G67" s="78">
        <v>0</v>
      </c>
      <c r="H67" s="136">
        <v>0</v>
      </c>
    </row>
    <row r="68" spans="1:8" ht="12.75">
      <c r="A68" s="22"/>
      <c r="B68" s="19"/>
      <c r="C68" s="19" t="s">
        <v>40</v>
      </c>
      <c r="D68" s="77">
        <v>0</v>
      </c>
      <c r="E68" s="78">
        <v>0</v>
      </c>
      <c r="F68" s="78">
        <v>0</v>
      </c>
      <c r="G68" s="78">
        <v>0</v>
      </c>
      <c r="H68" s="136">
        <v>0</v>
      </c>
    </row>
    <row r="69" spans="1:8" ht="12.75">
      <c r="A69" s="22"/>
      <c r="B69" s="19"/>
      <c r="C69" s="19" t="s">
        <v>41</v>
      </c>
      <c r="D69" s="77">
        <v>0</v>
      </c>
      <c r="E69" s="78">
        <v>0</v>
      </c>
      <c r="F69" s="78">
        <v>0</v>
      </c>
      <c r="G69" s="78">
        <v>0</v>
      </c>
      <c r="H69" s="136">
        <v>0</v>
      </c>
    </row>
    <row r="70" spans="1:8" ht="12.75">
      <c r="A70" s="22"/>
      <c r="B70" s="19" t="s">
        <v>42</v>
      </c>
      <c r="C70" s="19"/>
      <c r="D70" s="77">
        <v>0</v>
      </c>
      <c r="E70" s="78">
        <v>0</v>
      </c>
      <c r="F70" s="78">
        <v>0</v>
      </c>
      <c r="G70" s="78">
        <v>0</v>
      </c>
      <c r="H70" s="136">
        <v>0</v>
      </c>
    </row>
    <row r="71" spans="1:8" ht="12.75">
      <c r="A71" s="22" t="s">
        <v>44</v>
      </c>
      <c r="B71" s="19"/>
      <c r="C71" s="19"/>
      <c r="D71" s="77">
        <v>0</v>
      </c>
      <c r="E71" s="78">
        <v>0</v>
      </c>
      <c r="F71" s="78">
        <v>0</v>
      </c>
      <c r="G71" s="78">
        <v>107756.013</v>
      </c>
      <c r="H71" s="136">
        <v>107756.013</v>
      </c>
    </row>
    <row r="72" spans="1:8" ht="12.75">
      <c r="A72" s="22"/>
      <c r="B72" s="19"/>
      <c r="C72" s="19"/>
      <c r="D72" s="77"/>
      <c r="E72" s="78"/>
      <c r="F72" s="78"/>
      <c r="G72" s="78"/>
      <c r="H72" s="136"/>
    </row>
    <row r="73" spans="1:8" ht="12.75">
      <c r="A73" s="28" t="s">
        <v>45</v>
      </c>
      <c r="B73" s="29"/>
      <c r="C73" s="29"/>
      <c r="D73" s="79">
        <v>-180.546</v>
      </c>
      <c r="E73" s="80">
        <v>-25428.25907999999</v>
      </c>
      <c r="F73" s="80">
        <v>0</v>
      </c>
      <c r="G73" s="80">
        <v>-107756.013</v>
      </c>
      <c r="H73" s="138">
        <v>-133364.81808</v>
      </c>
    </row>
    <row r="74" spans="1:8" ht="12.75">
      <c r="A74" s="35"/>
      <c r="B74" s="36"/>
      <c r="C74" s="36"/>
      <c r="D74" s="179"/>
      <c r="E74" s="180"/>
      <c r="F74" s="180"/>
      <c r="G74" s="180"/>
      <c r="H74" s="181"/>
    </row>
  </sheetData>
  <sheetProtection/>
  <printOptions horizontalCentered="1" verticalCentered="1"/>
  <pageMargins left="0.984251968503937" right="0" top="0" bottom="0.5905511811023623" header="0" footer="0"/>
  <pageSetup fitToHeight="1" fitToWidth="1" horizontalDpi="600" verticalDpi="600" orientation="portrait" scale="70" r:id="rId1"/>
</worksheet>
</file>

<file path=xl/worksheets/sheet42.xml><?xml version="1.0" encoding="utf-8"?>
<worksheet xmlns="http://schemas.openxmlformats.org/spreadsheetml/2006/main" xmlns:r="http://schemas.openxmlformats.org/officeDocument/2006/relationships">
  <sheetPr>
    <pageSetUpPr fitToPage="1"/>
  </sheetPr>
  <dimension ref="A1:U34"/>
  <sheetViews>
    <sheetView zoomScalePageLayoutView="0" workbookViewId="0" topLeftCell="A1">
      <selection activeCell="H40" sqref="H40"/>
    </sheetView>
  </sheetViews>
  <sheetFormatPr defaultColWidth="11.421875" defaultRowHeight="12.75"/>
  <cols>
    <col min="1" max="1" width="51.00390625" style="191" customWidth="1"/>
    <col min="2" max="2" width="13.00390625" style="191" bestFit="1" customWidth="1"/>
    <col min="3" max="5" width="9.140625" style="191" bestFit="1" customWidth="1"/>
    <col min="6" max="8" width="9.7109375" style="191" bestFit="1" customWidth="1"/>
    <col min="9" max="9" width="9.140625" style="191" bestFit="1" customWidth="1"/>
    <col min="10" max="10" width="9.7109375" style="191" bestFit="1" customWidth="1"/>
    <col min="11" max="11" width="10.140625" style="191" bestFit="1" customWidth="1"/>
    <col min="12" max="13" width="9.140625" style="191" bestFit="1" customWidth="1"/>
    <col min="14" max="14" width="11.57421875" style="191" bestFit="1" customWidth="1"/>
    <col min="15" max="15" width="9.7109375" style="191" bestFit="1" customWidth="1"/>
    <col min="16" max="16" width="9.140625" style="191" bestFit="1" customWidth="1"/>
    <col min="17" max="17" width="10.8515625" style="191" bestFit="1" customWidth="1"/>
    <col min="18" max="18" width="10.28125" style="191" bestFit="1" customWidth="1"/>
    <col min="19" max="19" width="9.7109375" style="191" bestFit="1" customWidth="1"/>
    <col min="20" max="21" width="10.140625" style="191" bestFit="1" customWidth="1"/>
    <col min="22" max="16384" width="11.421875" style="191" customWidth="1"/>
  </cols>
  <sheetData>
    <row r="1" ht="26.25">
      <c r="G1" s="199"/>
    </row>
    <row r="2" spans="1:17" ht="15.75">
      <c r="A2" s="194" t="s">
        <v>100</v>
      </c>
      <c r="B2" s="193"/>
      <c r="C2" s="193"/>
      <c r="D2" s="193"/>
      <c r="E2" s="193"/>
      <c r="F2" s="193"/>
      <c r="G2" s="195"/>
      <c r="H2" s="195"/>
      <c r="I2" s="195"/>
      <c r="J2" s="195"/>
      <c r="K2" s="195"/>
      <c r="L2" s="195"/>
      <c r="M2" s="195"/>
      <c r="N2" s="195"/>
      <c r="O2" s="195"/>
      <c r="P2" s="195"/>
      <c r="Q2" s="195"/>
    </row>
    <row r="3" spans="1:17" ht="15.75">
      <c r="A3" s="194" t="s">
        <v>254</v>
      </c>
      <c r="B3" s="193"/>
      <c r="C3" s="193"/>
      <c r="D3" s="193"/>
      <c r="E3" s="193"/>
      <c r="F3" s="193"/>
      <c r="G3" s="195"/>
      <c r="H3" s="195"/>
      <c r="I3" s="195"/>
      <c r="J3" s="195"/>
      <c r="K3" s="195"/>
      <c r="L3" s="195"/>
      <c r="M3" s="195"/>
      <c r="N3" s="195"/>
      <c r="O3" s="195"/>
      <c r="P3" s="195"/>
      <c r="Q3" s="195"/>
    </row>
    <row r="4" spans="1:17" ht="15.75">
      <c r="A4" s="194" t="s">
        <v>2</v>
      </c>
      <c r="B4" s="193"/>
      <c r="C4" s="193"/>
      <c r="D4" s="193"/>
      <c r="E4" s="193"/>
      <c r="F4" s="193"/>
      <c r="G4" s="195"/>
      <c r="H4" s="195"/>
      <c r="I4" s="195"/>
      <c r="J4" s="195"/>
      <c r="K4" s="195"/>
      <c r="L4" s="195"/>
      <c r="M4" s="195"/>
      <c r="N4" s="195"/>
      <c r="O4" s="195"/>
      <c r="P4" s="195"/>
      <c r="Q4" s="195"/>
    </row>
    <row r="5" spans="1:6" ht="15">
      <c r="A5" s="182"/>
      <c r="B5" s="182"/>
      <c r="C5" s="182"/>
      <c r="D5" s="182"/>
      <c r="E5" s="182"/>
      <c r="F5" s="182"/>
    </row>
    <row r="6" spans="1:21" ht="42.75" customHeight="1">
      <c r="A6" s="388"/>
      <c r="B6" s="389" t="s">
        <v>125</v>
      </c>
      <c r="C6" s="389" t="s">
        <v>4</v>
      </c>
      <c r="D6" s="389" t="s">
        <v>67</v>
      </c>
      <c r="E6" s="389" t="s">
        <v>86</v>
      </c>
      <c r="F6" s="389" t="s">
        <v>70</v>
      </c>
      <c r="G6" s="389" t="s">
        <v>166</v>
      </c>
      <c r="H6" s="389" t="s">
        <v>167</v>
      </c>
      <c r="I6" s="389" t="s">
        <v>168</v>
      </c>
      <c r="J6" s="389" t="s">
        <v>160</v>
      </c>
      <c r="K6" s="389" t="s">
        <v>159</v>
      </c>
      <c r="L6" s="389" t="s">
        <v>205</v>
      </c>
      <c r="M6" s="389" t="s">
        <v>206</v>
      </c>
      <c r="N6" s="389" t="s">
        <v>204</v>
      </c>
      <c r="O6" s="389" t="s">
        <v>178</v>
      </c>
      <c r="P6" s="389" t="s">
        <v>224</v>
      </c>
      <c r="Q6" s="389" t="s">
        <v>225</v>
      </c>
      <c r="R6" s="389" t="s">
        <v>226</v>
      </c>
      <c r="S6" s="389" t="s">
        <v>179</v>
      </c>
      <c r="T6" s="389" t="s">
        <v>180</v>
      </c>
      <c r="U6" s="389" t="s">
        <v>181</v>
      </c>
    </row>
    <row r="7" spans="1:21" ht="25.5" customHeight="1">
      <c r="A7" s="390" t="s">
        <v>126</v>
      </c>
      <c r="B7" s="391">
        <v>7304510.000000001</v>
      </c>
      <c r="C7" s="391">
        <v>762957.2679999999</v>
      </c>
      <c r="D7" s="391">
        <v>566987.8940000001</v>
      </c>
      <c r="E7" s="391">
        <v>658129.145</v>
      </c>
      <c r="F7" s="391">
        <v>1988074.307</v>
      </c>
      <c r="G7" s="391">
        <v>1936571.8829999992</v>
      </c>
      <c r="H7" s="391">
        <v>52844.30100000021</v>
      </c>
      <c r="I7" s="391">
        <v>791891.7079999999</v>
      </c>
      <c r="J7" s="391">
        <v>2781307.891999999</v>
      </c>
      <c r="K7" s="391">
        <v>4769382.198999998</v>
      </c>
      <c r="L7" s="391">
        <v>766693.8030000001</v>
      </c>
      <c r="M7" s="391">
        <v>647496.861</v>
      </c>
      <c r="N7" s="391">
        <v>703816.562</v>
      </c>
      <c r="O7" s="391">
        <v>2118007.226</v>
      </c>
      <c r="P7" s="391">
        <v>734321.352</v>
      </c>
      <c r="Q7" s="391">
        <v>644496.758</v>
      </c>
      <c r="R7" s="391">
        <v>726852.917</v>
      </c>
      <c r="S7" s="391">
        <v>2105671.027</v>
      </c>
      <c r="T7" s="391">
        <v>4223678.2530000005</v>
      </c>
      <c r="U7" s="391">
        <v>8993060.452</v>
      </c>
    </row>
    <row r="8" spans="1:21" ht="12.75">
      <c r="A8" s="392" t="s">
        <v>127</v>
      </c>
      <c r="B8" s="391">
        <v>-786309.6999999993</v>
      </c>
      <c r="C8" s="391">
        <v>-24164.908999999996</v>
      </c>
      <c r="D8" s="391">
        <v>-51727.585999999996</v>
      </c>
      <c r="E8" s="391">
        <v>-14971.389000000001</v>
      </c>
      <c r="F8" s="391">
        <v>-90863.88399999999</v>
      </c>
      <c r="G8" s="391">
        <v>1168061.3879999993</v>
      </c>
      <c r="H8" s="391">
        <v>-843311.7729999998</v>
      </c>
      <c r="I8" s="391">
        <v>-108868.48300000002</v>
      </c>
      <c r="J8" s="391">
        <v>215881.13199999928</v>
      </c>
      <c r="K8" s="391">
        <v>125017.24799999874</v>
      </c>
      <c r="L8" s="391">
        <v>-36088.596999999994</v>
      </c>
      <c r="M8" s="391">
        <v>-35556.191</v>
      </c>
      <c r="N8" s="391">
        <v>-39953.419</v>
      </c>
      <c r="O8" s="391">
        <v>-111598.20699999998</v>
      </c>
      <c r="P8" s="391">
        <v>-39698.633</v>
      </c>
      <c r="Q8" s="391">
        <v>-23894.788999999997</v>
      </c>
      <c r="R8" s="391">
        <v>-91682.796</v>
      </c>
      <c r="S8" s="391">
        <v>-155276.218</v>
      </c>
      <c r="T8" s="391">
        <v>-266874.425</v>
      </c>
      <c r="U8" s="391">
        <v>-141857.17700000107</v>
      </c>
    </row>
    <row r="9" spans="1:21" ht="12.75">
      <c r="A9" s="393" t="s">
        <v>128</v>
      </c>
      <c r="B9" s="394">
        <v>4491661.4</v>
      </c>
      <c r="C9" s="394">
        <v>2789.5400000000004</v>
      </c>
      <c r="D9" s="394">
        <v>3009.615</v>
      </c>
      <c r="E9" s="394">
        <v>2521.9509999999996</v>
      </c>
      <c r="F9" s="394">
        <v>8321.106</v>
      </c>
      <c r="G9" s="394">
        <v>3759550.059</v>
      </c>
      <c r="H9" s="394">
        <v>1798997.8150000002</v>
      </c>
      <c r="I9" s="394">
        <v>24436.778999999995</v>
      </c>
      <c r="J9" s="394">
        <v>5582984.653</v>
      </c>
      <c r="K9" s="394">
        <v>5591305.759</v>
      </c>
      <c r="L9" s="394">
        <v>11013.124999999998</v>
      </c>
      <c r="M9" s="394">
        <v>8854.572000000002</v>
      </c>
      <c r="N9" s="394">
        <v>6184.989</v>
      </c>
      <c r="O9" s="394">
        <v>26052.686</v>
      </c>
      <c r="P9" s="394">
        <v>3630.9810000000007</v>
      </c>
      <c r="Q9" s="394">
        <v>6230.827</v>
      </c>
      <c r="R9" s="394">
        <v>10058.836000000001</v>
      </c>
      <c r="S9" s="394">
        <v>19920.644</v>
      </c>
      <c r="T9" s="394">
        <v>45973.33</v>
      </c>
      <c r="U9" s="394">
        <v>5637279.089</v>
      </c>
    </row>
    <row r="10" spans="1:21" ht="12.75">
      <c r="A10" s="393" t="s">
        <v>129</v>
      </c>
      <c r="B10" s="394">
        <v>-5277971.1</v>
      </c>
      <c r="C10" s="394">
        <v>-26954.448999999997</v>
      </c>
      <c r="D10" s="394">
        <v>-54737.200999999994</v>
      </c>
      <c r="E10" s="394">
        <v>-17493.34</v>
      </c>
      <c r="F10" s="394">
        <v>-99184.98999999999</v>
      </c>
      <c r="G10" s="394">
        <v>-2591488.6710000006</v>
      </c>
      <c r="H10" s="394">
        <v>-2642309.588</v>
      </c>
      <c r="I10" s="394">
        <v>-133305.26200000002</v>
      </c>
      <c r="J10" s="394">
        <v>-5367103.521000001</v>
      </c>
      <c r="K10" s="394">
        <v>-5466288.511000001</v>
      </c>
      <c r="L10" s="394">
        <v>-47101.721999999994</v>
      </c>
      <c r="M10" s="394">
        <v>-44410.763</v>
      </c>
      <c r="N10" s="394">
        <v>-46138.408</v>
      </c>
      <c r="O10" s="394">
        <v>-137650.89299999998</v>
      </c>
      <c r="P10" s="394">
        <v>-43329.614</v>
      </c>
      <c r="Q10" s="394">
        <v>-30125.615999999998</v>
      </c>
      <c r="R10" s="394">
        <v>-101741.632</v>
      </c>
      <c r="S10" s="394">
        <v>-175196.862</v>
      </c>
      <c r="T10" s="394">
        <v>-312847.755</v>
      </c>
      <c r="U10" s="394">
        <v>-5779136.266000001</v>
      </c>
    </row>
    <row r="11" spans="1:21" ht="12.75">
      <c r="A11" s="395" t="s">
        <v>130</v>
      </c>
      <c r="B11" s="391">
        <v>2808313.5</v>
      </c>
      <c r="C11" s="391">
        <v>266382.57499999995</v>
      </c>
      <c r="D11" s="391">
        <v>187803.48</v>
      </c>
      <c r="E11" s="391">
        <v>225952.27099999998</v>
      </c>
      <c r="F11" s="391">
        <v>680138.3259999999</v>
      </c>
      <c r="G11" s="391">
        <v>271535.13999999996</v>
      </c>
      <c r="H11" s="391">
        <v>320350.91800000006</v>
      </c>
      <c r="I11" s="391">
        <v>375830.20399999997</v>
      </c>
      <c r="J11" s="391">
        <v>967716.2619999999</v>
      </c>
      <c r="K11" s="391">
        <v>1647854.5879999998</v>
      </c>
      <c r="L11" s="391">
        <v>250828.051</v>
      </c>
      <c r="M11" s="391">
        <v>170326.348</v>
      </c>
      <c r="N11" s="391">
        <v>233605.82700000002</v>
      </c>
      <c r="O11" s="391">
        <v>654760.226</v>
      </c>
      <c r="P11" s="391">
        <v>223450.47999999998</v>
      </c>
      <c r="Q11" s="391">
        <v>174602.779</v>
      </c>
      <c r="R11" s="391">
        <v>253021.31700000004</v>
      </c>
      <c r="S11" s="391">
        <v>651074.576</v>
      </c>
      <c r="T11" s="391">
        <v>1305834.8020000001</v>
      </c>
      <c r="U11" s="391">
        <v>2953689.3899999997</v>
      </c>
    </row>
    <row r="12" spans="1:21" ht="12.75">
      <c r="A12" s="395" t="s">
        <v>131</v>
      </c>
      <c r="B12" s="391">
        <v>5282506.2</v>
      </c>
      <c r="C12" s="391">
        <v>520739.602</v>
      </c>
      <c r="D12" s="391">
        <v>430912</v>
      </c>
      <c r="E12" s="391">
        <v>447148.263</v>
      </c>
      <c r="F12" s="391">
        <v>1398799.865</v>
      </c>
      <c r="G12" s="391">
        <v>496975.355</v>
      </c>
      <c r="H12" s="391">
        <v>575805.156</v>
      </c>
      <c r="I12" s="391">
        <v>524929.987</v>
      </c>
      <c r="J12" s="391">
        <v>1597710.498</v>
      </c>
      <c r="K12" s="391">
        <v>2996510.363</v>
      </c>
      <c r="L12" s="391">
        <v>551954.349</v>
      </c>
      <c r="M12" s="391">
        <v>512726.704</v>
      </c>
      <c r="N12" s="391">
        <v>510164.154</v>
      </c>
      <c r="O12" s="391">
        <v>1574845.207</v>
      </c>
      <c r="P12" s="391">
        <v>550569.505</v>
      </c>
      <c r="Q12" s="391">
        <v>493788.768</v>
      </c>
      <c r="R12" s="391">
        <v>565514.396</v>
      </c>
      <c r="S12" s="391">
        <v>1609872.669</v>
      </c>
      <c r="T12" s="391">
        <v>3184717.876</v>
      </c>
      <c r="U12" s="391">
        <v>6181228.239</v>
      </c>
    </row>
    <row r="13" spans="1:21" ht="12.75">
      <c r="A13" s="247"/>
      <c r="B13" s="394"/>
      <c r="C13" s="394"/>
      <c r="D13" s="394"/>
      <c r="E13" s="394"/>
      <c r="F13" s="394"/>
      <c r="G13" s="394"/>
      <c r="H13" s="394"/>
      <c r="I13" s="394"/>
      <c r="J13" s="394"/>
      <c r="K13" s="394"/>
      <c r="L13" s="394"/>
      <c r="M13" s="394"/>
      <c r="N13" s="394"/>
      <c r="O13" s="394"/>
      <c r="P13" s="394"/>
      <c r="Q13" s="394"/>
      <c r="R13" s="394"/>
      <c r="S13" s="394"/>
      <c r="T13" s="394"/>
      <c r="U13" s="394"/>
    </row>
    <row r="14" spans="1:21" ht="12.75">
      <c r="A14" s="395" t="s">
        <v>132</v>
      </c>
      <c r="B14" s="391">
        <v>9888591</v>
      </c>
      <c r="C14" s="391">
        <v>836740.7830000002</v>
      </c>
      <c r="D14" s="391">
        <v>761155.6880000001</v>
      </c>
      <c r="E14" s="391">
        <v>787319.038</v>
      </c>
      <c r="F14" s="391">
        <v>2385215.509</v>
      </c>
      <c r="G14" s="391">
        <v>803826.413</v>
      </c>
      <c r="H14" s="391">
        <v>769659.144</v>
      </c>
      <c r="I14" s="391">
        <v>724360.436</v>
      </c>
      <c r="J14" s="391">
        <v>2297845.993</v>
      </c>
      <c r="K14" s="391">
        <v>4683061.501999999</v>
      </c>
      <c r="L14" s="391">
        <v>792342.5529999998</v>
      </c>
      <c r="M14" s="391">
        <v>729061.9440000001</v>
      </c>
      <c r="N14" s="391">
        <v>773352.2019999998</v>
      </c>
      <c r="O14" s="391">
        <v>2294756.698999999</v>
      </c>
      <c r="P14" s="391">
        <v>783376.2300000002</v>
      </c>
      <c r="Q14" s="391">
        <v>823655.506</v>
      </c>
      <c r="R14" s="391">
        <v>951936.4839999999</v>
      </c>
      <c r="S14" s="391">
        <v>2558968.2199999997</v>
      </c>
      <c r="T14" s="391">
        <v>4853724.919</v>
      </c>
      <c r="U14" s="391">
        <v>9536786.421</v>
      </c>
    </row>
    <row r="15" spans="1:21" ht="12.75">
      <c r="A15" s="396" t="s">
        <v>133</v>
      </c>
      <c r="B15" s="394">
        <v>15089696.6</v>
      </c>
      <c r="C15" s="394">
        <v>1237908.7380000001</v>
      </c>
      <c r="D15" s="394">
        <v>1129514.7140000002</v>
      </c>
      <c r="E15" s="394">
        <v>1186918.42</v>
      </c>
      <c r="F15" s="394">
        <v>3554341.8720000004</v>
      </c>
      <c r="G15" s="394">
        <v>1229705.692</v>
      </c>
      <c r="H15" s="394">
        <v>1235680.227</v>
      </c>
      <c r="I15" s="394">
        <v>1191601.517</v>
      </c>
      <c r="J15" s="394">
        <v>3656987.4359999998</v>
      </c>
      <c r="K15" s="394">
        <v>7211329.308</v>
      </c>
      <c r="L15" s="394">
        <v>1205409.4249999998</v>
      </c>
      <c r="M15" s="394">
        <v>1185771.392</v>
      </c>
      <c r="N15" s="394">
        <v>1188234.407</v>
      </c>
      <c r="O15" s="394">
        <v>3579415.2239999995</v>
      </c>
      <c r="P15" s="394">
        <v>1212817.0750000002</v>
      </c>
      <c r="Q15" s="394">
        <v>1251309.261</v>
      </c>
      <c r="R15" s="394">
        <v>1393333.169</v>
      </c>
      <c r="S15" s="394">
        <v>3857459.505</v>
      </c>
      <c r="T15" s="394">
        <v>7436874.728999999</v>
      </c>
      <c r="U15" s="394">
        <v>14648204.037</v>
      </c>
    </row>
    <row r="16" spans="1:21" ht="12.75">
      <c r="A16" s="396" t="s">
        <v>134</v>
      </c>
      <c r="B16" s="394">
        <v>-226701.4</v>
      </c>
      <c r="C16" s="394">
        <v>-28908.505</v>
      </c>
      <c r="D16" s="394">
        <v>-13918.921</v>
      </c>
      <c r="E16" s="394">
        <v>-15006.595</v>
      </c>
      <c r="F16" s="394">
        <v>-57834.021</v>
      </c>
      <c r="G16" s="394">
        <v>-18831.563</v>
      </c>
      <c r="H16" s="394">
        <v>-18439.514</v>
      </c>
      <c r="I16" s="394">
        <v>-18541.023</v>
      </c>
      <c r="J16" s="394">
        <v>-55812.1</v>
      </c>
      <c r="K16" s="394">
        <v>-113646.121</v>
      </c>
      <c r="L16" s="394">
        <v>-21943.182</v>
      </c>
      <c r="M16" s="394">
        <v>-21681.812</v>
      </c>
      <c r="N16" s="394">
        <v>-20381.811</v>
      </c>
      <c r="O16" s="394">
        <v>-64006.80500000001</v>
      </c>
      <c r="P16" s="394">
        <v>-22620.52</v>
      </c>
      <c r="Q16" s="394">
        <v>-23371.166</v>
      </c>
      <c r="R16" s="394">
        <v>-25293.939</v>
      </c>
      <c r="S16" s="394">
        <v>-71285.625</v>
      </c>
      <c r="T16" s="394">
        <v>-135292.43</v>
      </c>
      <c r="U16" s="394">
        <v>-248938.55099999998</v>
      </c>
    </row>
    <row r="17" spans="1:21" ht="12.75">
      <c r="A17" s="396" t="s">
        <v>135</v>
      </c>
      <c r="B17" s="394">
        <v>-4974404.2</v>
      </c>
      <c r="C17" s="394">
        <v>-372259.45000000007</v>
      </c>
      <c r="D17" s="394">
        <v>-354440.105</v>
      </c>
      <c r="E17" s="394">
        <v>-384592.78700000007</v>
      </c>
      <c r="F17" s="394">
        <v>-1111292.3420000002</v>
      </c>
      <c r="G17" s="394">
        <v>-407047.716</v>
      </c>
      <c r="H17" s="394">
        <v>-447581.569</v>
      </c>
      <c r="I17" s="394">
        <v>-448700.058</v>
      </c>
      <c r="J17" s="394">
        <v>-1303329.343</v>
      </c>
      <c r="K17" s="394">
        <v>-2414621.6850000005</v>
      </c>
      <c r="L17" s="394">
        <v>-391123.68999999994</v>
      </c>
      <c r="M17" s="394">
        <v>-435027.636</v>
      </c>
      <c r="N17" s="394">
        <v>-394500.39400000003</v>
      </c>
      <c r="O17" s="394">
        <v>-1220651.72</v>
      </c>
      <c r="P17" s="394">
        <v>-406820.32499999995</v>
      </c>
      <c r="Q17" s="394">
        <v>-404282.589</v>
      </c>
      <c r="R17" s="394">
        <v>-416102.7460000001</v>
      </c>
      <c r="S17" s="394">
        <v>-1227205.66</v>
      </c>
      <c r="T17" s="394">
        <v>-2447857.38</v>
      </c>
      <c r="U17" s="394">
        <v>-4862479.065</v>
      </c>
    </row>
    <row r="18" spans="1:21" ht="12.75">
      <c r="A18" s="396"/>
      <c r="B18" s="394"/>
      <c r="C18" s="394"/>
      <c r="D18" s="394"/>
      <c r="E18" s="394"/>
      <c r="F18" s="394"/>
      <c r="G18" s="394"/>
      <c r="H18" s="394"/>
      <c r="I18" s="394"/>
      <c r="J18" s="394"/>
      <c r="K18" s="394"/>
      <c r="L18" s="394"/>
      <c r="M18" s="394"/>
      <c r="N18" s="394"/>
      <c r="O18" s="394"/>
      <c r="P18" s="394"/>
      <c r="Q18" s="394"/>
      <c r="R18" s="394"/>
      <c r="S18" s="394"/>
      <c r="T18" s="394"/>
      <c r="U18" s="394"/>
    </row>
    <row r="19" spans="1:21" ht="12.75">
      <c r="A19" s="395" t="s">
        <v>136</v>
      </c>
      <c r="B19" s="391">
        <v>1868399.1</v>
      </c>
      <c r="C19" s="391">
        <v>168134.865</v>
      </c>
      <c r="D19" s="391">
        <v>166969.283</v>
      </c>
      <c r="E19" s="391">
        <v>157526.413</v>
      </c>
      <c r="F19" s="391">
        <v>492630.561</v>
      </c>
      <c r="G19" s="391">
        <v>131356.989</v>
      </c>
      <c r="H19" s="391">
        <v>150282.84100000001</v>
      </c>
      <c r="I19" s="391">
        <v>125244.514</v>
      </c>
      <c r="J19" s="391">
        <v>406884.344</v>
      </c>
      <c r="K19" s="391">
        <v>899514.905</v>
      </c>
      <c r="L19" s="391">
        <v>160088.84399999998</v>
      </c>
      <c r="M19" s="391">
        <v>117547.79800000001</v>
      </c>
      <c r="N19" s="391">
        <v>170595.54699999996</v>
      </c>
      <c r="O19" s="391">
        <v>448232.189</v>
      </c>
      <c r="P19" s="391">
        <v>126710.61</v>
      </c>
      <c r="Q19" s="391">
        <v>120017.02</v>
      </c>
      <c r="R19" s="391">
        <v>156441.258</v>
      </c>
      <c r="S19" s="391">
        <v>403168.888</v>
      </c>
      <c r="T19" s="391">
        <v>851401.0769999999</v>
      </c>
      <c r="U19" s="391">
        <v>1750915.9819999998</v>
      </c>
    </row>
    <row r="20" spans="1:21" ht="12.75">
      <c r="A20" s="396" t="s">
        <v>137</v>
      </c>
      <c r="B20" s="394">
        <v>891596.5</v>
      </c>
      <c r="C20" s="394">
        <v>96641.195</v>
      </c>
      <c r="D20" s="394">
        <v>78188.924</v>
      </c>
      <c r="E20" s="394">
        <v>59385.643</v>
      </c>
      <c r="F20" s="394">
        <v>234215.762</v>
      </c>
      <c r="G20" s="394">
        <v>76098.025</v>
      </c>
      <c r="H20" s="394">
        <v>76685.694</v>
      </c>
      <c r="I20" s="394">
        <v>58014.776</v>
      </c>
      <c r="J20" s="394">
        <v>210798.495</v>
      </c>
      <c r="K20" s="394">
        <v>445014.257</v>
      </c>
      <c r="L20" s="394">
        <v>51464.548</v>
      </c>
      <c r="M20" s="394">
        <v>57447.37</v>
      </c>
      <c r="N20" s="394">
        <v>55497.96</v>
      </c>
      <c r="O20" s="394">
        <v>164409.878</v>
      </c>
      <c r="P20" s="394">
        <v>54816.905</v>
      </c>
      <c r="Q20" s="394">
        <v>43977.954</v>
      </c>
      <c r="R20" s="394">
        <v>36083.289</v>
      </c>
      <c r="S20" s="394">
        <v>134878.148</v>
      </c>
      <c r="T20" s="394">
        <v>299288.02599999995</v>
      </c>
      <c r="U20" s="394">
        <v>744302.2829999999</v>
      </c>
    </row>
    <row r="21" spans="1:21" ht="12.75">
      <c r="A21" s="396" t="s">
        <v>138</v>
      </c>
      <c r="B21" s="394">
        <v>976802.6</v>
      </c>
      <c r="C21" s="394">
        <v>71493.67</v>
      </c>
      <c r="D21" s="394">
        <v>88780.35900000001</v>
      </c>
      <c r="E21" s="394">
        <v>98140.77</v>
      </c>
      <c r="F21" s="394">
        <v>258414.799</v>
      </c>
      <c r="G21" s="394">
        <v>55258.96400000001</v>
      </c>
      <c r="H21" s="394">
        <v>73597.147</v>
      </c>
      <c r="I21" s="394">
        <v>67229.738</v>
      </c>
      <c r="J21" s="394">
        <v>196085.849</v>
      </c>
      <c r="K21" s="394">
        <v>454500.648</v>
      </c>
      <c r="L21" s="394">
        <v>108624.29599999997</v>
      </c>
      <c r="M21" s="394">
        <v>60100.428</v>
      </c>
      <c r="N21" s="394">
        <v>115097.58699999997</v>
      </c>
      <c r="O21" s="394">
        <v>283822.311</v>
      </c>
      <c r="P21" s="394">
        <v>71893.705</v>
      </c>
      <c r="Q21" s="394">
        <v>76039.066</v>
      </c>
      <c r="R21" s="394">
        <v>120357.96900000001</v>
      </c>
      <c r="S21" s="394">
        <v>268290.74</v>
      </c>
      <c r="T21" s="394">
        <v>552113.051</v>
      </c>
      <c r="U21" s="394">
        <v>1006613.699</v>
      </c>
    </row>
    <row r="22" spans="1:21" ht="12.75">
      <c r="A22" s="396"/>
      <c r="B22" s="394"/>
      <c r="C22" s="394"/>
      <c r="D22" s="394"/>
      <c r="E22" s="394"/>
      <c r="F22" s="394"/>
      <c r="G22" s="394"/>
      <c r="H22" s="394"/>
      <c r="I22" s="394"/>
      <c r="J22" s="394"/>
      <c r="K22" s="394"/>
      <c r="L22" s="394"/>
      <c r="M22" s="394"/>
      <c r="N22" s="394"/>
      <c r="O22" s="394"/>
      <c r="P22" s="394"/>
      <c r="Q22" s="394"/>
      <c r="R22" s="394"/>
      <c r="S22" s="394"/>
      <c r="T22" s="394"/>
      <c r="U22" s="394"/>
    </row>
    <row r="23" spans="1:21" ht="12.75">
      <c r="A23" s="395" t="s">
        <v>139</v>
      </c>
      <c r="B23" s="391">
        <v>234910.4</v>
      </c>
      <c r="C23" s="391">
        <v>21288.035</v>
      </c>
      <c r="D23" s="391">
        <v>21390.727</v>
      </c>
      <c r="E23" s="391">
        <v>15267.49</v>
      </c>
      <c r="F23" s="391">
        <v>57946.252</v>
      </c>
      <c r="G23" s="391">
        <v>5026.349</v>
      </c>
      <c r="H23" s="391">
        <v>34838.511</v>
      </c>
      <c r="I23" s="391">
        <v>20197.144</v>
      </c>
      <c r="J23" s="391">
        <v>60062.004</v>
      </c>
      <c r="K23" s="391">
        <v>118008.256</v>
      </c>
      <c r="L23" s="391">
        <v>22358.474000000002</v>
      </c>
      <c r="M23" s="391">
        <v>20910.446</v>
      </c>
      <c r="N23" s="391">
        <v>22504.663</v>
      </c>
      <c r="O23" s="391">
        <v>65773.583</v>
      </c>
      <c r="P23" s="391">
        <v>19584.517</v>
      </c>
      <c r="Q23" s="391">
        <v>20041.169</v>
      </c>
      <c r="R23" s="391">
        <v>42152.551</v>
      </c>
      <c r="S23" s="391">
        <v>81778.237</v>
      </c>
      <c r="T23" s="391">
        <v>147551.82</v>
      </c>
      <c r="U23" s="391">
        <v>265560.076</v>
      </c>
    </row>
    <row r="24" spans="1:21" ht="12.75">
      <c r="A24" s="396"/>
      <c r="B24" s="394"/>
      <c r="C24" s="394"/>
      <c r="D24" s="394"/>
      <c r="E24" s="394"/>
      <c r="F24" s="394"/>
      <c r="G24" s="394"/>
      <c r="H24" s="394"/>
      <c r="I24" s="394"/>
      <c r="J24" s="394"/>
      <c r="K24" s="394"/>
      <c r="L24" s="394"/>
      <c r="M24" s="394"/>
      <c r="N24" s="394"/>
      <c r="O24" s="394"/>
      <c r="P24" s="394"/>
      <c r="Q24" s="394"/>
      <c r="R24" s="394"/>
      <c r="S24" s="394"/>
      <c r="T24" s="394"/>
      <c r="U24" s="394"/>
    </row>
    <row r="25" spans="1:21" ht="12.75">
      <c r="A25" s="395" t="s">
        <v>140</v>
      </c>
      <c r="B25" s="391">
        <v>271346</v>
      </c>
      <c r="C25" s="391">
        <v>19129.915</v>
      </c>
      <c r="D25" s="391">
        <v>25004.268</v>
      </c>
      <c r="E25" s="391">
        <v>26813.769</v>
      </c>
      <c r="F25" s="391">
        <v>70947.952</v>
      </c>
      <c r="G25" s="391">
        <v>21655.588</v>
      </c>
      <c r="H25" s="391">
        <v>23594.462</v>
      </c>
      <c r="I25" s="391">
        <v>24711.749</v>
      </c>
      <c r="J25" s="391">
        <v>69961.799</v>
      </c>
      <c r="K25" s="391">
        <v>140909.751</v>
      </c>
      <c r="L25" s="391">
        <v>26612.188</v>
      </c>
      <c r="M25" s="391">
        <v>27144.15</v>
      </c>
      <c r="N25" s="391">
        <v>26420.885</v>
      </c>
      <c r="O25" s="391">
        <v>80177.223</v>
      </c>
      <c r="P25" s="391">
        <v>23434.291</v>
      </c>
      <c r="Q25" s="391">
        <v>24374.586</v>
      </c>
      <c r="R25" s="391">
        <v>32932.171</v>
      </c>
      <c r="S25" s="391">
        <v>80741.04800000001</v>
      </c>
      <c r="T25" s="391">
        <v>160918.271</v>
      </c>
      <c r="U25" s="391">
        <v>301828.022</v>
      </c>
    </row>
    <row r="26" spans="1:21" ht="12.75">
      <c r="A26" s="396"/>
      <c r="B26" s="394"/>
      <c r="C26" s="394"/>
      <c r="D26" s="394"/>
      <c r="E26" s="394"/>
      <c r="F26" s="394"/>
      <c r="G26" s="394"/>
      <c r="H26" s="394"/>
      <c r="I26" s="394"/>
      <c r="J26" s="394"/>
      <c r="K26" s="394"/>
      <c r="L26" s="394"/>
      <c r="M26" s="394"/>
      <c r="N26" s="394"/>
      <c r="O26" s="394"/>
      <c r="P26" s="394"/>
      <c r="Q26" s="394"/>
      <c r="R26" s="394"/>
      <c r="S26" s="394"/>
      <c r="T26" s="394"/>
      <c r="U26" s="394"/>
    </row>
    <row r="27" spans="1:21" ht="12.75">
      <c r="A27" s="395" t="s">
        <v>141</v>
      </c>
      <c r="B27" s="391">
        <v>166771.09999999998</v>
      </c>
      <c r="C27" s="391">
        <v>94097.148</v>
      </c>
      <c r="D27" s="391">
        <v>-33679.135</v>
      </c>
      <c r="E27" s="391">
        <v>66555.179</v>
      </c>
      <c r="F27" s="391">
        <v>126973.192</v>
      </c>
      <c r="G27" s="391">
        <v>8215.567999999992</v>
      </c>
      <c r="H27" s="391">
        <v>3331.2159999999967</v>
      </c>
      <c r="I27" s="391">
        <v>10236.455000000009</v>
      </c>
      <c r="J27" s="391">
        <v>21783.238999999994</v>
      </c>
      <c r="K27" s="391">
        <v>148756.43099999998</v>
      </c>
      <c r="L27" s="391">
        <v>-22489.983000000004</v>
      </c>
      <c r="M27" s="391">
        <v>32348.225999999988</v>
      </c>
      <c r="N27" s="391">
        <v>54079.692999999956</v>
      </c>
      <c r="O27" s="391">
        <v>63937.93599999994</v>
      </c>
      <c r="P27" s="391">
        <v>-32434.453000000016</v>
      </c>
      <c r="Q27" s="391">
        <v>107942.01699999999</v>
      </c>
      <c r="R27" s="391">
        <v>-35151.35100000001</v>
      </c>
      <c r="S27" s="391">
        <v>40356.21299999999</v>
      </c>
      <c r="T27" s="391">
        <v>104294.14899999992</v>
      </c>
      <c r="U27" s="391">
        <v>253050.5799999999</v>
      </c>
    </row>
    <row r="28" spans="1:21" ht="12.75">
      <c r="A28" s="396" t="s">
        <v>142</v>
      </c>
      <c r="B28" s="394">
        <v>-95303.2</v>
      </c>
      <c r="C28" s="394">
        <v>81229.232</v>
      </c>
      <c r="D28" s="394">
        <v>-47892.81800000001</v>
      </c>
      <c r="E28" s="394">
        <v>17177.241</v>
      </c>
      <c r="F28" s="394">
        <v>50513.655</v>
      </c>
      <c r="G28" s="394">
        <v>-18025.085000000003</v>
      </c>
      <c r="H28" s="394">
        <v>-11625.535</v>
      </c>
      <c r="I28" s="394">
        <v>-29166.328999999998</v>
      </c>
      <c r="J28" s="394">
        <v>-58816.949</v>
      </c>
      <c r="K28" s="394">
        <v>-8303.294000000002</v>
      </c>
      <c r="L28" s="394">
        <v>-37696.556</v>
      </c>
      <c r="M28" s="394">
        <v>17942.01299999999</v>
      </c>
      <c r="N28" s="394">
        <v>8244.719999999976</v>
      </c>
      <c r="O28" s="394">
        <v>-11509.82300000003</v>
      </c>
      <c r="P28" s="394">
        <v>-63400.32600000001</v>
      </c>
      <c r="Q28" s="394">
        <v>27893.718</v>
      </c>
      <c r="R28" s="394">
        <v>-67715.293</v>
      </c>
      <c r="S28" s="394">
        <v>-103221.90100000001</v>
      </c>
      <c r="T28" s="394">
        <v>-114731.72400000005</v>
      </c>
      <c r="U28" s="394">
        <v>-123035.01800000004</v>
      </c>
    </row>
    <row r="29" spans="1:21" ht="12.75">
      <c r="A29" s="396" t="s">
        <v>101</v>
      </c>
      <c r="B29" s="394">
        <v>262074.3</v>
      </c>
      <c r="C29" s="394">
        <v>12867.916000000003</v>
      </c>
      <c r="D29" s="394">
        <v>14213.683000000003</v>
      </c>
      <c r="E29" s="394">
        <v>49377.937999999995</v>
      </c>
      <c r="F29" s="394">
        <v>76459.537</v>
      </c>
      <c r="G29" s="394">
        <v>26240.652999999995</v>
      </c>
      <c r="H29" s="394">
        <v>14956.750999999997</v>
      </c>
      <c r="I29" s="394">
        <v>39402.78400000001</v>
      </c>
      <c r="J29" s="394">
        <v>80600.188</v>
      </c>
      <c r="K29" s="394">
        <v>157059.72499999998</v>
      </c>
      <c r="L29" s="394">
        <v>15206.572999999993</v>
      </c>
      <c r="M29" s="394">
        <v>14406.212999999996</v>
      </c>
      <c r="N29" s="394">
        <v>45834.97299999998</v>
      </c>
      <c r="O29" s="394">
        <v>75447.75899999998</v>
      </c>
      <c r="P29" s="394">
        <v>30965.872999999992</v>
      </c>
      <c r="Q29" s="394">
        <v>80048.299</v>
      </c>
      <c r="R29" s="394">
        <v>32563.942</v>
      </c>
      <c r="S29" s="394">
        <v>143578.114</v>
      </c>
      <c r="T29" s="394">
        <v>219025.87299999996</v>
      </c>
      <c r="U29" s="394">
        <v>376085.59799999994</v>
      </c>
    </row>
    <row r="30" spans="1:21" ht="12.75">
      <c r="A30" s="397"/>
      <c r="B30" s="394"/>
      <c r="C30" s="394"/>
      <c r="D30" s="394"/>
      <c r="E30" s="394"/>
      <c r="F30" s="394"/>
      <c r="G30" s="394"/>
      <c r="H30" s="394"/>
      <c r="I30" s="394"/>
      <c r="J30" s="394"/>
      <c r="K30" s="394"/>
      <c r="L30" s="394"/>
      <c r="M30" s="394"/>
      <c r="N30" s="394"/>
      <c r="O30" s="394"/>
      <c r="P30" s="394"/>
      <c r="Q30" s="394"/>
      <c r="R30" s="394"/>
      <c r="S30" s="394"/>
      <c r="T30" s="394"/>
      <c r="U30" s="394"/>
    </row>
    <row r="31" spans="1:21" ht="12.75">
      <c r="A31" s="398" t="s">
        <v>143</v>
      </c>
      <c r="B31" s="391">
        <v>19734527.6</v>
      </c>
      <c r="C31" s="391">
        <v>1902348.014</v>
      </c>
      <c r="D31" s="391">
        <v>1507828.725</v>
      </c>
      <c r="E31" s="391">
        <v>1711611.034</v>
      </c>
      <c r="F31" s="391">
        <v>5121787.772999999</v>
      </c>
      <c r="G31" s="391">
        <v>2906652.789999999</v>
      </c>
      <c r="H31" s="391">
        <v>1034550.4750000003</v>
      </c>
      <c r="I31" s="391">
        <v>1696642.006</v>
      </c>
      <c r="J31" s="391">
        <v>5637845.270999998</v>
      </c>
      <c r="K31" s="391">
        <v>10759633.043999996</v>
      </c>
      <c r="L31" s="391">
        <v>1745605.879</v>
      </c>
      <c r="M31" s="391">
        <v>1574509.425</v>
      </c>
      <c r="N31" s="391">
        <v>1750769.552</v>
      </c>
      <c r="O31" s="391">
        <v>5070884.855999999</v>
      </c>
      <c r="P31" s="391">
        <v>1654992.5470000003</v>
      </c>
      <c r="Q31" s="391">
        <v>1740527.0559999999</v>
      </c>
      <c r="R31" s="391">
        <v>1875164.03</v>
      </c>
      <c r="S31" s="391">
        <v>5270683.632999999</v>
      </c>
      <c r="T31" s="391">
        <v>10341568.489</v>
      </c>
      <c r="U31" s="391">
        <v>21101201.533</v>
      </c>
    </row>
    <row r="32" spans="1:21" ht="12.75">
      <c r="A32" s="32"/>
      <c r="B32" s="399"/>
      <c r="C32" s="399"/>
      <c r="D32" s="399"/>
      <c r="E32" s="399"/>
      <c r="F32" s="399"/>
      <c r="G32" s="399"/>
      <c r="H32" s="399"/>
      <c r="I32" s="399"/>
      <c r="J32" s="399"/>
      <c r="K32" s="399"/>
      <c r="L32" s="399"/>
      <c r="M32" s="399"/>
      <c r="N32" s="399"/>
      <c r="O32" s="399"/>
      <c r="P32" s="399"/>
      <c r="Q32" s="399"/>
      <c r="R32" s="399"/>
      <c r="S32" s="399"/>
      <c r="T32" s="399"/>
      <c r="U32" s="399"/>
    </row>
    <row r="34" spans="7:21" ht="369.75" customHeight="1">
      <c r="G34" s="202"/>
      <c r="S34" s="294"/>
      <c r="U34" s="294">
        <v>42</v>
      </c>
    </row>
  </sheetData>
  <sheetProtection/>
  <printOptions horizontalCentered="1"/>
  <pageMargins left="0" right="0" top="1.1811023622047245" bottom="0" header="0" footer="0"/>
  <pageSetup fitToHeight="1" fitToWidth="1" horizontalDpi="600" verticalDpi="600" orientation="landscape" scale="55" r:id="rId1"/>
</worksheet>
</file>

<file path=xl/worksheets/sheet43.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4">
      <selection activeCell="H40" sqref="H40"/>
    </sheetView>
  </sheetViews>
  <sheetFormatPr defaultColWidth="11.421875" defaultRowHeight="12.75"/>
  <cols>
    <col min="1" max="1" width="49.00390625" style="0" bestFit="1" customWidth="1"/>
    <col min="2" max="6" width="13.28125" style="0" bestFit="1" customWidth="1"/>
    <col min="7" max="7" width="5.57421875" style="0" customWidth="1"/>
  </cols>
  <sheetData>
    <row r="1" ht="26.25">
      <c r="G1" s="199">
        <v>43</v>
      </c>
    </row>
    <row r="2" spans="1:6" s="40" customFormat="1" ht="15.75">
      <c r="A2" s="194" t="s">
        <v>102</v>
      </c>
      <c r="B2" s="193"/>
      <c r="C2" s="193"/>
      <c r="D2" s="193"/>
      <c r="E2" s="195"/>
      <c r="F2" s="195"/>
    </row>
    <row r="3" spans="1:6" s="40" customFormat="1" ht="15.75">
      <c r="A3" s="194" t="s">
        <v>103</v>
      </c>
      <c r="B3" s="193"/>
      <c r="C3" s="193"/>
      <c r="D3" s="193"/>
      <c r="E3" s="195"/>
      <c r="F3" s="195"/>
    </row>
    <row r="4" spans="1:6" s="40" customFormat="1" ht="15.75">
      <c r="A4" s="194" t="s">
        <v>241</v>
      </c>
      <c r="B4" s="193"/>
      <c r="C4" s="193"/>
      <c r="D4" s="193"/>
      <c r="E4" s="195"/>
      <c r="F4" s="195"/>
    </row>
    <row r="6" spans="1:6" ht="12.75">
      <c r="A6" s="377"/>
      <c r="B6" s="378" t="s">
        <v>146</v>
      </c>
      <c r="C6" s="378" t="s">
        <v>147</v>
      </c>
      <c r="D6" s="378" t="s">
        <v>153</v>
      </c>
      <c r="E6" s="378" t="s">
        <v>242</v>
      </c>
      <c r="F6" s="378" t="s">
        <v>271</v>
      </c>
    </row>
    <row r="7" spans="1:6" ht="12.75">
      <c r="A7" s="379" t="s">
        <v>126</v>
      </c>
      <c r="B7" s="380">
        <v>0.27521413357482905</v>
      </c>
      <c r="C7" s="380">
        <v>-0.171960089255902</v>
      </c>
      <c r="D7" s="380">
        <v>-0.31162851285377324</v>
      </c>
      <c r="E7" s="380">
        <v>0.5890759656773867</v>
      </c>
      <c r="F7" s="380">
        <v>0.23200576028459285</v>
      </c>
    </row>
    <row r="8" spans="1:6" ht="12.75">
      <c r="A8" s="369" t="s">
        <v>127</v>
      </c>
      <c r="B8" s="380">
        <v>1.733212542816709</v>
      </c>
      <c r="C8" s="380">
        <v>-4.086073172382581</v>
      </c>
      <c r="D8" s="380">
        <v>-0.4825619087450106</v>
      </c>
      <c r="E8" s="380">
        <v>0.7075541469171731</v>
      </c>
      <c r="F8" s="380">
        <v>0.6719933754405071</v>
      </c>
    </row>
    <row r="9" spans="1:6" ht="12.75">
      <c r="A9" s="370" t="s">
        <v>128</v>
      </c>
      <c r="B9" s="381">
        <v>0.6942020857461939</v>
      </c>
      <c r="C9" s="381">
        <v>-0.11653416484038104</v>
      </c>
      <c r="D9" s="381">
        <v>-0.012019683214243293</v>
      </c>
      <c r="E9" s="381">
        <v>-0.1793847328234488</v>
      </c>
      <c r="F9" s="381">
        <v>0.31933302348637915</v>
      </c>
    </row>
    <row r="10" spans="1:6" ht="12.75">
      <c r="A10" s="370" t="s">
        <v>129</v>
      </c>
      <c r="B10" s="381">
        <v>-0.42684906084334684</v>
      </c>
      <c r="C10" s="381">
        <v>-0.10813362802570103</v>
      </c>
      <c r="D10" s="381">
        <v>-0.06593689672033465</v>
      </c>
      <c r="E10" s="381">
        <v>0.2951332998060714</v>
      </c>
      <c r="F10" s="381">
        <v>-0.22821645680475</v>
      </c>
    </row>
    <row r="11" spans="1:6" ht="12.75">
      <c r="A11" s="371" t="s">
        <v>130</v>
      </c>
      <c r="B11" s="380">
        <v>-0.042085911022552436</v>
      </c>
      <c r="C11" s="380">
        <v>-0.043042980128202624</v>
      </c>
      <c r="D11" s="380">
        <v>-0.12379540195236394</v>
      </c>
      <c r="E11" s="380">
        <v>0.31560903615948965</v>
      </c>
      <c r="F11" s="380">
        <v>-0.006268765668146048</v>
      </c>
    </row>
    <row r="12" spans="1:6" ht="12.75">
      <c r="A12" s="371" t="s">
        <v>131</v>
      </c>
      <c r="B12" s="380">
        <v>0.288473735868886</v>
      </c>
      <c r="C12" s="380">
        <v>-0.000498631823614093</v>
      </c>
      <c r="D12" s="380">
        <v>-0.25776226831979043</v>
      </c>
      <c r="E12" s="380">
        <v>0.2629020954799397</v>
      </c>
      <c r="F12" s="380">
        <v>0.29866237356069036</v>
      </c>
    </row>
    <row r="13" spans="1:6" ht="12.75">
      <c r="A13" s="372"/>
      <c r="B13" s="382"/>
      <c r="C13" s="382"/>
      <c r="D13" s="382"/>
      <c r="E13" s="382"/>
      <c r="F13" s="382"/>
    </row>
    <row r="14" spans="1:6" ht="12.75">
      <c r="A14" s="371" t="s">
        <v>132</v>
      </c>
      <c r="B14" s="380">
        <v>0.12585060120332847</v>
      </c>
      <c r="C14" s="380">
        <v>0.07486580359833583</v>
      </c>
      <c r="D14" s="380">
        <v>-0.12286694973562862</v>
      </c>
      <c r="E14" s="380">
        <v>0.17489749779804042</v>
      </c>
      <c r="F14" s="380">
        <v>0.09861642120669667</v>
      </c>
    </row>
    <row r="15" spans="1:6" ht="12.75">
      <c r="A15" s="373" t="s">
        <v>133</v>
      </c>
      <c r="B15" s="381">
        <v>0.12533832953740065</v>
      </c>
      <c r="C15" s="381">
        <v>0.10386720873575528</v>
      </c>
      <c r="D15" s="381">
        <v>-0.07848534446284106</v>
      </c>
      <c r="E15" s="381">
        <v>0.10383926782100183</v>
      </c>
      <c r="F15" s="381">
        <v>0.10583838425981518</v>
      </c>
    </row>
    <row r="16" spans="1:6" ht="12.75">
      <c r="A16" s="373" t="s">
        <v>134</v>
      </c>
      <c r="B16" s="381">
        <v>-0.09858748703974007</v>
      </c>
      <c r="C16" s="381">
        <v>-0.014938582780974707</v>
      </c>
      <c r="D16" s="381">
        <v>0.25511854304703696</v>
      </c>
      <c r="E16" s="381">
        <v>0.05443882080290896</v>
      </c>
      <c r="F16" s="381">
        <v>-0.1367997775261578</v>
      </c>
    </row>
    <row r="17" spans="1:6" ht="12.75">
      <c r="A17" s="373" t="s">
        <v>135</v>
      </c>
      <c r="B17" s="381">
        <v>-0.1265405684725034</v>
      </c>
      <c r="C17" s="381">
        <v>-0.1735594512496934</v>
      </c>
      <c r="D17" s="381">
        <v>-0.021556727413918564</v>
      </c>
      <c r="E17" s="381">
        <v>0.007695973732307015</v>
      </c>
      <c r="F17" s="381">
        <v>-0.11870193295139497</v>
      </c>
    </row>
    <row r="18" spans="1:6" ht="12.75">
      <c r="A18" s="373"/>
      <c r="B18" s="382"/>
      <c r="C18" s="382"/>
      <c r="D18" s="382"/>
      <c r="E18" s="382"/>
      <c r="F18" s="382"/>
    </row>
    <row r="19" spans="1:6" ht="12.75">
      <c r="A19" s="371" t="s">
        <v>136</v>
      </c>
      <c r="B19" s="380">
        <v>0.1024719169701056</v>
      </c>
      <c r="C19" s="380">
        <v>-0.17229499004220528</v>
      </c>
      <c r="D19" s="380">
        <v>0.0451868296516964</v>
      </c>
      <c r="E19" s="380">
        <v>0.2402584018886622</v>
      </c>
      <c r="F19" s="380">
        <v>0.08523721633997305</v>
      </c>
    </row>
    <row r="20" spans="1:6" ht="12.75">
      <c r="A20" s="373" t="s">
        <v>137</v>
      </c>
      <c r="B20" s="381">
        <v>0.02234098872553192</v>
      </c>
      <c r="C20" s="381">
        <v>0.018785051312224965</v>
      </c>
      <c r="D20" s="381">
        <v>0.08657449538820039</v>
      </c>
      <c r="E20" s="381">
        <v>0.14813604179642392</v>
      </c>
      <c r="F20" s="381">
        <v>0.11208247693398099</v>
      </c>
    </row>
    <row r="21" spans="1:6" ht="12.75">
      <c r="A21" s="373" t="s">
        <v>138</v>
      </c>
      <c r="B21" s="381">
        <v>0.1511460575253225</v>
      </c>
      <c r="C21" s="381">
        <v>-0.27537609190166434</v>
      </c>
      <c r="D21" s="381">
        <v>0.013795872116163066</v>
      </c>
      <c r="E21" s="381">
        <v>0.3151412601361785</v>
      </c>
      <c r="F21" s="381">
        <v>0.06620635659383955</v>
      </c>
    </row>
    <row r="22" spans="1:6" ht="12.75">
      <c r="A22" s="373"/>
      <c r="B22" s="382"/>
      <c r="C22" s="382"/>
      <c r="D22" s="382"/>
      <c r="E22" s="382"/>
      <c r="F22" s="382"/>
    </row>
    <row r="23" spans="1:6" ht="12.75">
      <c r="A23" s="371" t="s">
        <v>139</v>
      </c>
      <c r="B23" s="380">
        <v>-0.035404548103163735</v>
      </c>
      <c r="C23" s="380">
        <v>-0.052532359577247334</v>
      </c>
      <c r="D23" s="380">
        <v>-0.8777112343879245</v>
      </c>
      <c r="E23" s="380">
        <v>2.1122087218248202</v>
      </c>
      <c r="F23" s="380">
        <v>0.3050710079987029</v>
      </c>
    </row>
    <row r="24" spans="1:6" ht="12.75">
      <c r="A24" s="373"/>
      <c r="B24" s="382"/>
      <c r="C24" s="382"/>
      <c r="D24" s="382"/>
      <c r="E24" s="382"/>
      <c r="F24" s="382"/>
    </row>
    <row r="25" spans="1:6" ht="12.75">
      <c r="A25" s="371" t="s">
        <v>140</v>
      </c>
      <c r="B25" s="380">
        <v>-0.08346122063510786</v>
      </c>
      <c r="C25" s="380">
        <v>-0.05786272258395919</v>
      </c>
      <c r="D25" s="380">
        <v>-0.47802032312303544</v>
      </c>
      <c r="E25" s="380">
        <v>0.6157961194117763</v>
      </c>
      <c r="F25" s="380">
        <v>0.09252085204875504</v>
      </c>
    </row>
    <row r="26" spans="1:6" ht="12.75">
      <c r="A26" s="373"/>
      <c r="B26" s="382"/>
      <c r="C26" s="382"/>
      <c r="D26" s="382"/>
      <c r="E26" s="382"/>
      <c r="F26" s="382"/>
    </row>
    <row r="27" spans="1:6" ht="12.75">
      <c r="A27" s="371" t="s">
        <v>141</v>
      </c>
      <c r="B27" s="380">
        <v>-0.22095080576609427</v>
      </c>
      <c r="C27" s="380">
        <v>0.13919559351010724</v>
      </c>
      <c r="D27" s="380">
        <v>1.6564833691505116</v>
      </c>
      <c r="E27" s="380">
        <v>-1.4909979103904818</v>
      </c>
      <c r="F27" s="380">
        <v>1.7530777799352473</v>
      </c>
    </row>
    <row r="28" spans="1:6" ht="12.75">
      <c r="A28" s="373" t="s">
        <v>142</v>
      </c>
      <c r="B28" s="381">
        <v>0.34993061654967317</v>
      </c>
      <c r="C28" s="381">
        <v>-1.5705688691524387</v>
      </c>
      <c r="D28" s="381">
        <v>0.10022934276914996</v>
      </c>
      <c r="E28" s="381">
        <v>-0.6621976924711359</v>
      </c>
      <c r="F28" s="381">
        <v>0.07553305855054748</v>
      </c>
    </row>
    <row r="29" spans="1:6" ht="12.75">
      <c r="A29" s="373" t="s">
        <v>101</v>
      </c>
      <c r="B29" s="381">
        <v>-0.2587830705803461</v>
      </c>
      <c r="C29" s="381">
        <v>0.504017197492501</v>
      </c>
      <c r="D29" s="381">
        <v>0.8912307416045695</v>
      </c>
      <c r="E29" s="381">
        <v>-1.0447067990712156</v>
      </c>
      <c r="F29" s="381">
        <v>0.6714689080598515</v>
      </c>
    </row>
    <row r="30" spans="1:6" ht="12.75">
      <c r="A30" s="374"/>
      <c r="B30" s="382"/>
      <c r="C30" s="382"/>
      <c r="D30" s="382"/>
      <c r="E30" s="382"/>
      <c r="F30" s="382"/>
    </row>
    <row r="31" spans="1:6" ht="12.75">
      <c r="A31" s="375" t="s">
        <v>143</v>
      </c>
      <c r="B31" s="380">
        <v>0.17129855321078846</v>
      </c>
      <c r="C31" s="380">
        <v>-0.0610640963323581</v>
      </c>
      <c r="D31" s="380">
        <v>-0.20314605820222686</v>
      </c>
      <c r="E31" s="380">
        <v>0.2994468145420701</v>
      </c>
      <c r="F31" s="380">
        <v>0.16162056343978803</v>
      </c>
    </row>
    <row r="32" spans="1:6" ht="12.75">
      <c r="A32" s="376"/>
      <c r="B32" s="383"/>
      <c r="C32" s="383"/>
      <c r="D32" s="383"/>
      <c r="E32" s="383"/>
      <c r="F32" s="383"/>
    </row>
  </sheetData>
  <sheetProtection/>
  <printOptions horizontalCentered="1"/>
  <pageMargins left="0.7874015748031497" right="0" top="1.1811023622047245" bottom="0" header="0" footer="0"/>
  <pageSetup fitToHeight="1" fitToWidth="1" horizontalDpi="600" verticalDpi="600" orientation="portrait" scale="80" r:id="rId1"/>
</worksheet>
</file>

<file path=xl/worksheets/sheet44.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4">
      <selection activeCell="H40" sqref="H40"/>
    </sheetView>
  </sheetViews>
  <sheetFormatPr defaultColWidth="11.421875" defaultRowHeight="12.75"/>
  <cols>
    <col min="1" max="1" width="49.00390625" style="115" bestFit="1" customWidth="1"/>
    <col min="2" max="6" width="13.28125" style="115" bestFit="1" customWidth="1"/>
    <col min="7" max="7" width="5.57421875" style="115" customWidth="1"/>
    <col min="8" max="16384" width="11.421875" style="115" customWidth="1"/>
  </cols>
  <sheetData>
    <row r="1" ht="26.25">
      <c r="G1" s="199">
        <v>44</v>
      </c>
    </row>
    <row r="2" spans="1:6" s="191" customFormat="1" ht="15.75">
      <c r="A2" s="194" t="s">
        <v>197</v>
      </c>
      <c r="B2" s="193"/>
      <c r="C2" s="193"/>
      <c r="D2" s="193"/>
      <c r="E2" s="195"/>
      <c r="F2" s="195"/>
    </row>
    <row r="3" spans="1:6" s="191" customFormat="1" ht="15.75">
      <c r="A3" s="194" t="s">
        <v>103</v>
      </c>
      <c r="B3" s="193"/>
      <c r="C3" s="193"/>
      <c r="D3" s="193"/>
      <c r="E3" s="195"/>
      <c r="F3" s="195"/>
    </row>
    <row r="4" spans="1:6" s="191" customFormat="1" ht="15.75">
      <c r="A4" s="194" t="s">
        <v>193</v>
      </c>
      <c r="B4" s="193"/>
      <c r="C4" s="193"/>
      <c r="D4" s="193"/>
      <c r="E4" s="195"/>
      <c r="F4" s="195"/>
    </row>
    <row r="5" spans="1:4" s="191" customFormat="1" ht="15">
      <c r="A5" s="182"/>
      <c r="B5" s="182"/>
      <c r="C5" s="182"/>
      <c r="D5" s="182"/>
    </row>
    <row r="6" spans="1:6" ht="12.75">
      <c r="A6" s="377"/>
      <c r="B6" s="378" t="s">
        <v>146</v>
      </c>
      <c r="C6" s="378" t="s">
        <v>147</v>
      </c>
      <c r="D6" s="378" t="s">
        <v>153</v>
      </c>
      <c r="E6" s="378" t="s">
        <v>242</v>
      </c>
      <c r="F6" s="378" t="s">
        <v>271</v>
      </c>
    </row>
    <row r="7" spans="1:6" ht="25.5" customHeight="1">
      <c r="A7" s="379" t="s">
        <v>126</v>
      </c>
      <c r="B7" s="380">
        <v>0.1988538146213441</v>
      </c>
      <c r="C7" s="380">
        <v>0.14253627470821684</v>
      </c>
      <c r="D7" s="380">
        <v>-0.2520004739221773</v>
      </c>
      <c r="E7" s="380">
        <v>0.23702439814848497</v>
      </c>
      <c r="F7" s="380">
        <v>0.19357236265242972</v>
      </c>
    </row>
    <row r="8" spans="1:6" ht="12.75">
      <c r="A8" s="369" t="s">
        <v>127</v>
      </c>
      <c r="B8" s="380">
        <v>-0.8000846804261825</v>
      </c>
      <c r="C8" s="380">
        <v>0.2966378677825795</v>
      </c>
      <c r="D8" s="380">
        <v>0.39135323493957597</v>
      </c>
      <c r="E8" s="380">
        <v>-2.0798698356469085</v>
      </c>
      <c r="F8" s="380">
        <v>-0.17916497734134929</v>
      </c>
    </row>
    <row r="9" spans="1:6" ht="12.75">
      <c r="A9" s="370" t="s">
        <v>128</v>
      </c>
      <c r="B9" s="381">
        <v>-0.5411682146153991</v>
      </c>
      <c r="C9" s="381">
        <v>0.17562948440274706</v>
      </c>
      <c r="D9" s="381">
        <v>-0.861294466840916</v>
      </c>
      <c r="E9" s="381">
        <v>3.60440369428457</v>
      </c>
      <c r="F9" s="381">
        <v>0.17330694684365766</v>
      </c>
    </row>
    <row r="10" spans="1:6" ht="12.75">
      <c r="A10" s="370" t="s">
        <v>129</v>
      </c>
      <c r="B10" s="381">
        <v>-0.26155239708930256</v>
      </c>
      <c r="C10" s="381">
        <v>0.22767152487037534</v>
      </c>
      <c r="D10" s="381">
        <v>0.4958157800926063</v>
      </c>
      <c r="E10" s="381">
        <v>-2.1682614701682494</v>
      </c>
      <c r="F10" s="381">
        <v>-0.17867127204600464</v>
      </c>
    </row>
    <row r="11" spans="1:6" ht="12.75">
      <c r="A11" s="371" t="s">
        <v>130</v>
      </c>
      <c r="B11" s="380">
        <v>0.337235036670247</v>
      </c>
      <c r="C11" s="380">
        <v>-0.1714345568200475</v>
      </c>
      <c r="D11" s="380">
        <v>-0.10785842662179901</v>
      </c>
      <c r="E11" s="380">
        <v>0.2984407095606958</v>
      </c>
      <c r="F11" s="380">
        <v>0.05923580564154163</v>
      </c>
    </row>
    <row r="12" spans="1:6" ht="12.75">
      <c r="A12" s="371" t="s">
        <v>131</v>
      </c>
      <c r="B12" s="380">
        <v>0.1401814166986317</v>
      </c>
      <c r="C12" s="380">
        <v>0.3334785012582462</v>
      </c>
      <c r="D12" s="380">
        <v>-0.31852139997775997</v>
      </c>
      <c r="E12" s="380">
        <v>0.2550188789509753</v>
      </c>
      <c r="F12" s="380">
        <v>0.2709367698778282</v>
      </c>
    </row>
    <row r="13" spans="1:6" ht="12.75">
      <c r="A13" s="372"/>
      <c r="B13" s="382"/>
      <c r="C13" s="382"/>
      <c r="D13" s="382"/>
      <c r="E13" s="382"/>
      <c r="F13" s="382"/>
    </row>
    <row r="14" spans="1:6" ht="12.75">
      <c r="A14" s="371" t="s">
        <v>132</v>
      </c>
      <c r="B14" s="380">
        <v>0.046699051109430956</v>
      </c>
      <c r="C14" s="380">
        <v>0.13992258239348154</v>
      </c>
      <c r="D14" s="380">
        <v>-0.20487030088602576</v>
      </c>
      <c r="E14" s="380">
        <v>0.19606013224779217</v>
      </c>
      <c r="F14" s="380">
        <v>0.15093908208099438</v>
      </c>
    </row>
    <row r="15" spans="1:6" ht="12.75">
      <c r="A15" s="373" t="s">
        <v>133</v>
      </c>
      <c r="B15" s="381">
        <v>0.10441202751581824</v>
      </c>
      <c r="C15" s="381">
        <v>0.11335282983827089</v>
      </c>
      <c r="D15" s="381">
        <v>-0.06546363356471008</v>
      </c>
      <c r="E15" s="381">
        <v>0.05486196139686306</v>
      </c>
      <c r="F15" s="381">
        <v>0.13322649732647562</v>
      </c>
    </row>
    <row r="16" spans="1:6" ht="12.75">
      <c r="A16" s="373" t="s">
        <v>134</v>
      </c>
      <c r="B16" s="381">
        <v>-0.06715685777260583</v>
      </c>
      <c r="C16" s="381">
        <v>-0.06285458994532989</v>
      </c>
      <c r="D16" s="381">
        <v>0.21019891951039593</v>
      </c>
      <c r="E16" s="381">
        <v>0.0953198546447821</v>
      </c>
      <c r="F16" s="381">
        <v>-0.007876799914691146</v>
      </c>
    </row>
    <row r="17" spans="1:6" ht="12.75">
      <c r="A17" s="373" t="s">
        <v>135</v>
      </c>
      <c r="B17" s="381">
        <v>-0.26105039756830806</v>
      </c>
      <c r="C17" s="381">
        <v>-0.05935221002597646</v>
      </c>
      <c r="D17" s="381">
        <v>-0.27683937464559394</v>
      </c>
      <c r="E17" s="381">
        <v>0.14487676233614488</v>
      </c>
      <c r="F17" s="381">
        <v>-0.10390774140665493</v>
      </c>
    </row>
    <row r="18" spans="1:6" ht="12.75">
      <c r="A18" s="373"/>
      <c r="B18" s="382"/>
      <c r="C18" s="382"/>
      <c r="D18" s="382"/>
      <c r="E18" s="382"/>
      <c r="F18" s="382"/>
    </row>
    <row r="19" spans="1:6" ht="12.75">
      <c r="A19" s="371" t="s">
        <v>136</v>
      </c>
      <c r="B19" s="380">
        <v>0.00827277681957983</v>
      </c>
      <c r="C19" s="380">
        <v>-0.07192713568983888</v>
      </c>
      <c r="D19" s="380">
        <v>-0.059692334380217704</v>
      </c>
      <c r="E19" s="380">
        <v>0.09018275437009571</v>
      </c>
      <c r="F19" s="380">
        <v>0.3504812253815095</v>
      </c>
    </row>
    <row r="20" spans="1:6" ht="12.75">
      <c r="A20" s="373" t="s">
        <v>137</v>
      </c>
      <c r="B20" s="381">
        <v>0.0420521896641366</v>
      </c>
      <c r="C20" s="381">
        <v>0.03327023008415497</v>
      </c>
      <c r="D20" s="381">
        <v>0.06503911439558774</v>
      </c>
      <c r="E20" s="381">
        <v>0.050943805445946344</v>
      </c>
      <c r="F20" s="381">
        <v>0.5113448304289845</v>
      </c>
    </row>
    <row r="21" spans="1:6" ht="12.75">
      <c r="A21" s="373" t="s">
        <v>138</v>
      </c>
      <c r="B21" s="381">
        <v>-0.008999373551798029</v>
      </c>
      <c r="C21" s="381">
        <v>-0.1284878284774027</v>
      </c>
      <c r="D21" s="381">
        <v>-0.13920312917590916</v>
      </c>
      <c r="E21" s="381">
        <v>0.1211137699650735</v>
      </c>
      <c r="F21" s="381">
        <v>0.23166255014113157</v>
      </c>
    </row>
    <row r="22" spans="1:6" ht="12.75">
      <c r="A22" s="373"/>
      <c r="B22" s="382"/>
      <c r="C22" s="382"/>
      <c r="D22" s="382"/>
      <c r="E22" s="382"/>
      <c r="F22" s="380"/>
    </row>
    <row r="23" spans="1:6" ht="12.75">
      <c r="A23" s="371" t="s">
        <v>139</v>
      </c>
      <c r="B23" s="380">
        <v>0.14600648119723392</v>
      </c>
      <c r="C23" s="380">
        <v>0.047602999410228275</v>
      </c>
      <c r="D23" s="380">
        <v>-0.5868243675827871</v>
      </c>
      <c r="E23" s="380">
        <v>-0.6370018811815186</v>
      </c>
      <c r="F23" s="380">
        <v>1.5114909163331265</v>
      </c>
    </row>
    <row r="24" spans="1:6" ht="12.75">
      <c r="A24" s="373"/>
      <c r="B24" s="382"/>
      <c r="C24" s="382"/>
      <c r="D24" s="382"/>
      <c r="E24" s="382"/>
      <c r="F24" s="380"/>
    </row>
    <row r="25" spans="1:6" ht="12.75">
      <c r="A25" s="371" t="s">
        <v>140</v>
      </c>
      <c r="B25" s="380">
        <v>-0.13746253095269123</v>
      </c>
      <c r="C25" s="380">
        <v>0.0864050164318364</v>
      </c>
      <c r="D25" s="380">
        <v>-0.4863018693061667</v>
      </c>
      <c r="E25" s="380">
        <v>0.11655032252363706</v>
      </c>
      <c r="F25" s="380">
        <v>0.3952081571081374</v>
      </c>
    </row>
    <row r="26" spans="1:6" ht="12.75">
      <c r="A26" s="373"/>
      <c r="B26" s="382"/>
      <c r="C26" s="382"/>
      <c r="D26" s="382"/>
      <c r="E26" s="382"/>
      <c r="F26" s="380"/>
    </row>
    <row r="27" spans="1:6" ht="12.75">
      <c r="A27" s="371" t="s">
        <v>141</v>
      </c>
      <c r="B27" s="380">
        <v>-1.876019823441395</v>
      </c>
      <c r="C27" s="380">
        <v>0.7852622834664907</v>
      </c>
      <c r="D27" s="380">
        <v>4.5002309129458204</v>
      </c>
      <c r="E27" s="380">
        <v>0.3050768997943605</v>
      </c>
      <c r="F27" s="380">
        <v>1.7977781413028828</v>
      </c>
    </row>
    <row r="28" spans="1:6" ht="12.75">
      <c r="A28" s="373" t="s">
        <v>142</v>
      </c>
      <c r="B28" s="381">
        <v>-1.9635582793238298</v>
      </c>
      <c r="C28" s="381">
        <v>0.04162204187194063</v>
      </c>
      <c r="D28" s="381">
        <v>0.8622242693382464</v>
      </c>
      <c r="E28" s="381">
        <v>-1.7906656556788252</v>
      </c>
      <c r="F28" s="381">
        <v>2.7477558262196955</v>
      </c>
    </row>
    <row r="29" spans="1:6" ht="12.75">
      <c r="A29" s="373" t="s">
        <v>101</v>
      </c>
      <c r="B29" s="381">
        <v>-0.6020394233032</v>
      </c>
      <c r="C29" s="381">
        <v>1.052187776677873</v>
      </c>
      <c r="D29" s="381">
        <v>-0.30228590814364875</v>
      </c>
      <c r="E29" s="381">
        <v>0.6456387842526456</v>
      </c>
      <c r="F29" s="381">
        <v>0.029264711629059414</v>
      </c>
    </row>
    <row r="30" spans="1:6" ht="12.75">
      <c r="A30" s="374"/>
      <c r="B30" s="382"/>
      <c r="C30" s="382"/>
      <c r="D30" s="382"/>
      <c r="E30" s="382"/>
      <c r="F30" s="380"/>
    </row>
    <row r="31" spans="1:6" ht="12.75">
      <c r="A31" s="375" t="s">
        <v>143</v>
      </c>
      <c r="B31" s="380">
        <v>0.06754862520742333</v>
      </c>
      <c r="C31" s="380">
        <v>0.1270370295739549</v>
      </c>
      <c r="D31" s="380">
        <v>-0.2211251244701381</v>
      </c>
      <c r="E31" s="380">
        <v>0.18679884348713616</v>
      </c>
      <c r="F31" s="380">
        <v>0.21307654309088364</v>
      </c>
    </row>
    <row r="32" spans="1:6" ht="12.75">
      <c r="A32" s="376"/>
      <c r="B32" s="383"/>
      <c r="C32" s="383"/>
      <c r="D32" s="383"/>
      <c r="E32" s="383"/>
      <c r="F32" s="383"/>
    </row>
    <row r="34" ht="33" customHeight="1">
      <c r="G34" s="203"/>
    </row>
  </sheetData>
  <sheetProtection/>
  <printOptions horizontalCentered="1"/>
  <pageMargins left="0.7874015748031497" right="0" top="1.1811023622047245" bottom="0" header="0" footer="0"/>
  <pageSetup fitToHeight="1" fitToWidth="1" horizontalDpi="600" verticalDpi="600" orientation="portrait" scale="80" r:id="rId1"/>
</worksheet>
</file>

<file path=xl/worksheets/sheet45.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4">
      <selection activeCell="H40" sqref="H40"/>
    </sheetView>
  </sheetViews>
  <sheetFormatPr defaultColWidth="11.421875" defaultRowHeight="12.75"/>
  <cols>
    <col min="1" max="1" width="49.00390625" style="0" bestFit="1" customWidth="1"/>
    <col min="2" max="6" width="13.28125" style="0" bestFit="1" customWidth="1"/>
    <col min="7" max="7" width="5.57421875" style="0" customWidth="1"/>
  </cols>
  <sheetData>
    <row r="1" ht="26.25">
      <c r="G1" s="199">
        <v>45</v>
      </c>
    </row>
    <row r="2" spans="1:6" ht="15.75">
      <c r="A2" s="194" t="s">
        <v>198</v>
      </c>
      <c r="B2" s="193"/>
      <c r="C2" s="193"/>
      <c r="D2" s="193"/>
      <c r="E2" s="195"/>
      <c r="F2" s="195"/>
    </row>
    <row r="3" spans="1:6" ht="15.75">
      <c r="A3" s="194" t="s">
        <v>103</v>
      </c>
      <c r="B3" s="193"/>
      <c r="C3" s="193"/>
      <c r="D3" s="193"/>
      <c r="E3" s="195"/>
      <c r="F3" s="195"/>
    </row>
    <row r="4" spans="1:6" ht="15.75">
      <c r="A4" s="194" t="s">
        <v>195</v>
      </c>
      <c r="B4" s="193"/>
      <c r="C4" s="193"/>
      <c r="D4" s="193"/>
      <c r="E4" s="195"/>
      <c r="F4" s="195"/>
    </row>
    <row r="6" spans="1:6" ht="12.75">
      <c r="A6" s="384"/>
      <c r="B6" s="378" t="s">
        <v>146</v>
      </c>
      <c r="C6" s="378" t="s">
        <v>147</v>
      </c>
      <c r="D6" s="378" t="s">
        <v>153</v>
      </c>
      <c r="E6" s="378" t="s">
        <v>242</v>
      </c>
      <c r="F6" s="378" t="s">
        <v>271</v>
      </c>
    </row>
    <row r="7" spans="1:6" ht="12.75">
      <c r="A7" s="379" t="s">
        <v>126</v>
      </c>
      <c r="B7" s="380">
        <v>0.4893571180939189</v>
      </c>
      <c r="C7" s="380">
        <v>-0.32710867224661366</v>
      </c>
      <c r="D7" s="380">
        <v>-0.548617519344217</v>
      </c>
      <c r="E7" s="380">
        <v>1.8896238772492144</v>
      </c>
      <c r="F7" s="380">
        <v>0.23576039585651865</v>
      </c>
    </row>
    <row r="8" spans="1:6" ht="12.75">
      <c r="A8" s="369" t="s">
        <v>127</v>
      </c>
      <c r="B8" s="380">
        <v>4.54567586186886</v>
      </c>
      <c r="C8" s="380">
        <v>-2.1126889378300424</v>
      </c>
      <c r="D8" s="380">
        <v>-0.39528843697413496</v>
      </c>
      <c r="E8" s="380">
        <v>0.9523470251029261</v>
      </c>
      <c r="F8" s="380">
        <v>5.851192274591771</v>
      </c>
    </row>
    <row r="9" spans="1:6" ht="12.75">
      <c r="A9" s="370" t="s">
        <v>128</v>
      </c>
      <c r="B9" s="381">
        <v>0.7041320053459192</v>
      </c>
      <c r="C9" s="381">
        <v>-0.12158416343257628</v>
      </c>
      <c r="D9" s="381">
        <v>-0.007862282823414168</v>
      </c>
      <c r="E9" s="381">
        <v>-0.18302915452325008</v>
      </c>
      <c r="F9" s="381">
        <v>0.32471127026908175</v>
      </c>
    </row>
    <row r="10" spans="1:6" ht="12.75">
      <c r="A10" s="370" t="s">
        <v>129</v>
      </c>
      <c r="B10" s="381">
        <v>-0.4801915477228704</v>
      </c>
      <c r="C10" s="381">
        <v>-0.08186896703677826</v>
      </c>
      <c r="D10" s="381">
        <v>-0.03450560698968963</v>
      </c>
      <c r="E10" s="381">
        <v>0.29202393131076454</v>
      </c>
      <c r="F10" s="381">
        <v>-0.2601815407238983</v>
      </c>
    </row>
    <row r="11" spans="1:6" ht="12.75">
      <c r="A11" s="371" t="s">
        <v>130</v>
      </c>
      <c r="B11" s="380">
        <v>-0.2379847266611913</v>
      </c>
      <c r="C11" s="380">
        <v>0.4486130605985683</v>
      </c>
      <c r="D11" s="380">
        <v>-0.2057584705060963</v>
      </c>
      <c r="E11" s="380">
        <v>0.4118329367660418</v>
      </c>
      <c r="F11" s="380">
        <v>-0.08675956424012843</v>
      </c>
    </row>
    <row r="12" spans="1:6" ht="12.75">
      <c r="A12" s="371" t="s">
        <v>131</v>
      </c>
      <c r="B12" s="380">
        <v>0.33502996145876884</v>
      </c>
      <c r="C12" s="380">
        <v>0.021013055665425995</v>
      </c>
      <c r="D12" s="380">
        <v>-0.36696559296242903</v>
      </c>
      <c r="E12" s="380">
        <v>0.3997285994987376</v>
      </c>
      <c r="F12" s="380">
        <v>0.2931326216403831</v>
      </c>
    </row>
    <row r="13" spans="1:6" ht="12.75">
      <c r="A13" s="372"/>
      <c r="B13" s="382"/>
      <c r="C13" s="382"/>
      <c r="D13" s="382"/>
      <c r="E13" s="382"/>
      <c r="F13" s="382"/>
    </row>
    <row r="14" spans="1:6" ht="12.75">
      <c r="A14" s="371" t="s">
        <v>132</v>
      </c>
      <c r="B14" s="380">
        <v>0.12741676761626297</v>
      </c>
      <c r="C14" s="380">
        <v>0.09999929515973971</v>
      </c>
      <c r="D14" s="380">
        <v>-0.1800422062537006</v>
      </c>
      <c r="E14" s="380">
        <v>0.29796509899778556</v>
      </c>
      <c r="F14" s="380">
        <v>0.03750193836804594</v>
      </c>
    </row>
    <row r="15" spans="1:6" ht="12.75">
      <c r="A15" s="373" t="s">
        <v>133</v>
      </c>
      <c r="B15" s="381">
        <v>0.110322794925015</v>
      </c>
      <c r="C15" s="381">
        <v>0.10914952052038274</v>
      </c>
      <c r="D15" s="381">
        <v>-0.09900194555342678</v>
      </c>
      <c r="E15" s="381">
        <v>0.15326495533703155</v>
      </c>
      <c r="F15" s="381">
        <v>0.09475984392688996</v>
      </c>
    </row>
    <row r="16" spans="1:6" ht="12.75">
      <c r="A16" s="373" t="s">
        <v>134</v>
      </c>
      <c r="B16" s="381">
        <v>-0.11710685382588482</v>
      </c>
      <c r="C16" s="381">
        <v>-0.020279944469508315</v>
      </c>
      <c r="D16" s="381">
        <v>0.23038200781704254</v>
      </c>
      <c r="E16" s="381">
        <v>0.08829387636310715</v>
      </c>
      <c r="F16" s="381">
        <v>-0.08117805712814885</v>
      </c>
    </row>
    <row r="17" spans="1:6" ht="12.75">
      <c r="A17" s="373" t="s">
        <v>135</v>
      </c>
      <c r="B17" s="381">
        <v>-0.07675821910121905</v>
      </c>
      <c r="C17" s="381">
        <v>-0.13453484912225377</v>
      </c>
      <c r="D17" s="381">
        <v>-0.06921235984059093</v>
      </c>
      <c r="E17" s="381">
        <v>0.05251689173533869</v>
      </c>
      <c r="F17" s="381">
        <v>-0.21348482018954185</v>
      </c>
    </row>
    <row r="18" spans="1:6" ht="12.75">
      <c r="A18" s="373"/>
      <c r="B18" s="382"/>
      <c r="C18" s="382"/>
      <c r="D18" s="382"/>
      <c r="E18" s="382"/>
      <c r="F18" s="382"/>
    </row>
    <row r="19" spans="1:6" ht="12.75">
      <c r="A19" s="371" t="s">
        <v>136</v>
      </c>
      <c r="B19" s="380">
        <v>0.07829924857674997</v>
      </c>
      <c r="C19" s="380">
        <v>-0.14574116641126433</v>
      </c>
      <c r="D19" s="380">
        <v>-0.16525091024690197</v>
      </c>
      <c r="E19" s="380">
        <v>0.6043488993592565</v>
      </c>
      <c r="F19" s="380">
        <v>-0.05581999431090512</v>
      </c>
    </row>
    <row r="20" spans="1:6" ht="12.75">
      <c r="A20" s="373" t="s">
        <v>137</v>
      </c>
      <c r="B20" s="381">
        <v>0.018094139948593435</v>
      </c>
      <c r="C20" s="381">
        <v>-0.0005936621015003585</v>
      </c>
      <c r="D20" s="381">
        <v>0.1035350584609882</v>
      </c>
      <c r="E20" s="381">
        <v>0.4738134646887775</v>
      </c>
      <c r="F20" s="381">
        <v>-0.016152558910656922</v>
      </c>
    </row>
    <row r="21" spans="1:6" ht="12.75">
      <c r="A21" s="373" t="s">
        <v>138</v>
      </c>
      <c r="B21" s="381">
        <v>0.11372883926902921</v>
      </c>
      <c r="C21" s="381">
        <v>-0.22382314967568728</v>
      </c>
      <c r="D21" s="381">
        <v>-0.3514294677215707</v>
      </c>
      <c r="E21" s="381">
        <v>0.7581928471459063</v>
      </c>
      <c r="F21" s="381">
        <v>-0.0950442714967149</v>
      </c>
    </row>
    <row r="22" spans="1:6" ht="12.75">
      <c r="A22" s="373"/>
      <c r="B22" s="382"/>
      <c r="C22" s="382"/>
      <c r="D22" s="382"/>
      <c r="E22" s="382"/>
      <c r="F22" s="382"/>
    </row>
    <row r="23" spans="1:6" ht="12.75">
      <c r="A23" s="371" t="s">
        <v>139</v>
      </c>
      <c r="B23" s="380">
        <v>-0.06460959282957257</v>
      </c>
      <c r="C23" s="380">
        <v>-0.13928124977677447</v>
      </c>
      <c r="D23" s="380">
        <v>-0.9849068158842949</v>
      </c>
      <c r="E23" s="380">
        <v>26.489563669704978</v>
      </c>
      <c r="F23" s="380">
        <v>0.1429192395504164</v>
      </c>
    </row>
    <row r="24" spans="1:6" ht="12.75">
      <c r="A24" s="373"/>
      <c r="B24" s="382"/>
      <c r="C24" s="382"/>
      <c r="D24" s="382"/>
      <c r="E24" s="382"/>
      <c r="F24" s="382"/>
    </row>
    <row r="25" spans="1:6" ht="12.75">
      <c r="A25" s="371" t="s">
        <v>140</v>
      </c>
      <c r="B25" s="380">
        <v>0.011420005683779433</v>
      </c>
      <c r="C25" s="380">
        <v>-0.1085029665718007</v>
      </c>
      <c r="D25" s="380">
        <v>-0.6217632653957657</v>
      </c>
      <c r="E25" s="380">
        <v>1.3835467376605814</v>
      </c>
      <c r="F25" s="380">
        <v>0.003571467547210716</v>
      </c>
    </row>
    <row r="26" spans="1:6" ht="12.75">
      <c r="A26" s="373"/>
      <c r="B26" s="382"/>
      <c r="C26" s="382"/>
      <c r="D26" s="382"/>
      <c r="E26" s="382"/>
      <c r="F26" s="382"/>
    </row>
    <row r="27" spans="1:6" ht="12.75">
      <c r="A27" s="371" t="s">
        <v>141</v>
      </c>
      <c r="B27" s="380">
        <v>4.508647853791753</v>
      </c>
      <c r="C27" s="380">
        <v>-0.8928901826358258</v>
      </c>
      <c r="D27" s="380">
        <v>5.986498601688676</v>
      </c>
      <c r="E27" s="380">
        <v>-0.7498034594847757</v>
      </c>
      <c r="F27" s="380">
        <v>0.557805363535149</v>
      </c>
    </row>
    <row r="28" spans="1:6" ht="12.75">
      <c r="A28" s="373" t="s">
        <v>142</v>
      </c>
      <c r="B28" s="381">
        <v>1.1974336439558804</v>
      </c>
      <c r="C28" s="381">
        <v>-5.638823792644583</v>
      </c>
      <c r="D28" s="381">
        <v>0.4412446610645412</v>
      </c>
      <c r="E28" s="381">
        <v>-0.6928739127518277</v>
      </c>
      <c r="F28" s="381">
        <v>-0.5134537310074803</v>
      </c>
    </row>
    <row r="29" spans="1:6" ht="12.75">
      <c r="A29" s="373" t="s">
        <v>101</v>
      </c>
      <c r="B29" s="381">
        <v>0.11540850612119224</v>
      </c>
      <c r="C29" s="381">
        <v>-0.24611140355382066</v>
      </c>
      <c r="D29" s="381">
        <v>0.5964412780637649</v>
      </c>
      <c r="E29" s="381">
        <v>-0.32625592118392166</v>
      </c>
      <c r="F29" s="381">
        <v>0.5251893657924083</v>
      </c>
    </row>
    <row r="30" spans="1:6" ht="12.75">
      <c r="A30" s="374"/>
      <c r="B30" s="382"/>
      <c r="C30" s="382"/>
      <c r="D30" s="382"/>
      <c r="E30" s="382"/>
      <c r="F30" s="382"/>
    </row>
    <row r="31" spans="1:6" ht="12.75">
      <c r="A31" s="375" t="s">
        <v>143</v>
      </c>
      <c r="B31" s="380">
        <v>0.28350709398400054</v>
      </c>
      <c r="C31" s="380">
        <v>-0.15583161002905555</v>
      </c>
      <c r="D31" s="380">
        <v>-0.3456398090746656</v>
      </c>
      <c r="E31" s="380">
        <v>0.7722337218632767</v>
      </c>
      <c r="F31" s="380">
        <v>0.120251688018578</v>
      </c>
    </row>
    <row r="32" spans="1:6" ht="12.75">
      <c r="A32" s="376"/>
      <c r="B32" s="383"/>
      <c r="C32" s="383"/>
      <c r="D32" s="383"/>
      <c r="E32" s="383"/>
      <c r="F32" s="383"/>
    </row>
  </sheetData>
  <sheetProtection/>
  <printOptions horizontalCentered="1"/>
  <pageMargins left="0.7874015748031497" right="0" top="1.1811023622047245" bottom="0" header="0" footer="0"/>
  <pageSetup fitToHeight="1" fitToWidth="1" horizontalDpi="600" verticalDpi="600" orientation="portrait" scale="80" r:id="rId1"/>
</worksheet>
</file>

<file path=xl/worksheets/sheet46.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4">
      <selection activeCell="H40" sqref="H40"/>
    </sheetView>
  </sheetViews>
  <sheetFormatPr defaultColWidth="11.421875" defaultRowHeight="12.75"/>
  <cols>
    <col min="1" max="1" width="49.00390625" style="0" bestFit="1" customWidth="1"/>
    <col min="2" max="6" width="13.28125" style="0" bestFit="1" customWidth="1"/>
    <col min="7" max="7" width="5.57421875" style="0" customWidth="1"/>
  </cols>
  <sheetData>
    <row r="1" ht="26.25">
      <c r="G1" s="199">
        <v>46</v>
      </c>
    </row>
    <row r="2" spans="1:6" ht="15.75">
      <c r="A2" s="194" t="s">
        <v>201</v>
      </c>
      <c r="B2" s="193"/>
      <c r="C2" s="193"/>
      <c r="D2" s="193"/>
      <c r="E2" s="195"/>
      <c r="F2" s="195"/>
    </row>
    <row r="3" spans="1:6" ht="15.75">
      <c r="A3" s="194" t="s">
        <v>103</v>
      </c>
      <c r="B3" s="193"/>
      <c r="C3" s="193"/>
      <c r="D3" s="193"/>
      <c r="E3" s="195"/>
      <c r="F3" s="195"/>
    </row>
    <row r="4" spans="1:6" ht="15.75">
      <c r="A4" s="194" t="s">
        <v>194</v>
      </c>
      <c r="B4" s="193"/>
      <c r="C4" s="193"/>
      <c r="D4" s="193"/>
      <c r="E4" s="195"/>
      <c r="F4" s="195"/>
    </row>
    <row r="6" spans="1:6" ht="12.75">
      <c r="A6" s="377"/>
      <c r="B6" s="378" t="s">
        <v>146</v>
      </c>
      <c r="C6" s="378" t="s">
        <v>147</v>
      </c>
      <c r="D6" s="378" t="s">
        <v>153</v>
      </c>
      <c r="E6" s="378" t="s">
        <v>242</v>
      </c>
      <c r="F6" s="378" t="s">
        <v>271</v>
      </c>
    </row>
    <row r="7" spans="1:6" ht="12.75">
      <c r="A7" s="379" t="s">
        <v>126</v>
      </c>
      <c r="B7" s="380">
        <v>0.3624059088634286</v>
      </c>
      <c r="C7" s="380">
        <v>-0.14650975944042732</v>
      </c>
      <c r="D7" s="380">
        <v>-0.39592666455633485</v>
      </c>
      <c r="E7" s="380">
        <v>0.8385771097633967</v>
      </c>
      <c r="F7" s="380">
        <v>0.21808094789456334</v>
      </c>
    </row>
    <row r="8" spans="1:6" ht="12.75">
      <c r="A8" s="369" t="s">
        <v>127</v>
      </c>
      <c r="B8" s="380">
        <v>3.6049896442918454</v>
      </c>
      <c r="C8" s="380">
        <v>-2.3335149714875065</v>
      </c>
      <c r="D8" s="380">
        <v>-0.3448361721327917</v>
      </c>
      <c r="E8" s="380">
        <v>0.8648168547882631</v>
      </c>
      <c r="F8" s="380">
        <v>2.0278844151985944</v>
      </c>
    </row>
    <row r="9" spans="1:6" ht="12.75">
      <c r="A9" s="370" t="s">
        <v>128</v>
      </c>
      <c r="B9" s="381">
        <v>0.6962330265033176</v>
      </c>
      <c r="C9" s="381">
        <v>-0.12107420636542754</v>
      </c>
      <c r="D9" s="381">
        <v>-0.00982091005363317</v>
      </c>
      <c r="E9" s="381">
        <v>-0.18188575251791372</v>
      </c>
      <c r="F9" s="381">
        <v>0.32681912656820344</v>
      </c>
    </row>
    <row r="10" spans="1:6" ht="12.75">
      <c r="A10" s="370" t="s">
        <v>129</v>
      </c>
      <c r="B10" s="381">
        <v>-0.4769136565356402</v>
      </c>
      <c r="C10" s="381">
        <v>-0.07790496146397907</v>
      </c>
      <c r="D10" s="381">
        <v>-0.029639543303401572</v>
      </c>
      <c r="E10" s="381">
        <v>0.2810741259015639</v>
      </c>
      <c r="F10" s="381">
        <v>-0.2607644898524555</v>
      </c>
    </row>
    <row r="11" spans="1:6" ht="12.75">
      <c r="A11" s="371" t="s">
        <v>130</v>
      </c>
      <c r="B11" s="380">
        <v>-0.02342316958296653</v>
      </c>
      <c r="C11" s="380">
        <v>0.13191566872111715</v>
      </c>
      <c r="D11" s="380">
        <v>-0.1691556038834776</v>
      </c>
      <c r="E11" s="380">
        <v>0.3664591145415772</v>
      </c>
      <c r="F11" s="380">
        <v>-0.03129167344161632</v>
      </c>
    </row>
    <row r="12" spans="1:6" ht="12.75">
      <c r="A12" s="371" t="s">
        <v>131</v>
      </c>
      <c r="B12" s="380">
        <v>0.24592390851957058</v>
      </c>
      <c r="C12" s="380">
        <v>0.1517789462164798</v>
      </c>
      <c r="D12" s="380">
        <v>-0.3434935386896931</v>
      </c>
      <c r="E12" s="380">
        <v>0.327161057206679</v>
      </c>
      <c r="F12" s="380">
        <v>0.28273617932329875</v>
      </c>
    </row>
    <row r="13" spans="1:6" ht="12.75">
      <c r="A13" s="372"/>
      <c r="B13" s="382"/>
      <c r="C13" s="382"/>
      <c r="D13" s="382"/>
      <c r="E13" s="382"/>
      <c r="F13" s="382"/>
    </row>
    <row r="14" spans="1:6" ht="12.75">
      <c r="A14" s="371" t="s">
        <v>132</v>
      </c>
      <c r="B14" s="380">
        <v>0.08498523786588574</v>
      </c>
      <c r="C14" s="380">
        <v>0.12024552188280668</v>
      </c>
      <c r="D14" s="380">
        <v>-0.19285439509140623</v>
      </c>
      <c r="E14" s="380">
        <v>0.2463095810232454</v>
      </c>
      <c r="F14" s="380">
        <v>0.0923388868269539</v>
      </c>
    </row>
    <row r="15" spans="1:6" ht="12.75">
      <c r="A15" s="373" t="s">
        <v>133</v>
      </c>
      <c r="B15" s="381">
        <v>0.10735340546890626</v>
      </c>
      <c r="C15" s="381">
        <v>0.11125517319081912</v>
      </c>
      <c r="D15" s="381">
        <v>-0.08216917480233199</v>
      </c>
      <c r="E15" s="381">
        <v>0.10311660539296241</v>
      </c>
      <c r="F15" s="381">
        <v>0.11338600968439216</v>
      </c>
    </row>
    <row r="16" spans="1:6" ht="12.75">
      <c r="A16" s="373" t="s">
        <v>134</v>
      </c>
      <c r="B16" s="381">
        <v>-0.0907373789070478</v>
      </c>
      <c r="C16" s="381">
        <v>-0.0419399392957466</v>
      </c>
      <c r="D16" s="381">
        <v>0.21975146440428905</v>
      </c>
      <c r="E16" s="381">
        <v>0.09202776035559435</v>
      </c>
      <c r="F16" s="381">
        <v>-0.0424268893404125</v>
      </c>
    </row>
    <row r="17" spans="1:6" ht="12.75">
      <c r="A17" s="373" t="s">
        <v>135</v>
      </c>
      <c r="B17" s="381">
        <v>-0.15920036595901665</v>
      </c>
      <c r="C17" s="381">
        <v>-0.09794725192680365</v>
      </c>
      <c r="D17" s="381">
        <v>-0.16670213713511606</v>
      </c>
      <c r="E17" s="381">
        <v>0.09985480671878022</v>
      </c>
      <c r="F17" s="381">
        <v>-0.16047001322901977</v>
      </c>
    </row>
    <row r="18" spans="1:6" ht="12.75">
      <c r="A18" s="373"/>
      <c r="B18" s="382"/>
      <c r="C18" s="382"/>
      <c r="D18" s="382"/>
      <c r="E18" s="382"/>
      <c r="F18" s="382"/>
    </row>
    <row r="19" spans="1:6" ht="12.75">
      <c r="A19" s="371" t="s">
        <v>136</v>
      </c>
      <c r="B19" s="380">
        <v>0.041494831927766596</v>
      </c>
      <c r="C19" s="380">
        <v>-0.10818359196295291</v>
      </c>
      <c r="D19" s="380">
        <v>-0.10935775090631072</v>
      </c>
      <c r="E19" s="380">
        <v>0.31764678750432607</v>
      </c>
      <c r="F19" s="380">
        <v>0.13054654890389483</v>
      </c>
    </row>
    <row r="20" spans="1:6" ht="12.75">
      <c r="A20" s="373" t="s">
        <v>137</v>
      </c>
      <c r="B20" s="381">
        <v>0.030142950672177538</v>
      </c>
      <c r="C20" s="381">
        <v>0.0166338105271695</v>
      </c>
      <c r="D20" s="381">
        <v>0.08363067299953442</v>
      </c>
      <c r="E20" s="381">
        <v>0.25956049495090383</v>
      </c>
      <c r="F20" s="381">
        <v>0.20553156534668093</v>
      </c>
    </row>
    <row r="21" spans="1:6" ht="12.75">
      <c r="A21" s="373" t="s">
        <v>138</v>
      </c>
      <c r="B21" s="381">
        <v>0.0477039864122204</v>
      </c>
      <c r="C21" s="381">
        <v>-0.1753108124288485</v>
      </c>
      <c r="D21" s="381">
        <v>-0.2373044609745042</v>
      </c>
      <c r="E21" s="381">
        <v>0.37237575684121205</v>
      </c>
      <c r="F21" s="381">
        <v>0.06564601240319767</v>
      </c>
    </row>
    <row r="22" spans="1:6" ht="12.75">
      <c r="A22" s="373"/>
      <c r="B22" s="382"/>
      <c r="C22" s="382"/>
      <c r="D22" s="382"/>
      <c r="E22" s="382"/>
      <c r="F22" s="382"/>
    </row>
    <row r="23" spans="1:6" ht="12.75">
      <c r="A23" s="371" t="s">
        <v>139</v>
      </c>
      <c r="B23" s="380">
        <v>0.03094179567869393</v>
      </c>
      <c r="C23" s="380">
        <v>-0.0450334783886468</v>
      </c>
      <c r="D23" s="380">
        <v>-0.7646750158730873</v>
      </c>
      <c r="E23" s="380">
        <v>0.14610775832539247</v>
      </c>
      <c r="F23" s="380">
        <v>0.5614942867975625</v>
      </c>
    </row>
    <row r="24" spans="1:6" ht="12.75">
      <c r="A24" s="373"/>
      <c r="B24" s="382"/>
      <c r="C24" s="382"/>
      <c r="D24" s="382"/>
      <c r="E24" s="382"/>
      <c r="F24" s="382"/>
    </row>
    <row r="25" spans="1:6" ht="12.75">
      <c r="A25" s="371" t="s">
        <v>140</v>
      </c>
      <c r="B25" s="380">
        <v>-0.06733569377187787</v>
      </c>
      <c r="C25" s="380">
        <v>-0.013153015528849288</v>
      </c>
      <c r="D25" s="380">
        <v>-0.5488093926046413</v>
      </c>
      <c r="E25" s="380">
        <v>0.6083624722166787</v>
      </c>
      <c r="F25" s="380">
        <v>0.16902306580372684</v>
      </c>
    </row>
    <row r="26" spans="1:6" ht="12.75">
      <c r="A26" s="373"/>
      <c r="B26" s="382"/>
      <c r="C26" s="382"/>
      <c r="D26" s="382"/>
      <c r="E26" s="382"/>
      <c r="F26" s="382"/>
    </row>
    <row r="27" spans="1:6" ht="12.75">
      <c r="A27" s="371" t="s">
        <v>141</v>
      </c>
      <c r="B27" s="380">
        <v>-0.598730516478693</v>
      </c>
      <c r="C27" s="380">
        <v>-1.0808488685114932</v>
      </c>
      <c r="D27" s="380">
        <v>42.65545277507308</v>
      </c>
      <c r="E27" s="380">
        <v>-0.3400507156683227</v>
      </c>
      <c r="F27" s="380">
        <v>1.503121781872291</v>
      </c>
    </row>
    <row r="28" spans="1:6" ht="12.75">
      <c r="A28" s="373" t="s">
        <v>142</v>
      </c>
      <c r="B28" s="381">
        <v>0.020307716552897537</v>
      </c>
      <c r="C28" s="381">
        <v>-0.6663096952735299</v>
      </c>
      <c r="D28" s="381">
        <v>0.7139949386377861</v>
      </c>
      <c r="E28" s="381">
        <v>-1.0359404783865216</v>
      </c>
      <c r="F28" s="381">
        <v>0.8774428502287341</v>
      </c>
    </row>
    <row r="29" spans="1:6" ht="12.75">
      <c r="A29" s="373" t="s">
        <v>101</v>
      </c>
      <c r="B29" s="381">
        <v>-0.3001878334533338</v>
      </c>
      <c r="C29" s="381">
        <v>0.1815643931118578</v>
      </c>
      <c r="D29" s="381">
        <v>0.08224654090375538</v>
      </c>
      <c r="E29" s="381">
        <v>0.03134348546595356</v>
      </c>
      <c r="F29" s="381">
        <v>0.23495259814826985</v>
      </c>
    </row>
    <row r="30" spans="1:6" ht="12.75">
      <c r="A30" s="374"/>
      <c r="B30" s="382"/>
      <c r="C30" s="382"/>
      <c r="D30" s="382"/>
      <c r="E30" s="382"/>
      <c r="F30" s="382"/>
    </row>
    <row r="31" spans="1:6" ht="12.75">
      <c r="A31" s="375" t="s">
        <v>143</v>
      </c>
      <c r="B31" s="380">
        <v>0.17747822554574744</v>
      </c>
      <c r="C31" s="380">
        <v>-0.029917769762397572</v>
      </c>
      <c r="D31" s="380">
        <v>-0.28124678725389585</v>
      </c>
      <c r="E31" s="380">
        <v>0.44500583103794944</v>
      </c>
      <c r="F31" s="380">
        <v>0.16271827506346281</v>
      </c>
    </row>
    <row r="32" spans="1:6" ht="12.75">
      <c r="A32" s="376"/>
      <c r="B32" s="383"/>
      <c r="C32" s="383"/>
      <c r="D32" s="383"/>
      <c r="E32" s="383"/>
      <c r="F32" s="383"/>
    </row>
  </sheetData>
  <sheetProtection/>
  <printOptions horizontalCentered="1"/>
  <pageMargins left="0.7874015748031497" right="0" top="1.1811023622047245" bottom="0" header="0" footer="0"/>
  <pageSetup fitToHeight="1" fitToWidth="1" horizontalDpi="600" verticalDpi="600" orientation="portrait" scale="80" r:id="rId1"/>
</worksheet>
</file>

<file path=xl/worksheets/sheet4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4">
      <selection activeCell="H40" sqref="H40"/>
    </sheetView>
  </sheetViews>
  <sheetFormatPr defaultColWidth="11.421875" defaultRowHeight="12.75"/>
  <cols>
    <col min="1" max="1" width="49.00390625" style="0" bestFit="1" customWidth="1"/>
    <col min="2" max="6" width="13.28125" style="0" bestFit="1" customWidth="1"/>
    <col min="7" max="7" width="5.57421875" style="0" customWidth="1"/>
  </cols>
  <sheetData>
    <row r="1" ht="26.25">
      <c r="G1" s="199">
        <v>47</v>
      </c>
    </row>
    <row r="2" spans="1:6" s="40" customFormat="1" ht="15.75">
      <c r="A2" s="194" t="s">
        <v>243</v>
      </c>
      <c r="B2" s="193"/>
      <c r="C2" s="193"/>
      <c r="D2" s="193"/>
      <c r="E2" s="195"/>
      <c r="F2" s="195"/>
    </row>
    <row r="3" spans="1:6" s="40" customFormat="1" ht="15.75">
      <c r="A3" s="194" t="s">
        <v>103</v>
      </c>
      <c r="B3" s="193"/>
      <c r="C3" s="193"/>
      <c r="D3" s="193"/>
      <c r="E3" s="195"/>
      <c r="F3" s="195"/>
    </row>
    <row r="4" spans="1:6" s="40" customFormat="1" ht="15.75">
      <c r="A4" s="194" t="s">
        <v>200</v>
      </c>
      <c r="B4" s="193"/>
      <c r="C4" s="193"/>
      <c r="D4" s="193"/>
      <c r="E4" s="195"/>
      <c r="F4" s="195"/>
    </row>
    <row r="6" spans="1:6" ht="19.5">
      <c r="A6" s="368"/>
      <c r="B6" s="378" t="s">
        <v>146</v>
      </c>
      <c r="C6" s="378" t="s">
        <v>147</v>
      </c>
      <c r="D6" s="378" t="s">
        <v>153</v>
      </c>
      <c r="E6" s="378" t="s">
        <v>242</v>
      </c>
      <c r="F6" s="378" t="s">
        <v>271</v>
      </c>
    </row>
    <row r="7" spans="1:6" ht="12.75">
      <c r="A7" s="379" t="s">
        <v>126</v>
      </c>
      <c r="B7" s="380">
        <v>0.27184473330457104</v>
      </c>
      <c r="C7" s="380">
        <v>-0.1173500887883151</v>
      </c>
      <c r="D7" s="380">
        <v>-0.4819659279183892</v>
      </c>
      <c r="E7" s="380">
        <v>0.5442044201672918</v>
      </c>
      <c r="F7" s="380">
        <v>0.37165717423884437</v>
      </c>
    </row>
    <row r="8" spans="1:6" ht="12.75">
      <c r="A8" s="369" t="s">
        <v>127</v>
      </c>
      <c r="B8" s="380">
        <v>0.511762817184384</v>
      </c>
      <c r="C8" s="380">
        <v>-0.6304171599784267</v>
      </c>
      <c r="D8" s="380">
        <v>-2.0343679144543954</v>
      </c>
      <c r="E8" s="380">
        <v>0.5976818560699309</v>
      </c>
      <c r="F8" s="380">
        <v>0.42202562515735353</v>
      </c>
    </row>
    <row r="9" spans="1:6" ht="12.75">
      <c r="A9" s="370" t="s">
        <v>128</v>
      </c>
      <c r="B9" s="381">
        <v>1.2230353592642733</v>
      </c>
      <c r="C9" s="381">
        <v>0.44807417974322394</v>
      </c>
      <c r="D9" s="381">
        <v>-0.5508870142952715</v>
      </c>
      <c r="E9" s="381">
        <v>1.0481617463824695</v>
      </c>
      <c r="F9" s="381">
        <v>0.019459957630682645</v>
      </c>
    </row>
    <row r="10" spans="1:6" ht="12.75">
      <c r="A10" s="370" t="s">
        <v>129</v>
      </c>
      <c r="B10" s="381">
        <v>0.4395414788955888</v>
      </c>
      <c r="C10" s="381">
        <v>-0.6003073151330056</v>
      </c>
      <c r="D10" s="381">
        <v>-1.6480826448465034</v>
      </c>
      <c r="E10" s="381">
        <v>0.5559798419193618</v>
      </c>
      <c r="F10" s="381">
        <v>0.3704234033653968</v>
      </c>
    </row>
    <row r="11" spans="1:6" ht="12.75">
      <c r="A11" s="371" t="s">
        <v>130</v>
      </c>
      <c r="B11" s="380">
        <v>0.020244566552968246</v>
      </c>
      <c r="C11" s="380">
        <v>-0.09822241972101542</v>
      </c>
      <c r="D11" s="380">
        <v>-0.34544268593676697</v>
      </c>
      <c r="E11" s="380">
        <v>0.17029209947420187</v>
      </c>
      <c r="F11" s="380">
        <v>0.1722275259410444</v>
      </c>
    </row>
    <row r="12" spans="1:6" ht="12.75">
      <c r="A12" s="371" t="s">
        <v>131</v>
      </c>
      <c r="B12" s="380">
        <v>0.31066380714159925</v>
      </c>
      <c r="C12" s="380">
        <v>-0.07866672051325108</v>
      </c>
      <c r="D12" s="380">
        <v>-0.26241162619433267</v>
      </c>
      <c r="E12" s="380">
        <v>0.1755009161230734</v>
      </c>
      <c r="F12" s="380">
        <v>0.33614636755902283</v>
      </c>
    </row>
    <row r="13" spans="1:6" ht="12.75">
      <c r="A13" s="372"/>
      <c r="B13" s="382"/>
      <c r="C13" s="382"/>
      <c r="D13" s="382"/>
      <c r="E13" s="382"/>
      <c r="F13" s="382"/>
    </row>
    <row r="14" spans="1:6" ht="12.75">
      <c r="A14" s="371" t="s">
        <v>132</v>
      </c>
      <c r="B14" s="380">
        <v>0.12729638200787763</v>
      </c>
      <c r="C14" s="380">
        <v>0.07259043676131571</v>
      </c>
      <c r="D14" s="380">
        <v>-0.08743028035239553</v>
      </c>
      <c r="E14" s="380">
        <v>0.1511216972900149</v>
      </c>
      <c r="F14" s="380">
        <v>0.0286354963926847</v>
      </c>
    </row>
    <row r="15" spans="1:6" ht="12.75">
      <c r="A15" s="373" t="s">
        <v>133</v>
      </c>
      <c r="B15" s="381">
        <v>0.10967038938879847</v>
      </c>
      <c r="C15" s="381">
        <v>0.12450382625235923</v>
      </c>
      <c r="D15" s="381">
        <v>-0.09093256195173227</v>
      </c>
      <c r="E15" s="381">
        <v>0.1067160687669988</v>
      </c>
      <c r="F15" s="381">
        <v>0.07117761868329642</v>
      </c>
    </row>
    <row r="16" spans="1:6" ht="12.75">
      <c r="A16" s="373" t="s">
        <v>134</v>
      </c>
      <c r="B16" s="381">
        <v>-0.15081620050400457</v>
      </c>
      <c r="C16" s="381">
        <v>-0.0019011432605624545</v>
      </c>
      <c r="D16" s="381">
        <v>0.2864944244295763</v>
      </c>
      <c r="E16" s="381">
        <v>0.09869651395872292</v>
      </c>
      <c r="F16" s="381">
        <v>-0.2785682727758314</v>
      </c>
    </row>
    <row r="17" spans="1:6" ht="12.75">
      <c r="A17" s="373" t="s">
        <v>135</v>
      </c>
      <c r="B17" s="381">
        <v>-0.06939758079251712</v>
      </c>
      <c r="C17" s="381">
        <v>-0.2498780217238845</v>
      </c>
      <c r="D17" s="381">
        <v>0.08398080599004254</v>
      </c>
      <c r="E17" s="381">
        <v>-0.033936364655168916</v>
      </c>
      <c r="F17" s="381">
        <v>-0.15086944037859484</v>
      </c>
    </row>
    <row r="18" spans="1:6" ht="12.75">
      <c r="A18" s="373"/>
      <c r="B18" s="382"/>
      <c r="C18" s="382"/>
      <c r="D18" s="382"/>
      <c r="E18" s="382"/>
      <c r="F18" s="382"/>
    </row>
    <row r="19" spans="1:6" ht="12.75">
      <c r="A19" s="371" t="s">
        <v>136</v>
      </c>
      <c r="B19" s="380">
        <v>0.32175702550398677</v>
      </c>
      <c r="C19" s="380">
        <v>-0.2036889867132714</v>
      </c>
      <c r="D19" s="380">
        <v>0.15060562506709285</v>
      </c>
      <c r="E19" s="380">
        <v>0.2649782628990074</v>
      </c>
      <c r="F19" s="380">
        <v>0.07457307594243412</v>
      </c>
    </row>
    <row r="20" spans="1:6" ht="12.75">
      <c r="A20" s="373" t="s">
        <v>137</v>
      </c>
      <c r="B20" s="381">
        <v>0.018291942826566654</v>
      </c>
      <c r="C20" s="381">
        <v>0.015535786534868201</v>
      </c>
      <c r="D20" s="381">
        <v>0.10208727379479532</v>
      </c>
      <c r="E20" s="381">
        <v>0.0923498397601572</v>
      </c>
      <c r="F20" s="381">
        <v>0.07237554133215274</v>
      </c>
    </row>
    <row r="21" spans="1:6" ht="12.75">
      <c r="A21" s="373" t="s">
        <v>138</v>
      </c>
      <c r="B21" s="381">
        <v>0.5723658854405635</v>
      </c>
      <c r="C21" s="381">
        <v>-0.32093444207458455</v>
      </c>
      <c r="D21" s="381">
        <v>0.189411407176731</v>
      </c>
      <c r="E21" s="381">
        <v>0.3929204518152567</v>
      </c>
      <c r="F21" s="381">
        <v>0.07585016737257932</v>
      </c>
    </row>
    <row r="22" spans="1:6" ht="12.75">
      <c r="A22" s="373"/>
      <c r="B22" s="382"/>
      <c r="C22" s="382"/>
      <c r="D22" s="382"/>
      <c r="E22" s="382"/>
      <c r="F22" s="382"/>
    </row>
    <row r="23" spans="1:6" ht="12.75">
      <c r="A23" s="371" t="s">
        <v>139</v>
      </c>
      <c r="B23" s="380">
        <v>-0.1825818296993963</v>
      </c>
      <c r="C23" s="380">
        <v>-0.03703619642128997</v>
      </c>
      <c r="D23" s="380">
        <v>-0.997758746475448</v>
      </c>
      <c r="E23" s="380">
        <v>186.151287553648</v>
      </c>
      <c r="F23" s="380">
        <v>0.19580681201679662</v>
      </c>
    </row>
    <row r="24" spans="1:6" ht="12.75">
      <c r="A24" s="373"/>
      <c r="B24" s="382"/>
      <c r="C24" s="382"/>
      <c r="D24" s="382"/>
      <c r="E24" s="382"/>
      <c r="F24" s="382"/>
    </row>
    <row r="25" spans="1:6" ht="12.75">
      <c r="A25" s="371" t="s">
        <v>140</v>
      </c>
      <c r="B25" s="380">
        <v>-0.03549951261744666</v>
      </c>
      <c r="C25" s="380">
        <v>0.043426411455238956</v>
      </c>
      <c r="D25" s="380">
        <v>-0.539956749197683</v>
      </c>
      <c r="E25" s="380">
        <v>0.7765646763807978</v>
      </c>
      <c r="F25" s="380">
        <v>-0.038887749865080035</v>
      </c>
    </row>
    <row r="26" spans="1:6" ht="12.75">
      <c r="A26" s="373"/>
      <c r="B26" s="382"/>
      <c r="C26" s="382"/>
      <c r="D26" s="382"/>
      <c r="E26" s="382"/>
      <c r="F26" s="382"/>
    </row>
    <row r="27" spans="1:6" ht="12.75">
      <c r="A27" s="371" t="s">
        <v>141</v>
      </c>
      <c r="B27" s="380">
        <v>1.1848709150157404</v>
      </c>
      <c r="C27" s="380">
        <v>1.7659934390683856</v>
      </c>
      <c r="D27" s="380">
        <v>5.6473030752930775</v>
      </c>
      <c r="E27" s="380">
        <v>-1.2575412535472796</v>
      </c>
      <c r="F27" s="380">
        <v>2.201706716892822</v>
      </c>
    </row>
    <row r="28" spans="1:6" ht="12.75">
      <c r="A28" s="373" t="s">
        <v>142</v>
      </c>
      <c r="B28" s="381">
        <v>0.9481201097507848</v>
      </c>
      <c r="C28" s="381">
        <v>-0.8587317764877906</v>
      </c>
      <c r="D28" s="381">
        <v>-0.46985678343332626</v>
      </c>
      <c r="E28" s="381">
        <v>-7.372777324306588</v>
      </c>
      <c r="F28" s="381">
        <v>0.893747463400775</v>
      </c>
    </row>
    <row r="29" spans="1:6" ht="12.75">
      <c r="A29" s="373" t="s">
        <v>101</v>
      </c>
      <c r="B29" s="381">
        <v>-0.47758108548960343</v>
      </c>
      <c r="C29" s="381">
        <v>1.496828391320638</v>
      </c>
      <c r="D29" s="381">
        <v>4.503813592150011</v>
      </c>
      <c r="E29" s="381">
        <v>-0.7495449775126568</v>
      </c>
      <c r="F29" s="381">
        <v>0.36881037051457954</v>
      </c>
    </row>
    <row r="30" spans="1:6" ht="12.75">
      <c r="A30" s="374"/>
      <c r="B30" s="382"/>
      <c r="C30" s="382"/>
      <c r="D30" s="382"/>
      <c r="E30" s="382"/>
      <c r="F30" s="382"/>
    </row>
    <row r="31" spans="1:6" ht="12.75">
      <c r="A31" s="375" t="s">
        <v>143</v>
      </c>
      <c r="B31" s="380">
        <v>0.20664896413342682</v>
      </c>
      <c r="C31" s="380">
        <v>-0.03501953063502017</v>
      </c>
      <c r="D31" s="380">
        <v>-0.2349648298988345</v>
      </c>
      <c r="E31" s="380">
        <v>0.2143999877570144</v>
      </c>
      <c r="F31" s="380">
        <v>0.18552240159076683</v>
      </c>
    </row>
    <row r="32" spans="1:6" ht="12.75">
      <c r="A32" s="376"/>
      <c r="B32" s="383"/>
      <c r="C32" s="383"/>
      <c r="D32" s="383"/>
      <c r="E32" s="383"/>
      <c r="F32" s="383"/>
    </row>
  </sheetData>
  <sheetProtection/>
  <printOptions horizontalCentered="1"/>
  <pageMargins left="0.7874015748031497" right="0" top="1.1811023622047245" bottom="0" header="0" footer="0"/>
  <pageSetup fitToHeight="1" fitToWidth="1" horizontalDpi="600" verticalDpi="600" orientation="portrait" scale="80" r:id="rId1"/>
</worksheet>
</file>

<file path=xl/worksheets/sheet48.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4">
      <selection activeCell="H40" sqref="H40"/>
    </sheetView>
  </sheetViews>
  <sheetFormatPr defaultColWidth="11.421875" defaultRowHeight="12.75"/>
  <cols>
    <col min="1" max="1" width="49.00390625" style="0" bestFit="1" customWidth="1"/>
    <col min="2" max="6" width="13.28125" style="0" bestFit="1" customWidth="1"/>
    <col min="7" max="7" width="5.57421875" style="0" customWidth="1"/>
  </cols>
  <sheetData>
    <row r="1" ht="26.25">
      <c r="G1" s="199">
        <v>48</v>
      </c>
    </row>
    <row r="2" spans="1:6" s="40" customFormat="1" ht="15.75">
      <c r="A2" s="194" t="s">
        <v>244</v>
      </c>
      <c r="B2" s="193"/>
      <c r="C2" s="193"/>
      <c r="D2" s="193"/>
      <c r="E2" s="195"/>
      <c r="F2" s="195"/>
    </row>
    <row r="3" spans="1:6" s="40" customFormat="1" ht="15.75">
      <c r="A3" s="194" t="s">
        <v>103</v>
      </c>
      <c r="B3" s="193"/>
      <c r="C3" s="193"/>
      <c r="D3" s="193"/>
      <c r="E3" s="195"/>
      <c r="F3" s="195"/>
    </row>
    <row r="4" spans="1:6" s="40" customFormat="1" ht="15.75">
      <c r="A4" s="194" t="s">
        <v>245</v>
      </c>
      <c r="B4" s="193"/>
      <c r="C4" s="193"/>
      <c r="D4" s="193"/>
      <c r="E4" s="195"/>
      <c r="F4" s="195"/>
    </row>
    <row r="6" spans="1:6" ht="12.75">
      <c r="A6" s="377"/>
      <c r="B6" s="378" t="s">
        <v>146</v>
      </c>
      <c r="C6" s="378" t="s">
        <v>147</v>
      </c>
      <c r="D6" s="378" t="s">
        <v>153</v>
      </c>
      <c r="E6" s="378" t="s">
        <v>242</v>
      </c>
      <c r="F6" s="378" t="s">
        <v>271</v>
      </c>
    </row>
    <row r="7" spans="1:6" ht="12.75">
      <c r="A7" s="379" t="s">
        <v>126</v>
      </c>
      <c r="B7" s="380">
        <v>0.1261875303430513</v>
      </c>
      <c r="C7" s="380">
        <v>-0.2858432078889982</v>
      </c>
      <c r="D7" s="380">
        <v>0.13296628280335954</v>
      </c>
      <c r="E7" s="380">
        <v>0.28199163716368636</v>
      </c>
      <c r="F7" s="380">
        <v>0.14451759976580614</v>
      </c>
    </row>
    <row r="8" spans="1:6" ht="12.75">
      <c r="A8" s="369" t="s">
        <v>127</v>
      </c>
      <c r="B8" s="380">
        <v>-0.45330717182924385</v>
      </c>
      <c r="C8" s="380">
        <v>-1.3940295145108577</v>
      </c>
      <c r="D8" s="380">
        <v>0.3886987279081858</v>
      </c>
      <c r="E8" s="380">
        <v>-0.0871370138199774</v>
      </c>
      <c r="F8" s="380">
        <v>-0.3176875252255251</v>
      </c>
    </row>
    <row r="9" spans="1:6" ht="12.75">
      <c r="A9" s="370" t="s">
        <v>128</v>
      </c>
      <c r="B9" s="381">
        <v>-0.0725606001869884</v>
      </c>
      <c r="C9" s="381">
        <v>1.0339635940432577</v>
      </c>
      <c r="D9" s="381">
        <v>0.1066480865162962</v>
      </c>
      <c r="E9" s="381">
        <v>-0.25171463240919045</v>
      </c>
      <c r="F9" s="381">
        <v>-0.1753303504484045</v>
      </c>
    </row>
    <row r="10" spans="1:6" ht="12.75">
      <c r="A10" s="370" t="s">
        <v>129</v>
      </c>
      <c r="B10" s="381">
        <v>-0.33222959409581176</v>
      </c>
      <c r="C10" s="381">
        <v>-1.3363162485680955</v>
      </c>
      <c r="D10" s="381">
        <v>0.3195767310692862</v>
      </c>
      <c r="E10" s="381">
        <v>-0.010229030599529843</v>
      </c>
      <c r="F10" s="381">
        <v>-0.2338168023761129</v>
      </c>
    </row>
    <row r="11" spans="1:6" ht="12.75">
      <c r="A11" s="371" t="s">
        <v>130</v>
      </c>
      <c r="B11" s="380">
        <v>-0.13802971441467593</v>
      </c>
      <c r="C11" s="380">
        <v>-0.3250853634736488</v>
      </c>
      <c r="D11" s="380">
        <v>0.3827317769604133</v>
      </c>
      <c r="E11" s="380">
        <v>0.32406007974483275</v>
      </c>
      <c r="F11" s="380">
        <v>-0.08596896708578305</v>
      </c>
    </row>
    <row r="12" spans="1:6" ht="12.75">
      <c r="A12" s="371" t="s">
        <v>131</v>
      </c>
      <c r="B12" s="380">
        <v>0.3424082399462567</v>
      </c>
      <c r="C12" s="380">
        <v>-0.17684429682127467</v>
      </c>
      <c r="D12" s="380">
        <v>-0.04780445219610918</v>
      </c>
      <c r="E12" s="380">
        <v>0.23816243858371156</v>
      </c>
      <c r="F12" s="380">
        <v>0.2927404083978007</v>
      </c>
    </row>
    <row r="13" spans="1:6" ht="12.75">
      <c r="A13" s="372"/>
      <c r="B13" s="382"/>
      <c r="C13" s="382"/>
      <c r="D13" s="382"/>
      <c r="E13" s="382"/>
      <c r="F13" s="382"/>
    </row>
    <row r="14" spans="1:6" ht="12.75">
      <c r="A14" s="371" t="s">
        <v>132</v>
      </c>
      <c r="B14" s="380">
        <v>0.21117119765082482</v>
      </c>
      <c r="C14" s="380">
        <v>-0.009306172059127538</v>
      </c>
      <c r="D14" s="380">
        <v>-0.009635449988033895</v>
      </c>
      <c r="E14" s="380">
        <v>0.07304197568199733</v>
      </c>
      <c r="F14" s="380">
        <v>0.18345035702743195</v>
      </c>
    </row>
    <row r="15" spans="1:6" ht="12.75">
      <c r="A15" s="373" t="s">
        <v>133</v>
      </c>
      <c r="B15" s="381">
        <v>0.17809262035895412</v>
      </c>
      <c r="C15" s="381">
        <v>0.06973365750179705</v>
      </c>
      <c r="D15" s="381">
        <v>-0.058484860824810414</v>
      </c>
      <c r="E15" s="381">
        <v>0.10240958307503534</v>
      </c>
      <c r="F15" s="381">
        <v>0.1251905156086861</v>
      </c>
    </row>
    <row r="16" spans="1:6" ht="12.75">
      <c r="A16" s="373" t="s">
        <v>134</v>
      </c>
      <c r="B16" s="381">
        <v>-0.06603496605072778</v>
      </c>
      <c r="C16" s="381">
        <v>0.0236158382086058</v>
      </c>
      <c r="D16" s="381">
        <v>0.29462278964975774</v>
      </c>
      <c r="E16" s="381">
        <v>-0.07304813262347665</v>
      </c>
      <c r="F16" s="381">
        <v>-0.1893532096386472</v>
      </c>
    </row>
    <row r="17" spans="1:6" ht="12.75">
      <c r="A17" s="373" t="s">
        <v>135</v>
      </c>
      <c r="B17" s="381">
        <v>-0.12206551969108892</v>
      </c>
      <c r="C17" s="381">
        <v>-0.2480820636036858</v>
      </c>
      <c r="D17" s="381">
        <v>0.12635501804750815</v>
      </c>
      <c r="E17" s="381">
        <v>-0.1609595278431144</v>
      </c>
      <c r="F17" s="381">
        <v>-0.01754858322450281</v>
      </c>
    </row>
    <row r="18" spans="1:6" ht="12.75">
      <c r="A18" s="373"/>
      <c r="B18" s="382"/>
      <c r="C18" s="382"/>
      <c r="D18" s="382"/>
      <c r="E18" s="382"/>
      <c r="F18" s="382"/>
    </row>
    <row r="19" spans="1:6" ht="12.75">
      <c r="A19" s="371" t="s">
        <v>136</v>
      </c>
      <c r="B19" s="380">
        <v>0.061769206565732704</v>
      </c>
      <c r="C19" s="380">
        <v>-0.27318015032390397</v>
      </c>
      <c r="D19" s="380">
        <v>0.3220658363237998</v>
      </c>
      <c r="E19" s="380">
        <v>0.08771814170460845</v>
      </c>
      <c r="F19" s="380">
        <v>0.0065557939864218095</v>
      </c>
    </row>
    <row r="20" spans="1:6" ht="12.75">
      <c r="A20" s="373" t="s">
        <v>137</v>
      </c>
      <c r="B20" s="381">
        <v>0.010661804986435985</v>
      </c>
      <c r="C20" s="381">
        <v>0.02616605047963727</v>
      </c>
      <c r="D20" s="381">
        <v>0.07807776528009791</v>
      </c>
      <c r="E20" s="381">
        <v>-0.022146946727480188</v>
      </c>
      <c r="F20" s="381">
        <v>-0.08014696155150014</v>
      </c>
    </row>
    <row r="21" spans="1:6" ht="12.75">
      <c r="A21" s="373" t="s">
        <v>138</v>
      </c>
      <c r="B21" s="381">
        <v>0.09199280333522197</v>
      </c>
      <c r="C21" s="381">
        <v>-0.43702099300233266</v>
      </c>
      <c r="D21" s="381">
        <v>0.565478327696795</v>
      </c>
      <c r="E21" s="381">
        <v>0.16319624141458133</v>
      </c>
      <c r="F21" s="381">
        <v>0.05662506549083135</v>
      </c>
    </row>
    <row r="22" spans="1:6" ht="12.75">
      <c r="A22" s="373"/>
      <c r="B22" s="382"/>
      <c r="C22" s="382"/>
      <c r="D22" s="382"/>
      <c r="E22" s="382"/>
      <c r="F22" s="382"/>
    </row>
    <row r="23" spans="1:6" ht="12.75">
      <c r="A23" s="371" t="s">
        <v>139</v>
      </c>
      <c r="B23" s="380">
        <v>0.0024743256384964774</v>
      </c>
      <c r="C23" s="380">
        <v>-0.0845971127864037</v>
      </c>
      <c r="D23" s="380">
        <v>-1.0120489735819513</v>
      </c>
      <c r="E23" s="380">
        <v>49.48033330979451</v>
      </c>
      <c r="F23" s="380">
        <v>0.11890086243954068</v>
      </c>
    </row>
    <row r="24" spans="1:6" ht="12.75">
      <c r="A24" s="373"/>
      <c r="B24" s="382"/>
      <c r="C24" s="382"/>
      <c r="D24" s="382"/>
      <c r="E24" s="382"/>
      <c r="F24" s="382"/>
    </row>
    <row r="25" spans="1:6" ht="12.75">
      <c r="A25" s="371" t="s">
        <v>140</v>
      </c>
      <c r="B25" s="380">
        <v>-0.16482331899260394</v>
      </c>
      <c r="C25" s="380">
        <v>-0.2764769379474804</v>
      </c>
      <c r="D25" s="380">
        <v>-0.16360184900752894</v>
      </c>
      <c r="E25" s="380">
        <v>0.47188113151158406</v>
      </c>
      <c r="F25" s="380">
        <v>0.11631570367787769</v>
      </c>
    </row>
    <row r="26" spans="1:6" ht="12.75">
      <c r="A26" s="373"/>
      <c r="B26" s="382"/>
      <c r="C26" s="382"/>
      <c r="D26" s="382"/>
      <c r="E26" s="382"/>
      <c r="F26" s="382"/>
    </row>
    <row r="27" spans="1:6" ht="12.75">
      <c r="A27" s="371" t="s">
        <v>141</v>
      </c>
      <c r="B27" s="380">
        <v>-0.4881090772037885</v>
      </c>
      <c r="C27" s="380">
        <v>0.3718111976906704</v>
      </c>
      <c r="D27" s="380">
        <v>-0.884156499583517</v>
      </c>
      <c r="E27" s="380">
        <v>-16.64624832444902</v>
      </c>
      <c r="F27" s="380">
        <v>-0.5319848196638167</v>
      </c>
    </row>
    <row r="28" spans="1:6" ht="12.75">
      <c r="A28" s="373" t="s">
        <v>142</v>
      </c>
      <c r="B28" s="381">
        <v>-0.631330896772102</v>
      </c>
      <c r="C28" s="381">
        <v>-0.08901052945152887</v>
      </c>
      <c r="D28" s="381">
        <v>-1.920795171594074</v>
      </c>
      <c r="E28" s="381">
        <v>2.26738742306895</v>
      </c>
      <c r="F28" s="381">
        <v>-3.364892734744936</v>
      </c>
    </row>
    <row r="29" spans="1:6" ht="12.75">
      <c r="A29" s="373" t="s">
        <v>101</v>
      </c>
      <c r="B29" s="381">
        <v>0.6208686977710183</v>
      </c>
      <c r="C29" s="381">
        <v>1.1833989981284274</v>
      </c>
      <c r="D29" s="381">
        <v>-0.12241246310349296</v>
      </c>
      <c r="E29" s="381">
        <v>-5.566685581856677</v>
      </c>
      <c r="F29" s="381">
        <v>2.371896118821633</v>
      </c>
    </row>
    <row r="30" spans="1:6" ht="12.75">
      <c r="A30" s="374"/>
      <c r="B30" s="382"/>
      <c r="C30" s="382"/>
      <c r="D30" s="382"/>
      <c r="E30" s="382"/>
      <c r="F30" s="382"/>
    </row>
    <row r="31" spans="1:6" ht="12.75">
      <c r="A31" s="375" t="s">
        <v>143</v>
      </c>
      <c r="B31" s="380">
        <v>0.12582420011224538</v>
      </c>
      <c r="C31" s="380">
        <v>-0.1498283867901018</v>
      </c>
      <c r="D31" s="380">
        <v>0.011630536663464586</v>
      </c>
      <c r="E31" s="380">
        <v>0.13901876663971224</v>
      </c>
      <c r="F31" s="380">
        <v>0.1373273955768648</v>
      </c>
    </row>
    <row r="32" spans="1:6" ht="12.75">
      <c r="A32" s="376"/>
      <c r="B32" s="383"/>
      <c r="C32" s="383"/>
      <c r="D32" s="383"/>
      <c r="E32" s="383"/>
      <c r="F32" s="383"/>
    </row>
  </sheetData>
  <sheetProtection/>
  <printOptions horizontalCentered="1"/>
  <pageMargins left="0.7874015748031497" right="0" top="1.1811023622047245" bottom="0" header="0" footer="0"/>
  <pageSetup fitToHeight="1" fitToWidth="1" horizontalDpi="600" verticalDpi="600" orientation="portrait" scale="80" r:id="rId1"/>
</worksheet>
</file>

<file path=xl/worksheets/sheet49.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4">
      <selection activeCell="H40" sqref="H40"/>
    </sheetView>
  </sheetViews>
  <sheetFormatPr defaultColWidth="11.421875" defaultRowHeight="12.75"/>
  <cols>
    <col min="1" max="1" width="49.00390625" style="0" bestFit="1" customWidth="1"/>
    <col min="2" max="6" width="13.28125" style="0" bestFit="1" customWidth="1"/>
    <col min="7" max="7" width="5.57421875" style="0" customWidth="1"/>
  </cols>
  <sheetData>
    <row r="1" ht="26.25">
      <c r="G1" s="199">
        <v>49</v>
      </c>
    </row>
    <row r="2" spans="1:6" s="40" customFormat="1" ht="15.75">
      <c r="A2" s="194" t="s">
        <v>246</v>
      </c>
      <c r="B2" s="193"/>
      <c r="C2" s="193"/>
      <c r="D2" s="193"/>
      <c r="E2" s="195"/>
      <c r="F2" s="195"/>
    </row>
    <row r="3" spans="1:6" s="40" customFormat="1" ht="15.75">
      <c r="A3" s="194" t="s">
        <v>103</v>
      </c>
      <c r="B3" s="193"/>
      <c r="C3" s="193"/>
      <c r="D3" s="193"/>
      <c r="E3" s="195"/>
      <c r="F3" s="195"/>
    </row>
    <row r="4" spans="1:6" s="40" customFormat="1" ht="15.75">
      <c r="A4" s="194" t="s">
        <v>247</v>
      </c>
      <c r="B4" s="193"/>
      <c r="C4" s="193"/>
      <c r="D4" s="193"/>
      <c r="E4" s="195"/>
      <c r="F4" s="195"/>
    </row>
    <row r="6" spans="1:6" ht="12.75">
      <c r="A6" s="377"/>
      <c r="B6" s="378" t="s">
        <v>146</v>
      </c>
      <c r="C6" s="378" t="s">
        <v>147</v>
      </c>
      <c r="D6" s="378" t="s">
        <v>153</v>
      </c>
      <c r="E6" s="378" t="s">
        <v>242</v>
      </c>
      <c r="F6" s="378" t="s">
        <v>271</v>
      </c>
    </row>
    <row r="7" spans="1:6" ht="12.75">
      <c r="A7" s="379" t="s">
        <v>126</v>
      </c>
      <c r="B7" s="380">
        <v>0.19808243781788315</v>
      </c>
      <c r="C7" s="380">
        <v>-0.197563022616848</v>
      </c>
      <c r="D7" s="380">
        <v>-0.22143424823850066</v>
      </c>
      <c r="E7" s="380">
        <v>0.3825783610989619</v>
      </c>
      <c r="F7" s="380">
        <v>0.24847661762398454</v>
      </c>
    </row>
    <row r="8" spans="1:6" ht="12.75">
      <c r="A8" s="369" t="s">
        <v>127</v>
      </c>
      <c r="B8" s="380">
        <v>0.31538019003828854</v>
      </c>
      <c r="C8" s="380">
        <v>-0.9614611698718494</v>
      </c>
      <c r="D8" s="380">
        <v>-0.7522362247094962</v>
      </c>
      <c r="E8" s="380">
        <v>0.4713529076959867</v>
      </c>
      <c r="F8" s="380">
        <v>0.14266892971907474</v>
      </c>
    </row>
    <row r="9" spans="1:6" ht="12.75">
      <c r="A9" s="370" t="s">
        <v>128</v>
      </c>
      <c r="B9" s="381">
        <v>0.39510370622237345</v>
      </c>
      <c r="C9" s="381">
        <v>0.6969708575606699</v>
      </c>
      <c r="D9" s="381">
        <v>-0.21607901748982827</v>
      </c>
      <c r="E9" s="381">
        <v>0.11396403655114873</v>
      </c>
      <c r="F9" s="381">
        <v>-0.07541881419653129</v>
      </c>
    </row>
    <row r="10" spans="1:6" ht="12.75">
      <c r="A10" s="370" t="s">
        <v>129</v>
      </c>
      <c r="B10" s="381">
        <v>0.25339477097111507</v>
      </c>
      <c r="C10" s="381">
        <v>-0.9183399606617679</v>
      </c>
      <c r="D10" s="381">
        <v>-0.6125845406026234</v>
      </c>
      <c r="E10" s="381">
        <v>0.43033336361430596</v>
      </c>
      <c r="F10" s="381">
        <v>0.13340625415161966</v>
      </c>
    </row>
    <row r="11" spans="1:6" ht="12.75">
      <c r="A11" s="371" t="s">
        <v>130</v>
      </c>
      <c r="B11" s="380">
        <v>-0.05837446529434087</v>
      </c>
      <c r="C11" s="380">
        <v>-0.20138545445146172</v>
      </c>
      <c r="D11" s="380">
        <v>-0.06561067624948902</v>
      </c>
      <c r="E11" s="380">
        <v>0.25771626159467</v>
      </c>
      <c r="F11" s="380">
        <v>0.02791576433196319</v>
      </c>
    </row>
    <row r="12" spans="1:6" ht="12.75">
      <c r="A12" s="371" t="s">
        <v>131</v>
      </c>
      <c r="B12" s="380">
        <v>0.32586039478682594</v>
      </c>
      <c r="C12" s="380">
        <v>-0.12624074014861875</v>
      </c>
      <c r="D12" s="380">
        <v>-0.16444629704828173</v>
      </c>
      <c r="E12" s="380">
        <v>0.20808666992842317</v>
      </c>
      <c r="F12" s="380">
        <v>0.31383872920793143</v>
      </c>
    </row>
    <row r="13" spans="1:6" ht="12.75">
      <c r="A13" s="372"/>
      <c r="B13" s="382"/>
      <c r="C13" s="382"/>
      <c r="D13" s="382"/>
      <c r="E13" s="382"/>
      <c r="F13" s="382"/>
    </row>
    <row r="14" spans="1:6" ht="12.75">
      <c r="A14" s="371" t="s">
        <v>132</v>
      </c>
      <c r="B14" s="380">
        <v>0.1682480309910812</v>
      </c>
      <c r="C14" s="380">
        <v>0.031136928125838237</v>
      </c>
      <c r="D14" s="380">
        <v>-0.049599544142005625</v>
      </c>
      <c r="E14" s="380">
        <v>0.1115698461550485</v>
      </c>
      <c r="F14" s="380">
        <v>0.10462439748036978</v>
      </c>
    </row>
    <row r="15" spans="1:6" ht="12.75">
      <c r="A15" s="373" t="s">
        <v>133</v>
      </c>
      <c r="B15" s="381">
        <v>0.1434152217588469</v>
      </c>
      <c r="C15" s="381">
        <v>0.09667340232826116</v>
      </c>
      <c r="D15" s="381">
        <v>-0.07485132803498651</v>
      </c>
      <c r="E15" s="381">
        <v>0.10454479233482727</v>
      </c>
      <c r="F15" s="381">
        <v>0.09845444638579615</v>
      </c>
    </row>
    <row r="16" spans="1:6" ht="12.75">
      <c r="A16" s="373" t="s">
        <v>134</v>
      </c>
      <c r="B16" s="381">
        <v>-0.10615467026168046</v>
      </c>
      <c r="C16" s="381">
        <v>0.011057099645634061</v>
      </c>
      <c r="D16" s="381">
        <v>0.2905689693526584</v>
      </c>
      <c r="E16" s="381">
        <v>0.013129678486701324</v>
      </c>
      <c r="F16" s="381">
        <v>-0.23027643002320408</v>
      </c>
    </row>
    <row r="17" spans="1:6" ht="12.75">
      <c r="A17" s="373" t="s">
        <v>135</v>
      </c>
      <c r="B17" s="381">
        <v>-0.09575375675571762</v>
      </c>
      <c r="C17" s="381">
        <v>-0.24895499835621981</v>
      </c>
      <c r="D17" s="381">
        <v>0.10567660720513716</v>
      </c>
      <c r="E17" s="381">
        <v>-0.09744336313364754</v>
      </c>
      <c r="F17" s="381">
        <v>-0.08009565811026009</v>
      </c>
    </row>
    <row r="18" spans="1:6" ht="12.75">
      <c r="A18" s="373"/>
      <c r="B18" s="382"/>
      <c r="C18" s="382"/>
      <c r="D18" s="382"/>
      <c r="E18" s="382"/>
      <c r="F18" s="382"/>
    </row>
    <row r="19" spans="1:6" ht="12.75">
      <c r="A19" s="371" t="s">
        <v>136</v>
      </c>
      <c r="B19" s="380">
        <v>0.17434418604307567</v>
      </c>
      <c r="C19" s="380">
        <v>-0.2393164261574583</v>
      </c>
      <c r="D19" s="380">
        <v>0.23459328837007298</v>
      </c>
      <c r="E19" s="380">
        <v>0.17202933632433592</v>
      </c>
      <c r="F19" s="380">
        <v>0.04103530604414729</v>
      </c>
    </row>
    <row r="20" spans="1:6" ht="12.75">
      <c r="A20" s="373" t="s">
        <v>137</v>
      </c>
      <c r="B20" s="381">
        <v>0.014340312464083294</v>
      </c>
      <c r="C20" s="381">
        <v>0.021022964434595615</v>
      </c>
      <c r="D20" s="381">
        <v>0.08962611641813423</v>
      </c>
      <c r="E20" s="381">
        <v>0.03357694507018816</v>
      </c>
      <c r="F20" s="381">
        <v>-0.002404644959107305</v>
      </c>
    </row>
    <row r="21" spans="1:6" ht="12.75">
      <c r="A21" s="373" t="s">
        <v>138</v>
      </c>
      <c r="B21" s="381">
        <v>0.28395669934589685</v>
      </c>
      <c r="C21" s="381">
        <v>-0.38021377814415525</v>
      </c>
      <c r="D21" s="381">
        <v>0.3638421424064955</v>
      </c>
      <c r="E21" s="381">
        <v>0.2706530613834346</v>
      </c>
      <c r="F21" s="381">
        <v>0.06620256750447706</v>
      </c>
    </row>
    <row r="22" spans="1:6" ht="12.75">
      <c r="A22" s="373"/>
      <c r="B22" s="382"/>
      <c r="C22" s="382"/>
      <c r="D22" s="382"/>
      <c r="E22" s="382"/>
      <c r="F22" s="382"/>
    </row>
    <row r="23" spans="1:6" ht="12.75">
      <c r="A23" s="371" t="s">
        <v>139</v>
      </c>
      <c r="B23" s="380">
        <v>-0.09945065052504787</v>
      </c>
      <c r="C23" s="380">
        <v>-0.060821407883289935</v>
      </c>
      <c r="D23" s="380">
        <v>-1.0047236142387321</v>
      </c>
      <c r="E23" s="380">
        <v>107.45006599208097</v>
      </c>
      <c r="F23" s="380">
        <v>0.15247835118581987</v>
      </c>
    </row>
    <row r="24" spans="1:6" ht="12.75">
      <c r="A24" s="373"/>
      <c r="B24" s="382"/>
      <c r="C24" s="382"/>
      <c r="D24" s="382"/>
      <c r="E24" s="382"/>
      <c r="F24" s="382"/>
    </row>
    <row r="25" spans="1:6" ht="12.75">
      <c r="A25" s="371" t="s">
        <v>140</v>
      </c>
      <c r="B25" s="380">
        <v>-0.0984234975890862</v>
      </c>
      <c r="C25" s="380">
        <v>-0.10077086082176012</v>
      </c>
      <c r="D25" s="380">
        <v>-0.40346404038422934</v>
      </c>
      <c r="E25" s="380">
        <v>0.6217021548270061</v>
      </c>
      <c r="F25" s="380">
        <v>0.03274476934527293</v>
      </c>
    </row>
    <row r="26" spans="1:6" ht="12.75">
      <c r="A26" s="373"/>
      <c r="B26" s="382"/>
      <c r="C26" s="382"/>
      <c r="D26" s="382"/>
      <c r="E26" s="382"/>
      <c r="F26" s="382"/>
    </row>
    <row r="27" spans="1:6" ht="12.75">
      <c r="A27" s="371" t="s">
        <v>141</v>
      </c>
      <c r="B27" s="380">
        <v>0.18193827029031684</v>
      </c>
      <c r="C27" s="380">
        <v>0.5816514672742286</v>
      </c>
      <c r="D27" s="380">
        <v>0.8350380457885194</v>
      </c>
      <c r="E27" s="380">
        <v>-1.9742052498297822</v>
      </c>
      <c r="F27" s="380">
        <v>2.215946199837096</v>
      </c>
    </row>
    <row r="28" spans="1:6" ht="12.75">
      <c r="A28" s="373" t="s">
        <v>142</v>
      </c>
      <c r="B28" s="381">
        <v>0.9432417919491047</v>
      </c>
      <c r="C28" s="381">
        <v>-0.21481272387478578</v>
      </c>
      <c r="D28" s="381">
        <v>-2.6719495277730276</v>
      </c>
      <c r="E28" s="381">
        <v>-0.3936689493574188</v>
      </c>
      <c r="F28" s="381">
        <v>-0.7560420023031167</v>
      </c>
    </row>
    <row r="29" spans="1:6" ht="12.75">
      <c r="A29" s="373" t="s">
        <v>101</v>
      </c>
      <c r="B29" s="381">
        <v>-0.1297719805612586</v>
      </c>
      <c r="C29" s="381">
        <v>1.3119845529519574</v>
      </c>
      <c r="D29" s="381">
        <v>1.927178858362962</v>
      </c>
      <c r="E29" s="381">
        <v>-1.5535602717211794</v>
      </c>
      <c r="F29" s="381">
        <v>1.2403134918016456</v>
      </c>
    </row>
    <row r="30" spans="1:6" ht="12.75">
      <c r="A30" s="374"/>
      <c r="B30" s="382"/>
      <c r="C30" s="382"/>
      <c r="D30" s="382"/>
      <c r="E30" s="382"/>
      <c r="F30" s="382"/>
    </row>
    <row r="31" spans="1:6" ht="12.75">
      <c r="A31" s="375" t="s">
        <v>143</v>
      </c>
      <c r="B31" s="380">
        <v>0.16525555318384533</v>
      </c>
      <c r="C31" s="380">
        <v>-0.0918353109561153</v>
      </c>
      <c r="D31" s="380">
        <v>-0.12072880523854301</v>
      </c>
      <c r="E31" s="380">
        <v>0.17423542523515834</v>
      </c>
      <c r="F31" s="380">
        <v>0.1605151876352784</v>
      </c>
    </row>
    <row r="32" spans="1:6" ht="12.75">
      <c r="A32" s="376"/>
      <c r="B32" s="383"/>
      <c r="C32" s="383"/>
      <c r="D32" s="383"/>
      <c r="E32" s="383"/>
      <c r="F32" s="383"/>
    </row>
  </sheetData>
  <sheetProtection/>
  <printOptions horizontalCentered="1"/>
  <pageMargins left="0.7874015748031497" right="0" top="1.1811023622047245" bottom="0" header="0" footer="0"/>
  <pageSetup fitToHeight="1" fitToWidth="1" horizontalDpi="600" verticalDpi="600" orientation="portrait" scale="80" r:id="rId1"/>
</worksheet>
</file>

<file path=xl/worksheets/sheet5.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49">
      <selection activeCell="H40" sqref="H40"/>
    </sheetView>
  </sheetViews>
  <sheetFormatPr defaultColWidth="11.421875" defaultRowHeight="12.75"/>
  <cols>
    <col min="1" max="2" width="4.00390625" style="0" customWidth="1"/>
    <col min="3" max="3" width="49.8515625" style="0" customWidth="1"/>
    <col min="4" max="5" width="13.57421875" style="0" customWidth="1"/>
    <col min="6" max="6" width="11.7109375" style="0" customWidth="1"/>
    <col min="7" max="7" width="5.7109375" style="0" customWidth="1"/>
  </cols>
  <sheetData>
    <row r="1" ht="26.25">
      <c r="G1" s="199">
        <v>5</v>
      </c>
    </row>
    <row r="2" spans="1:6" ht="12.75">
      <c r="A2" s="50" t="s">
        <v>162</v>
      </c>
      <c r="B2" s="3"/>
      <c r="C2" s="3"/>
      <c r="D2" s="3"/>
      <c r="E2" s="3"/>
      <c r="F2" s="3"/>
    </row>
    <row r="3" spans="1:6" ht="12.75">
      <c r="A3" s="51" t="s">
        <v>249</v>
      </c>
      <c r="B3" s="6"/>
      <c r="C3" s="6"/>
      <c r="D3" s="3"/>
      <c r="E3" s="3"/>
      <c r="F3" s="3"/>
    </row>
    <row r="4" spans="1:6" ht="12.75">
      <c r="A4" s="50" t="s">
        <v>69</v>
      </c>
      <c r="B4" s="3"/>
      <c r="C4" s="3"/>
      <c r="D4" s="3"/>
      <c r="E4" s="3"/>
      <c r="F4" s="3"/>
    </row>
    <row r="5" spans="1:6" ht="12.75">
      <c r="A5" s="50" t="s">
        <v>178</v>
      </c>
      <c r="B5" s="3"/>
      <c r="C5" s="205"/>
      <c r="D5" s="3"/>
      <c r="E5" s="3"/>
      <c r="F5" s="3"/>
    </row>
    <row r="6" spans="1:6" ht="12.75">
      <c r="A6" s="50" t="s">
        <v>1</v>
      </c>
      <c r="B6" s="3"/>
      <c r="C6" s="205"/>
      <c r="D6" s="3"/>
      <c r="E6" s="3"/>
      <c r="F6" s="3"/>
    </row>
    <row r="7" spans="1:6" ht="12.75">
      <c r="A7" s="50" t="s">
        <v>2</v>
      </c>
      <c r="B7" s="3"/>
      <c r="C7" s="205"/>
      <c r="D7" s="3"/>
      <c r="E7" s="3"/>
      <c r="F7" s="3"/>
    </row>
    <row r="8" spans="1:6" ht="52.5" customHeight="1">
      <c r="A8" s="14"/>
      <c r="B8" s="15"/>
      <c r="C8" s="145"/>
      <c r="D8" s="158" t="s">
        <v>71</v>
      </c>
      <c r="E8" s="159" t="s">
        <v>72</v>
      </c>
      <c r="F8" s="160" t="s">
        <v>73</v>
      </c>
    </row>
    <row r="9" spans="1:6" ht="12.75">
      <c r="A9" s="18"/>
      <c r="B9" s="19"/>
      <c r="C9" s="19"/>
      <c r="D9" s="43"/>
      <c r="E9" s="38"/>
      <c r="F9" s="133"/>
    </row>
    <row r="10" spans="1:6" ht="12.75">
      <c r="A10" s="21" t="s">
        <v>5</v>
      </c>
      <c r="B10" s="19"/>
      <c r="C10" s="19"/>
      <c r="D10" s="43"/>
      <c r="E10" s="38"/>
      <c r="F10" s="133"/>
    </row>
    <row r="11" spans="1:6" ht="12.75">
      <c r="A11" s="22" t="s">
        <v>6</v>
      </c>
      <c r="B11" s="19"/>
      <c r="C11" s="19"/>
      <c r="D11" s="77">
        <v>6573929.3080899995</v>
      </c>
      <c r="E11" s="78">
        <v>109576.69201000001</v>
      </c>
      <c r="F11" s="136">
        <v>6683506.000100002</v>
      </c>
    </row>
    <row r="12" spans="1:6" ht="12.75">
      <c r="A12" s="22"/>
      <c r="B12" s="19" t="s">
        <v>7</v>
      </c>
      <c r="C12" s="19"/>
      <c r="D12" s="149">
        <v>5070884.8440000005</v>
      </c>
      <c r="E12" s="150">
        <v>0</v>
      </c>
      <c r="F12" s="151">
        <v>5070884.8440000005</v>
      </c>
    </row>
    <row r="13" spans="1:6" ht="12.75">
      <c r="A13" s="66"/>
      <c r="B13" s="41"/>
      <c r="C13" s="41" t="s">
        <v>74</v>
      </c>
      <c r="D13" s="149">
        <v>479403.218</v>
      </c>
      <c r="E13" s="150">
        <v>0</v>
      </c>
      <c r="F13" s="151">
        <v>479403.218</v>
      </c>
    </row>
    <row r="14" spans="1:6" ht="12.75">
      <c r="A14" s="66"/>
      <c r="B14" s="41"/>
      <c r="C14" s="41" t="s">
        <v>58</v>
      </c>
      <c r="D14" s="77">
        <v>4591481.626</v>
      </c>
      <c r="E14" s="78">
        <v>0</v>
      </c>
      <c r="F14" s="136">
        <v>4591481.626</v>
      </c>
    </row>
    <row r="15" spans="1:6" ht="12.75">
      <c r="A15" s="22"/>
      <c r="B15" s="19" t="s">
        <v>8</v>
      </c>
      <c r="C15" s="19"/>
      <c r="D15" s="77">
        <v>602943.21937</v>
      </c>
      <c r="E15" s="78">
        <v>105983.29494</v>
      </c>
      <c r="F15" s="136">
        <v>708926.51431</v>
      </c>
    </row>
    <row r="16" spans="1:6" ht="12.75">
      <c r="A16" s="22"/>
      <c r="B16" s="19" t="s">
        <v>9</v>
      </c>
      <c r="C16" s="19"/>
      <c r="D16" s="77">
        <v>409373.301</v>
      </c>
      <c r="E16" s="78">
        <v>0</v>
      </c>
      <c r="F16" s="136">
        <v>409373.301</v>
      </c>
    </row>
    <row r="17" spans="1:6" ht="12.75">
      <c r="A17" s="22"/>
      <c r="B17" s="19" t="s">
        <v>55</v>
      </c>
      <c r="C17" s="19"/>
      <c r="D17" s="77">
        <v>14195.454000000002</v>
      </c>
      <c r="E17" s="78">
        <v>0</v>
      </c>
      <c r="F17" s="136">
        <v>14195.454000000002</v>
      </c>
    </row>
    <row r="18" spans="1:6" ht="12.75">
      <c r="A18" s="22"/>
      <c r="B18" s="19" t="s">
        <v>56</v>
      </c>
      <c r="C18" s="19"/>
      <c r="D18" s="77">
        <v>150410.17455</v>
      </c>
      <c r="E18" s="78">
        <v>3713.98407</v>
      </c>
      <c r="F18" s="136">
        <v>154124.15862</v>
      </c>
    </row>
    <row r="19" spans="1:6" ht="12.75">
      <c r="A19" s="22"/>
      <c r="B19" s="19" t="s">
        <v>10</v>
      </c>
      <c r="C19" s="19"/>
      <c r="D19" s="77">
        <v>152713.83141</v>
      </c>
      <c r="E19" s="78">
        <v>0</v>
      </c>
      <c r="F19" s="136">
        <v>152713.83141</v>
      </c>
    </row>
    <row r="20" spans="1:6" ht="12.75">
      <c r="A20" s="22"/>
      <c r="B20" s="19" t="s">
        <v>11</v>
      </c>
      <c r="C20" s="19"/>
      <c r="D20" s="77">
        <v>173408.48376</v>
      </c>
      <c r="E20" s="78">
        <v>-120.587</v>
      </c>
      <c r="F20" s="136">
        <v>173287.89676</v>
      </c>
    </row>
    <row r="21" spans="1:6" ht="12.75">
      <c r="A21" s="22"/>
      <c r="B21" s="19"/>
      <c r="C21" s="19"/>
      <c r="D21" s="161"/>
      <c r="E21" s="162"/>
      <c r="F21" s="163"/>
    </row>
    <row r="22" spans="1:6" ht="12.75">
      <c r="A22" s="22" t="s">
        <v>12</v>
      </c>
      <c r="B22" s="19"/>
      <c r="C22" s="19"/>
      <c r="D22" s="77">
        <v>5089962.73595</v>
      </c>
      <c r="E22" s="78">
        <v>120861.98241000001</v>
      </c>
      <c r="F22" s="136">
        <v>5210824.71836</v>
      </c>
    </row>
    <row r="23" spans="1:6" ht="12.75">
      <c r="A23" s="22"/>
      <c r="B23" s="19" t="s">
        <v>13</v>
      </c>
      <c r="C23" s="19"/>
      <c r="D23" s="77">
        <v>1221270.94895</v>
      </c>
      <c r="E23" s="78">
        <v>0</v>
      </c>
      <c r="F23" s="136">
        <v>1221270.94895</v>
      </c>
    </row>
    <row r="24" spans="1:6" ht="12.75">
      <c r="A24" s="22"/>
      <c r="B24" s="19" t="s">
        <v>14</v>
      </c>
      <c r="C24" s="19"/>
      <c r="D24" s="77">
        <v>486007.28502999997</v>
      </c>
      <c r="E24" s="78">
        <v>65959.14141000001</v>
      </c>
      <c r="F24" s="136">
        <v>551966.42644</v>
      </c>
    </row>
    <row r="25" spans="1:6" ht="12.75">
      <c r="A25" s="22"/>
      <c r="B25" s="19" t="s">
        <v>15</v>
      </c>
      <c r="C25" s="19"/>
      <c r="D25" s="77">
        <v>207095.55908</v>
      </c>
      <c r="E25" s="78">
        <v>54902.841</v>
      </c>
      <c r="F25" s="136">
        <v>261998.40008</v>
      </c>
    </row>
    <row r="26" spans="1:6" ht="12.75">
      <c r="A26" s="22"/>
      <c r="B26" s="19" t="s">
        <v>57</v>
      </c>
      <c r="C26" s="19"/>
      <c r="D26" s="77">
        <v>1886418.0688600002</v>
      </c>
      <c r="E26" s="78">
        <v>0</v>
      </c>
      <c r="F26" s="136">
        <v>1886418.0688600002</v>
      </c>
    </row>
    <row r="27" spans="1:6" ht="12.75">
      <c r="A27" s="22"/>
      <c r="B27" s="19" t="s">
        <v>75</v>
      </c>
      <c r="C27" s="19"/>
      <c r="D27" s="77">
        <v>1276226.65203</v>
      </c>
      <c r="E27" s="78">
        <v>0</v>
      </c>
      <c r="F27" s="136">
        <v>1276226.65203</v>
      </c>
    </row>
    <row r="28" spans="1:6" ht="12.75">
      <c r="A28" s="22"/>
      <c r="B28" s="19" t="s">
        <v>16</v>
      </c>
      <c r="C28" s="19"/>
      <c r="D28" s="77">
        <v>12944.222</v>
      </c>
      <c r="E28" s="78">
        <v>0</v>
      </c>
      <c r="F28" s="136">
        <v>12944.222</v>
      </c>
    </row>
    <row r="29" spans="1:6" ht="12.75">
      <c r="A29" s="22"/>
      <c r="B29" s="19"/>
      <c r="C29" s="19"/>
      <c r="D29" s="161"/>
      <c r="E29" s="162"/>
      <c r="F29" s="163"/>
    </row>
    <row r="30" spans="1:6" ht="12.75">
      <c r="A30" s="26" t="s">
        <v>17</v>
      </c>
      <c r="B30" s="27"/>
      <c r="C30" s="27"/>
      <c r="D30" s="77">
        <v>1483966.5721399998</v>
      </c>
      <c r="E30" s="78">
        <v>-11285.290399999998</v>
      </c>
      <c r="F30" s="136">
        <v>1472681.2817400014</v>
      </c>
    </row>
    <row r="31" spans="1:6" ht="12.75">
      <c r="A31" s="22"/>
      <c r="B31" s="19"/>
      <c r="C31" s="19"/>
      <c r="D31" s="77"/>
      <c r="E31" s="78"/>
      <c r="F31" s="136"/>
    </row>
    <row r="32" spans="1:6" ht="12.75">
      <c r="A32" s="21" t="s">
        <v>18</v>
      </c>
      <c r="B32" s="19"/>
      <c r="C32" s="19"/>
      <c r="D32" s="77"/>
      <c r="E32" s="78"/>
      <c r="F32" s="136"/>
    </row>
    <row r="33" spans="1:6" ht="12.75">
      <c r="A33" s="22" t="s">
        <v>19</v>
      </c>
      <c r="B33" s="19"/>
      <c r="C33" s="19"/>
      <c r="D33" s="77">
        <v>960811.4899999999</v>
      </c>
      <c r="E33" s="78">
        <v>0</v>
      </c>
      <c r="F33" s="136">
        <v>960811.4899999999</v>
      </c>
    </row>
    <row r="34" spans="1:6" ht="12.75">
      <c r="A34" s="22"/>
      <c r="B34" s="19" t="s">
        <v>20</v>
      </c>
      <c r="C34" s="19"/>
      <c r="D34" s="77">
        <v>2168.4080000000004</v>
      </c>
      <c r="E34" s="78">
        <v>0</v>
      </c>
      <c r="F34" s="136">
        <v>2168.4080000000004</v>
      </c>
    </row>
    <row r="35" spans="1:6" ht="12.75">
      <c r="A35" s="22"/>
      <c r="B35" s="19" t="s">
        <v>21</v>
      </c>
      <c r="C35" s="19"/>
      <c r="D35" s="77">
        <v>435342.18299999996</v>
      </c>
      <c r="E35" s="78">
        <v>0</v>
      </c>
      <c r="F35" s="136">
        <v>435342.18299999996</v>
      </c>
    </row>
    <row r="36" spans="1:6" ht="12.75">
      <c r="A36" s="22"/>
      <c r="B36" s="19" t="s">
        <v>22</v>
      </c>
      <c r="C36" s="19"/>
      <c r="D36" s="77">
        <v>527637.715</v>
      </c>
      <c r="E36" s="78">
        <v>0</v>
      </c>
      <c r="F36" s="136">
        <v>527637.715</v>
      </c>
    </row>
    <row r="37" spans="1:6" ht="12.75">
      <c r="A37" s="22"/>
      <c r="B37" s="19"/>
      <c r="C37" s="19"/>
      <c r="D37" s="77"/>
      <c r="E37" s="78"/>
      <c r="F37" s="136"/>
    </row>
    <row r="38" spans="1:6" ht="12.75">
      <c r="A38" s="28" t="s">
        <v>76</v>
      </c>
      <c r="B38" s="29"/>
      <c r="C38" s="29"/>
      <c r="D38" s="79">
        <v>6576097.716089999</v>
      </c>
      <c r="E38" s="80">
        <v>109576.69201000001</v>
      </c>
      <c r="F38" s="138">
        <v>6685674.4081000015</v>
      </c>
    </row>
    <row r="39" spans="1:6" ht="12.75">
      <c r="A39" s="28" t="s">
        <v>77</v>
      </c>
      <c r="B39" s="29"/>
      <c r="C39" s="29"/>
      <c r="D39" s="79">
        <v>6052942.63395</v>
      </c>
      <c r="E39" s="80">
        <v>120861.98241000001</v>
      </c>
      <c r="F39" s="138">
        <v>6173804.61636</v>
      </c>
    </row>
    <row r="40" spans="1:6" ht="12.75">
      <c r="A40" s="28" t="s">
        <v>23</v>
      </c>
      <c r="B40" s="29"/>
      <c r="C40" s="29"/>
      <c r="D40" s="79">
        <v>523155.0821399996</v>
      </c>
      <c r="E40" s="80">
        <v>-11285.290399999998</v>
      </c>
      <c r="F40" s="138">
        <v>511869.7917400012</v>
      </c>
    </row>
    <row r="41" spans="1:6" ht="12.75">
      <c r="A41" s="32"/>
      <c r="B41" s="33"/>
      <c r="C41" s="33"/>
      <c r="D41" s="164"/>
      <c r="E41" s="165"/>
      <c r="F41" s="166"/>
    </row>
    <row r="42" spans="1:6" ht="12.75">
      <c r="A42" s="22"/>
      <c r="B42" s="19"/>
      <c r="C42" s="19"/>
      <c r="D42" s="161"/>
      <c r="E42" s="162"/>
      <c r="F42" s="163"/>
    </row>
    <row r="43" spans="1:6" ht="12.75">
      <c r="A43" s="21" t="s">
        <v>24</v>
      </c>
      <c r="B43" s="19"/>
      <c r="C43" s="19"/>
      <c r="D43" s="161"/>
      <c r="E43" s="162"/>
      <c r="F43" s="163"/>
    </row>
    <row r="44" spans="1:6" ht="12.75">
      <c r="A44" s="21"/>
      <c r="B44" s="19"/>
      <c r="C44" s="19"/>
      <c r="D44" s="161"/>
      <c r="E44" s="162"/>
      <c r="F44" s="163"/>
    </row>
    <row r="45" spans="1:6" ht="12.75">
      <c r="A45" s="22" t="s">
        <v>25</v>
      </c>
      <c r="B45" s="19"/>
      <c r="C45" s="19"/>
      <c r="D45" s="77">
        <v>1654053.64329</v>
      </c>
      <c r="E45" s="78">
        <v>43617.5506</v>
      </c>
      <c r="F45" s="136">
        <v>1697671.1938900002</v>
      </c>
    </row>
    <row r="46" spans="1:6" ht="12.75">
      <c r="A46" s="22" t="s">
        <v>26</v>
      </c>
      <c r="B46" s="19"/>
      <c r="C46" s="19"/>
      <c r="D46" s="77">
        <v>9302.165439999997</v>
      </c>
      <c r="E46" s="78">
        <v>0</v>
      </c>
      <c r="F46" s="136">
        <v>9302.165439999997</v>
      </c>
    </row>
    <row r="47" spans="1:6" ht="12.75">
      <c r="A47" s="22"/>
      <c r="B47" s="19" t="s">
        <v>27</v>
      </c>
      <c r="C47" s="19"/>
      <c r="D47" s="77">
        <v>50067.63177</v>
      </c>
      <c r="E47" s="78">
        <v>0</v>
      </c>
      <c r="F47" s="136">
        <v>50067.63177</v>
      </c>
    </row>
    <row r="48" spans="1:6" ht="12.75">
      <c r="A48" s="22"/>
      <c r="B48" s="19" t="s">
        <v>28</v>
      </c>
      <c r="C48" s="19"/>
      <c r="D48" s="77">
        <v>40765.46633</v>
      </c>
      <c r="E48" s="78">
        <v>0</v>
      </c>
      <c r="F48" s="136">
        <v>40765.46633</v>
      </c>
    </row>
    <row r="49" spans="1:6" ht="12.75">
      <c r="A49" s="22" t="s">
        <v>29</v>
      </c>
      <c r="B49" s="19"/>
      <c r="C49" s="19"/>
      <c r="D49" s="77">
        <v>1388251.4928700002</v>
      </c>
      <c r="E49" s="78">
        <v>0</v>
      </c>
      <c r="F49" s="136">
        <v>1388251.4928700002</v>
      </c>
    </row>
    <row r="50" spans="1:6" ht="12.75">
      <c r="A50" s="22"/>
      <c r="B50" s="19" t="s">
        <v>30</v>
      </c>
      <c r="C50" s="19"/>
      <c r="D50" s="77">
        <v>1815132.1375600002</v>
      </c>
      <c r="E50" s="78">
        <v>0</v>
      </c>
      <c r="F50" s="136">
        <v>1815132.1375600002</v>
      </c>
    </row>
    <row r="51" spans="1:6" ht="12.75">
      <c r="A51" s="22"/>
      <c r="B51" s="19" t="s">
        <v>31</v>
      </c>
      <c r="C51" s="19"/>
      <c r="D51" s="77">
        <v>426880.64469</v>
      </c>
      <c r="E51" s="78">
        <v>0</v>
      </c>
      <c r="F51" s="136">
        <v>426880.64469</v>
      </c>
    </row>
    <row r="52" spans="1:6" ht="12.75">
      <c r="A52" s="22" t="s">
        <v>32</v>
      </c>
      <c r="B52" s="19"/>
      <c r="C52" s="19"/>
      <c r="D52" s="77">
        <v>-15451.180870000026</v>
      </c>
      <c r="E52" s="78">
        <v>0</v>
      </c>
      <c r="F52" s="136">
        <v>-15451.180870000026</v>
      </c>
    </row>
    <row r="53" spans="1:6" ht="12.75">
      <c r="A53" s="22" t="s">
        <v>33</v>
      </c>
      <c r="B53" s="19"/>
      <c r="C53" s="19"/>
      <c r="D53" s="77">
        <v>271951.16585</v>
      </c>
      <c r="E53" s="78">
        <v>43738.1376</v>
      </c>
      <c r="F53" s="136">
        <v>315689.30345</v>
      </c>
    </row>
    <row r="54" spans="1:6" ht="12.75">
      <c r="A54" s="22" t="s">
        <v>79</v>
      </c>
      <c r="B54" s="19"/>
      <c r="C54" s="19"/>
      <c r="D54" s="77">
        <v>0</v>
      </c>
      <c r="E54" s="78">
        <v>-133.84979</v>
      </c>
      <c r="F54" s="136">
        <v>-133.84979</v>
      </c>
    </row>
    <row r="55" spans="1:6" ht="12.75">
      <c r="A55" s="22"/>
      <c r="B55" s="19" t="s">
        <v>34</v>
      </c>
      <c r="C55" s="19"/>
      <c r="D55" s="77">
        <v>0</v>
      </c>
      <c r="E55" s="78">
        <v>-133.84979</v>
      </c>
      <c r="F55" s="136">
        <v>-133.84979</v>
      </c>
    </row>
    <row r="56" spans="1:6" ht="12.75">
      <c r="A56" s="22"/>
      <c r="B56" s="19" t="s">
        <v>35</v>
      </c>
      <c r="C56" s="19"/>
      <c r="D56" s="77">
        <v>0</v>
      </c>
      <c r="E56" s="78">
        <v>0</v>
      </c>
      <c r="F56" s="136">
        <v>0</v>
      </c>
    </row>
    <row r="57" spans="1:6" ht="12.75">
      <c r="A57" s="22" t="s">
        <v>80</v>
      </c>
      <c r="B57" s="19"/>
      <c r="C57" s="19"/>
      <c r="D57" s="77">
        <v>0</v>
      </c>
      <c r="E57" s="78">
        <v>13.262790000000003</v>
      </c>
      <c r="F57" s="136">
        <v>13.262790000000003</v>
      </c>
    </row>
    <row r="58" spans="1:6" ht="12.75">
      <c r="A58" s="22" t="s">
        <v>36</v>
      </c>
      <c r="B58" s="19"/>
      <c r="C58" s="19"/>
      <c r="D58" s="77">
        <v>0</v>
      </c>
      <c r="E58" s="78">
        <v>0</v>
      </c>
      <c r="F58" s="136">
        <v>0</v>
      </c>
    </row>
    <row r="59" spans="1:6" ht="12.75">
      <c r="A59" s="22"/>
      <c r="B59" s="19"/>
      <c r="C59" s="19"/>
      <c r="D59" s="77"/>
      <c r="E59" s="78"/>
      <c r="F59" s="136"/>
    </row>
    <row r="60" spans="1:6" ht="12.75">
      <c r="A60" s="22" t="s">
        <v>37</v>
      </c>
      <c r="B60" s="19"/>
      <c r="C60" s="19"/>
      <c r="D60" s="77">
        <v>1130898.56115</v>
      </c>
      <c r="E60" s="78">
        <v>54902.841</v>
      </c>
      <c r="F60" s="136">
        <v>1185801.40215</v>
      </c>
    </row>
    <row r="61" spans="1:6" ht="12.75">
      <c r="A61" s="22" t="s">
        <v>38</v>
      </c>
      <c r="B61" s="19"/>
      <c r="C61" s="19"/>
      <c r="D61" s="77">
        <v>648040.65315</v>
      </c>
      <c r="E61" s="78">
        <v>0</v>
      </c>
      <c r="F61" s="136">
        <v>648040.65315</v>
      </c>
    </row>
    <row r="62" spans="1:6" ht="12.75">
      <c r="A62" s="22"/>
      <c r="B62" s="19" t="s">
        <v>39</v>
      </c>
      <c r="C62" s="19"/>
      <c r="D62" s="77">
        <v>663579.93607</v>
      </c>
      <c r="E62" s="78">
        <v>0</v>
      </c>
      <c r="F62" s="136">
        <v>663579.93607</v>
      </c>
    </row>
    <row r="63" spans="1:6" ht="12.75">
      <c r="A63" s="22"/>
      <c r="B63" s="19"/>
      <c r="C63" s="19" t="s">
        <v>40</v>
      </c>
      <c r="D63" s="77">
        <v>659518.89644</v>
      </c>
      <c r="E63" s="78">
        <v>0</v>
      </c>
      <c r="F63" s="136">
        <v>659518.89644</v>
      </c>
    </row>
    <row r="64" spans="1:6" ht="12.75">
      <c r="A64" s="22"/>
      <c r="B64" s="19"/>
      <c r="C64" s="19" t="s">
        <v>41</v>
      </c>
      <c r="D64" s="77">
        <v>4061.039630000014</v>
      </c>
      <c r="E64" s="78">
        <v>0</v>
      </c>
      <c r="F64" s="136">
        <v>4061.039630000014</v>
      </c>
    </row>
    <row r="65" spans="1:6" ht="12.75">
      <c r="A65" s="22"/>
      <c r="B65" s="19" t="s">
        <v>42</v>
      </c>
      <c r="C65" s="19"/>
      <c r="D65" s="77">
        <v>15539.28292</v>
      </c>
      <c r="E65" s="78">
        <v>0</v>
      </c>
      <c r="F65" s="136">
        <v>15539.28292</v>
      </c>
    </row>
    <row r="66" spans="1:6" ht="12.75">
      <c r="A66" s="22" t="s">
        <v>43</v>
      </c>
      <c r="B66" s="19"/>
      <c r="C66" s="19"/>
      <c r="D66" s="77">
        <v>733958.186</v>
      </c>
      <c r="E66" s="78">
        <v>0</v>
      </c>
      <c r="F66" s="136">
        <v>733958.186</v>
      </c>
    </row>
    <row r="67" spans="1:6" ht="12.75">
      <c r="A67" s="22"/>
      <c r="B67" s="19" t="s">
        <v>39</v>
      </c>
      <c r="C67" s="19"/>
      <c r="D67" s="77">
        <v>737293.26</v>
      </c>
      <c r="E67" s="78">
        <v>0</v>
      </c>
      <c r="F67" s="136">
        <v>737293.26</v>
      </c>
    </row>
    <row r="68" spans="1:6" ht="12.75">
      <c r="A68" s="22"/>
      <c r="B68" s="19"/>
      <c r="C68" s="19" t="s">
        <v>40</v>
      </c>
      <c r="D68" s="77">
        <v>737293.26</v>
      </c>
      <c r="E68" s="78">
        <v>0</v>
      </c>
      <c r="F68" s="136">
        <v>737293.26</v>
      </c>
    </row>
    <row r="69" spans="1:6" ht="12.75">
      <c r="A69" s="22"/>
      <c r="B69" s="19"/>
      <c r="C69" s="19" t="s">
        <v>41</v>
      </c>
      <c r="D69" s="77">
        <v>0</v>
      </c>
      <c r="E69" s="78">
        <v>0</v>
      </c>
      <c r="F69" s="136">
        <v>0</v>
      </c>
    </row>
    <row r="70" spans="1:6" ht="12.75">
      <c r="A70" s="22"/>
      <c r="B70" s="19" t="s">
        <v>42</v>
      </c>
      <c r="C70" s="19"/>
      <c r="D70" s="77">
        <v>3335.0739999999996</v>
      </c>
      <c r="E70" s="78">
        <v>0</v>
      </c>
      <c r="F70" s="136">
        <v>3335.0739999999996</v>
      </c>
    </row>
    <row r="71" spans="1:6" ht="12.75">
      <c r="A71" s="22" t="s">
        <v>44</v>
      </c>
      <c r="B71" s="19"/>
      <c r="C71" s="19"/>
      <c r="D71" s="77">
        <v>-251100.27800000002</v>
      </c>
      <c r="E71" s="78">
        <v>54902.841</v>
      </c>
      <c r="F71" s="136">
        <v>-196197.43700000003</v>
      </c>
    </row>
    <row r="72" spans="1:6" ht="12.75">
      <c r="A72" s="22"/>
      <c r="B72" s="19"/>
      <c r="C72" s="19"/>
      <c r="D72" s="77"/>
      <c r="E72" s="78"/>
      <c r="F72" s="136"/>
    </row>
    <row r="73" spans="1:6" ht="12.75">
      <c r="A73" s="28" t="s">
        <v>45</v>
      </c>
      <c r="B73" s="29"/>
      <c r="C73" s="29"/>
      <c r="D73" s="79">
        <v>523155.0821400001</v>
      </c>
      <c r="E73" s="80">
        <v>-11285.290399999998</v>
      </c>
      <c r="F73" s="138">
        <v>511869.79174000025</v>
      </c>
    </row>
    <row r="74" spans="1:6" ht="12.75">
      <c r="A74" s="35"/>
      <c r="B74" s="36"/>
      <c r="C74" s="36"/>
      <c r="D74" s="167"/>
      <c r="E74" s="168"/>
      <c r="F74" s="169"/>
    </row>
  </sheetData>
  <sheetProtection/>
  <printOptions horizontalCentered="1"/>
  <pageMargins left="0.984251968503937" right="0" top="0" bottom="0.3937007874015748" header="0" footer="0"/>
  <pageSetup fitToHeight="1" fitToWidth="1" horizontalDpi="600" verticalDpi="600" orientation="portrait" scale="77" r:id="rId1"/>
</worksheet>
</file>

<file path=xl/worksheets/sheet50.xml><?xml version="1.0" encoding="utf-8"?>
<worksheet xmlns="http://schemas.openxmlformats.org/spreadsheetml/2006/main" xmlns:r="http://schemas.openxmlformats.org/officeDocument/2006/relationships">
  <sheetPr>
    <pageSetUpPr fitToPage="1"/>
  </sheetPr>
  <dimension ref="A1:L32"/>
  <sheetViews>
    <sheetView zoomScalePageLayoutView="0" workbookViewId="0" topLeftCell="A6">
      <selection activeCell="H40" sqref="H40"/>
    </sheetView>
  </sheetViews>
  <sheetFormatPr defaultColWidth="11.421875" defaultRowHeight="12.75"/>
  <cols>
    <col min="1" max="2" width="3.57421875" style="69" customWidth="1"/>
    <col min="3" max="3" width="42.140625" style="69" customWidth="1"/>
    <col min="4" max="9" width="9.57421875" style="69" bestFit="1" customWidth="1"/>
    <col min="10" max="10" width="9.7109375" style="69" bestFit="1" customWidth="1"/>
    <col min="11" max="11" width="5.7109375" style="69" customWidth="1"/>
    <col min="12" max="16384" width="11.421875" style="69" customWidth="1"/>
  </cols>
  <sheetData>
    <row r="1" spans="1:11" ht="24">
      <c r="A1" s="280"/>
      <c r="B1" s="280"/>
      <c r="C1" s="280"/>
      <c r="D1" s="280"/>
      <c r="E1" s="280"/>
      <c r="F1" s="280"/>
      <c r="G1" s="280"/>
      <c r="H1" s="84"/>
      <c r="I1" s="84"/>
      <c r="J1" s="84"/>
      <c r="K1" s="291"/>
    </row>
    <row r="2" spans="1:11" ht="15.75">
      <c r="A2" s="281" t="s">
        <v>104</v>
      </c>
      <c r="B2" s="281"/>
      <c r="C2" s="281"/>
      <c r="D2" s="281"/>
      <c r="E2" s="281"/>
      <c r="F2" s="281"/>
      <c r="G2" s="281"/>
      <c r="H2" s="281"/>
      <c r="I2" s="281"/>
      <c r="J2" s="281"/>
      <c r="K2" s="84"/>
    </row>
    <row r="3" spans="1:11" ht="30.75" customHeight="1">
      <c r="A3" s="281" t="s">
        <v>256</v>
      </c>
      <c r="B3" s="281"/>
      <c r="C3" s="281"/>
      <c r="D3" s="281"/>
      <c r="E3" s="281"/>
      <c r="F3" s="281"/>
      <c r="G3" s="281"/>
      <c r="H3" s="281"/>
      <c r="I3" s="281"/>
      <c r="J3" s="281"/>
      <c r="K3" s="84"/>
    </row>
    <row r="4" spans="1:11" ht="15.75">
      <c r="A4" s="281" t="s">
        <v>1</v>
      </c>
      <c r="B4" s="281"/>
      <c r="C4" s="281"/>
      <c r="D4" s="281"/>
      <c r="E4" s="281"/>
      <c r="F4" s="281"/>
      <c r="G4" s="281"/>
      <c r="H4" s="281"/>
      <c r="I4" s="281"/>
      <c r="J4" s="281"/>
      <c r="K4" s="84"/>
    </row>
    <row r="5" spans="1:11" ht="15.75">
      <c r="A5" s="281" t="s">
        <v>2</v>
      </c>
      <c r="B5" s="281"/>
      <c r="C5" s="281"/>
      <c r="D5" s="281"/>
      <c r="E5" s="281"/>
      <c r="F5" s="281"/>
      <c r="G5" s="281"/>
      <c r="H5" s="281"/>
      <c r="I5" s="281"/>
      <c r="J5" s="281"/>
      <c r="K5" s="84"/>
    </row>
    <row r="6" spans="1:11" ht="15">
      <c r="A6" s="385"/>
      <c r="B6" s="385"/>
      <c r="C6" s="385"/>
      <c r="D6" s="193"/>
      <c r="E6" s="193"/>
      <c r="F6" s="193"/>
      <c r="G6" s="193"/>
      <c r="H6" s="3"/>
      <c r="I6" s="3"/>
      <c r="J6" s="3"/>
      <c r="K6" s="84"/>
    </row>
    <row r="7" spans="1:11" ht="15">
      <c r="A7" s="386"/>
      <c r="B7" s="386"/>
      <c r="C7" s="386"/>
      <c r="D7" s="386"/>
      <c r="E7" s="386"/>
      <c r="F7" s="386"/>
      <c r="G7" s="386"/>
      <c r="H7" s="84"/>
      <c r="I7" s="84"/>
      <c r="J7" s="84"/>
      <c r="K7" s="84"/>
    </row>
    <row r="8" spans="1:11" ht="38.25" customHeight="1">
      <c r="A8" s="297"/>
      <c r="B8" s="298"/>
      <c r="C8" s="299"/>
      <c r="D8" s="300" t="s">
        <v>70</v>
      </c>
      <c r="E8" s="300" t="s">
        <v>160</v>
      </c>
      <c r="F8" s="300" t="s">
        <v>159</v>
      </c>
      <c r="G8" s="300" t="s">
        <v>178</v>
      </c>
      <c r="H8" s="300" t="s">
        <v>179</v>
      </c>
      <c r="I8" s="321" t="s">
        <v>180</v>
      </c>
      <c r="J8" s="321" t="s">
        <v>181</v>
      </c>
      <c r="K8" s="84"/>
    </row>
    <row r="9" spans="1:11" ht="12.75">
      <c r="A9" s="247"/>
      <c r="B9" s="301"/>
      <c r="C9" s="302"/>
      <c r="D9" s="303"/>
      <c r="E9" s="303"/>
      <c r="F9" s="303"/>
      <c r="G9" s="303"/>
      <c r="H9" s="303"/>
      <c r="I9" s="305"/>
      <c r="J9" s="305"/>
      <c r="K9" s="84"/>
    </row>
    <row r="10" spans="1:12" ht="12.75">
      <c r="A10" s="304" t="s">
        <v>182</v>
      </c>
      <c r="B10" s="124"/>
      <c r="C10" s="305"/>
      <c r="D10" s="306">
        <v>314106.802</v>
      </c>
      <c r="E10" s="306">
        <v>299807.385</v>
      </c>
      <c r="F10" s="306">
        <f>+D10+E10</f>
        <v>613914.187</v>
      </c>
      <c r="G10" s="306">
        <v>322218.845</v>
      </c>
      <c r="H10" s="306">
        <v>326278.563</v>
      </c>
      <c r="I10" s="306">
        <f>+H10+G10</f>
        <v>648497.408</v>
      </c>
      <c r="J10" s="306">
        <f>+I10+F10</f>
        <v>1262411.5950000002</v>
      </c>
      <c r="K10" s="84"/>
      <c r="L10" s="323"/>
    </row>
    <row r="11" spans="1:12" ht="12.75">
      <c r="A11" s="307"/>
      <c r="B11" s="308"/>
      <c r="C11" s="305"/>
      <c r="D11" s="306"/>
      <c r="E11" s="306"/>
      <c r="F11" s="306"/>
      <c r="G11" s="306"/>
      <c r="H11" s="306"/>
      <c r="I11" s="306"/>
      <c r="J11" s="306"/>
      <c r="K11" s="84"/>
      <c r="L11" s="323"/>
    </row>
    <row r="12" spans="1:12" ht="12.75">
      <c r="A12" s="304" t="s">
        <v>239</v>
      </c>
      <c r="B12" s="124"/>
      <c r="C12" s="309"/>
      <c r="D12" s="306">
        <f aca="true" t="shared" si="0" ref="D12:J12">+D13+D17+D21</f>
        <v>379989.164</v>
      </c>
      <c r="E12" s="306">
        <f t="shared" si="0"/>
        <v>1061885.664</v>
      </c>
      <c r="F12" s="306">
        <f t="shared" si="0"/>
        <v>1441874.8280000002</v>
      </c>
      <c r="G12" s="306">
        <f t="shared" si="0"/>
        <v>479403.218</v>
      </c>
      <c r="H12" s="306">
        <f t="shared" si="0"/>
        <v>368476.29099999997</v>
      </c>
      <c r="I12" s="306">
        <f t="shared" si="0"/>
        <v>847879.509</v>
      </c>
      <c r="J12" s="306">
        <f t="shared" si="0"/>
        <v>2289754.337</v>
      </c>
      <c r="K12" s="84"/>
      <c r="L12" s="323"/>
    </row>
    <row r="13" spans="1:12" ht="12.75">
      <c r="A13" s="307"/>
      <c r="B13" s="310" t="s">
        <v>183</v>
      </c>
      <c r="C13" s="311"/>
      <c r="D13" s="312">
        <f aca="true" t="shared" si="1" ref="D13:J13">SUM(D14:D16)</f>
        <v>239555.78</v>
      </c>
      <c r="E13" s="312">
        <f t="shared" si="1"/>
        <v>559409.353</v>
      </c>
      <c r="F13" s="312">
        <f t="shared" si="1"/>
        <v>798965.133</v>
      </c>
      <c r="G13" s="312">
        <f t="shared" si="1"/>
        <v>302239.017</v>
      </c>
      <c r="H13" s="312">
        <f t="shared" si="1"/>
        <v>259486.156</v>
      </c>
      <c r="I13" s="312">
        <f t="shared" si="1"/>
        <v>561725.173</v>
      </c>
      <c r="J13" s="312">
        <f t="shared" si="1"/>
        <v>1360690.3059999999</v>
      </c>
      <c r="K13" s="84"/>
      <c r="L13" s="323"/>
    </row>
    <row r="14" spans="1:12" ht="12.75">
      <c r="A14" s="307"/>
      <c r="B14" s="308"/>
      <c r="C14" s="313" t="s">
        <v>184</v>
      </c>
      <c r="D14" s="314">
        <v>257441.724</v>
      </c>
      <c r="E14" s="314">
        <v>311733.032</v>
      </c>
      <c r="F14" s="306">
        <f>+D14+E14</f>
        <v>569174.756</v>
      </c>
      <c r="G14" s="306">
        <v>302239.017</v>
      </c>
      <c r="H14" s="306">
        <v>259486.156</v>
      </c>
      <c r="I14" s="306">
        <f>+H14+G14</f>
        <v>561725.173</v>
      </c>
      <c r="J14" s="306">
        <f>+I14+F14</f>
        <v>1130899.929</v>
      </c>
      <c r="K14" s="84"/>
      <c r="L14" s="323"/>
    </row>
    <row r="15" spans="1:12" ht="12.75">
      <c r="A15" s="307"/>
      <c r="B15" s="308"/>
      <c r="C15" s="313" t="s">
        <v>185</v>
      </c>
      <c r="D15" s="314">
        <v>-17885.944</v>
      </c>
      <c r="E15" s="314">
        <v>-739600.208</v>
      </c>
      <c r="F15" s="306">
        <f>+D15+E15</f>
        <v>-757486.152</v>
      </c>
      <c r="G15" s="306">
        <v>0</v>
      </c>
      <c r="H15" s="306">
        <v>0</v>
      </c>
      <c r="I15" s="306">
        <f>+H15+G15</f>
        <v>0</v>
      </c>
      <c r="J15" s="306">
        <f>+I15+F15</f>
        <v>-757486.152</v>
      </c>
      <c r="K15" s="84"/>
      <c r="L15" s="323"/>
    </row>
    <row r="16" spans="1:12" ht="12.75">
      <c r="A16" s="307"/>
      <c r="B16" s="308"/>
      <c r="C16" s="313" t="s">
        <v>186</v>
      </c>
      <c r="D16" s="314">
        <v>0</v>
      </c>
      <c r="E16" s="314">
        <v>987276.529</v>
      </c>
      <c r="F16" s="306">
        <f>+D16+E16</f>
        <v>987276.529</v>
      </c>
      <c r="G16" s="306">
        <v>0</v>
      </c>
      <c r="H16" s="306">
        <v>0</v>
      </c>
      <c r="I16" s="306">
        <f>+H16+G16</f>
        <v>0</v>
      </c>
      <c r="J16" s="306">
        <f>+I16+F16</f>
        <v>987276.529</v>
      </c>
      <c r="K16" s="84"/>
      <c r="L16" s="323"/>
    </row>
    <row r="17" spans="1:12" ht="12.75">
      <c r="A17" s="307"/>
      <c r="B17" s="310" t="s">
        <v>187</v>
      </c>
      <c r="C17" s="311"/>
      <c r="D17" s="312">
        <f aca="true" t="shared" si="2" ref="D17:J17">SUM(D18:D20)</f>
        <v>61503.638</v>
      </c>
      <c r="E17" s="312">
        <f t="shared" si="2"/>
        <v>245982.91700000002</v>
      </c>
      <c r="F17" s="312">
        <f t="shared" si="2"/>
        <v>307486.55500000005</v>
      </c>
      <c r="G17" s="312">
        <f t="shared" si="2"/>
        <v>95262.43</v>
      </c>
      <c r="H17" s="312">
        <f t="shared" si="2"/>
        <v>82411.514</v>
      </c>
      <c r="I17" s="312">
        <f t="shared" si="2"/>
        <v>177673.944</v>
      </c>
      <c r="J17" s="312">
        <f t="shared" si="2"/>
        <v>485160.49900000007</v>
      </c>
      <c r="K17" s="84"/>
      <c r="L17" s="323"/>
    </row>
    <row r="18" spans="1:12" ht="12.75">
      <c r="A18" s="307"/>
      <c r="B18" s="308"/>
      <c r="C18" s="313" t="s">
        <v>184</v>
      </c>
      <c r="D18" s="314">
        <v>61503.638</v>
      </c>
      <c r="E18" s="314">
        <v>91038.997</v>
      </c>
      <c r="F18" s="306">
        <f>+D18+E18</f>
        <v>152542.635</v>
      </c>
      <c r="G18" s="306">
        <v>95262.43</v>
      </c>
      <c r="H18" s="306">
        <v>82411.514</v>
      </c>
      <c r="I18" s="306">
        <f>+H18+G18</f>
        <v>177673.944</v>
      </c>
      <c r="J18" s="306">
        <f>+I18+F18</f>
        <v>330216.579</v>
      </c>
      <c r="K18" s="84"/>
      <c r="L18" s="323"/>
    </row>
    <row r="19" spans="1:12" ht="12.75">
      <c r="A19" s="307"/>
      <c r="B19" s="308"/>
      <c r="C19" s="313" t="s">
        <v>185</v>
      </c>
      <c r="D19" s="314">
        <v>0</v>
      </c>
      <c r="E19" s="314">
        <v>-215219.996</v>
      </c>
      <c r="F19" s="306">
        <f>+D19+E19</f>
        <v>-215219.996</v>
      </c>
      <c r="G19" s="306">
        <v>0</v>
      </c>
      <c r="H19" s="306">
        <v>0</v>
      </c>
      <c r="I19" s="306">
        <f>+H19+G19</f>
        <v>0</v>
      </c>
      <c r="J19" s="306">
        <f>+I19+F19</f>
        <v>-215219.996</v>
      </c>
      <c r="K19" s="84"/>
      <c r="L19" s="323"/>
    </row>
    <row r="20" spans="1:12" ht="12.75">
      <c r="A20" s="307"/>
      <c r="B20" s="308"/>
      <c r="C20" s="313" t="s">
        <v>186</v>
      </c>
      <c r="D20" s="314">
        <v>0</v>
      </c>
      <c r="E20" s="314">
        <v>370163.916</v>
      </c>
      <c r="F20" s="306">
        <f>+D20+E20</f>
        <v>370163.916</v>
      </c>
      <c r="G20" s="306">
        <v>0</v>
      </c>
      <c r="H20" s="306">
        <v>0</v>
      </c>
      <c r="I20" s="306">
        <f>+H20+G20</f>
        <v>0</v>
      </c>
      <c r="J20" s="306">
        <f>+I20+F20</f>
        <v>370163.916</v>
      </c>
      <c r="K20" s="84"/>
      <c r="L20" s="323"/>
    </row>
    <row r="21" spans="1:12" ht="12.75">
      <c r="A21" s="307"/>
      <c r="B21" s="124" t="s">
        <v>188</v>
      </c>
      <c r="C21" s="305"/>
      <c r="D21" s="306">
        <v>78929.746</v>
      </c>
      <c r="E21" s="306">
        <v>256493.394</v>
      </c>
      <c r="F21" s="306">
        <f>+D21+E21</f>
        <v>335423.14</v>
      </c>
      <c r="G21" s="306">
        <v>81901.771</v>
      </c>
      <c r="H21" s="306">
        <v>26578.621</v>
      </c>
      <c r="I21" s="306">
        <f>+H21+G21</f>
        <v>108480.39199999999</v>
      </c>
      <c r="J21" s="306">
        <f>+I21+F21</f>
        <v>443903.532</v>
      </c>
      <c r="K21" s="84"/>
      <c r="L21" s="323"/>
    </row>
    <row r="22" spans="1:12" ht="12.75">
      <c r="A22" s="307"/>
      <c r="B22" s="308"/>
      <c r="C22" s="305"/>
      <c r="D22" s="306"/>
      <c r="E22" s="306"/>
      <c r="F22" s="306"/>
      <c r="G22" s="306"/>
      <c r="H22" s="306"/>
      <c r="I22" s="306"/>
      <c r="J22" s="306"/>
      <c r="K22" s="84"/>
      <c r="L22" s="323"/>
    </row>
    <row r="23" spans="1:12" ht="12.75">
      <c r="A23" s="304" t="s">
        <v>248</v>
      </c>
      <c r="B23" s="308"/>
      <c r="C23" s="305"/>
      <c r="D23" s="306">
        <f aca="true" t="shared" si="3" ref="D23:J23">+D24</f>
        <v>0</v>
      </c>
      <c r="E23" s="306">
        <f t="shared" si="3"/>
        <v>0</v>
      </c>
      <c r="F23" s="306">
        <f t="shared" si="3"/>
        <v>0</v>
      </c>
      <c r="G23" s="306">
        <f t="shared" si="3"/>
        <v>0</v>
      </c>
      <c r="H23" s="306">
        <f t="shared" si="3"/>
        <v>0</v>
      </c>
      <c r="I23" s="306">
        <f t="shared" si="3"/>
        <v>0</v>
      </c>
      <c r="J23" s="306">
        <f t="shared" si="3"/>
        <v>0</v>
      </c>
      <c r="K23" s="84"/>
      <c r="L23" s="323"/>
    </row>
    <row r="24" spans="1:12" ht="12.75" hidden="1">
      <c r="A24" s="304"/>
      <c r="B24" s="310" t="s">
        <v>189</v>
      </c>
      <c r="C24" s="311"/>
      <c r="D24" s="312">
        <f aca="true" t="shared" si="4" ref="D24:J24">SUM(D25:D27)</f>
        <v>0</v>
      </c>
      <c r="E24" s="312">
        <f t="shared" si="4"/>
        <v>0</v>
      </c>
      <c r="F24" s="312">
        <f t="shared" si="4"/>
        <v>0</v>
      </c>
      <c r="G24" s="312">
        <f t="shared" si="4"/>
        <v>0</v>
      </c>
      <c r="H24" s="312">
        <f t="shared" si="4"/>
        <v>0</v>
      </c>
      <c r="I24" s="312">
        <f t="shared" si="4"/>
        <v>0</v>
      </c>
      <c r="J24" s="312">
        <f t="shared" si="4"/>
        <v>0</v>
      </c>
      <c r="K24" s="84"/>
      <c r="L24" s="323"/>
    </row>
    <row r="25" spans="1:12" ht="12.75" hidden="1">
      <c r="A25" s="304"/>
      <c r="B25" s="124"/>
      <c r="C25" s="313" t="s">
        <v>190</v>
      </c>
      <c r="D25" s="314">
        <v>0</v>
      </c>
      <c r="E25" s="314">
        <v>0</v>
      </c>
      <c r="F25" s="314">
        <f>+D25+E25</f>
        <v>0</v>
      </c>
      <c r="G25" s="314">
        <v>0</v>
      </c>
      <c r="H25" s="314">
        <v>0</v>
      </c>
      <c r="I25" s="314">
        <f>+H25+G25</f>
        <v>0</v>
      </c>
      <c r="J25" s="314">
        <f>+I25+F25</f>
        <v>0</v>
      </c>
      <c r="K25" s="84"/>
      <c r="L25" s="323"/>
    </row>
    <row r="26" spans="1:12" ht="12.75" hidden="1">
      <c r="A26" s="304"/>
      <c r="B26" s="124"/>
      <c r="C26" s="313" t="s">
        <v>191</v>
      </c>
      <c r="D26" s="314">
        <v>0</v>
      </c>
      <c r="E26" s="314">
        <v>0</v>
      </c>
      <c r="F26" s="314">
        <f>+D26+E26</f>
        <v>0</v>
      </c>
      <c r="G26" s="314">
        <v>0</v>
      </c>
      <c r="H26" s="314">
        <v>0</v>
      </c>
      <c r="I26" s="314">
        <f>+H26+G26</f>
        <v>0</v>
      </c>
      <c r="J26" s="314">
        <f>+I26+F26</f>
        <v>0</v>
      </c>
      <c r="K26" s="84"/>
      <c r="L26" s="323"/>
    </row>
    <row r="27" spans="1:12" ht="12.75" hidden="1">
      <c r="A27" s="304"/>
      <c r="B27" s="124"/>
      <c r="C27" s="315" t="s">
        <v>192</v>
      </c>
      <c r="D27" s="316">
        <v>0</v>
      </c>
      <c r="E27" s="316">
        <v>0</v>
      </c>
      <c r="F27" s="316">
        <f>+D27+E27</f>
        <v>0</v>
      </c>
      <c r="G27" s="316">
        <v>0</v>
      </c>
      <c r="H27" s="316">
        <v>0</v>
      </c>
      <c r="I27" s="316">
        <f>+H27+G27</f>
        <v>0</v>
      </c>
      <c r="J27" s="316">
        <f>+I27+F27</f>
        <v>0</v>
      </c>
      <c r="K27" s="84"/>
      <c r="L27" s="323"/>
    </row>
    <row r="28" spans="1:12" ht="15">
      <c r="A28" s="317"/>
      <c r="B28" s="318"/>
      <c r="C28" s="318"/>
      <c r="D28" s="319"/>
      <c r="E28" s="319"/>
      <c r="F28" s="319"/>
      <c r="G28" s="319"/>
      <c r="H28" s="319"/>
      <c r="I28" s="322"/>
      <c r="J28" s="322"/>
      <c r="L28" s="323"/>
    </row>
    <row r="29" spans="1:2" ht="26.25" customHeight="1">
      <c r="A29" s="84"/>
      <c r="B29" s="320"/>
    </row>
    <row r="30" spans="1:10" ht="12.75" customHeight="1">
      <c r="A30" s="324" t="s">
        <v>240</v>
      </c>
      <c r="B30" s="409" t="s">
        <v>255</v>
      </c>
      <c r="C30" s="410"/>
      <c r="D30" s="410"/>
      <c r="E30" s="410"/>
      <c r="F30" s="410"/>
      <c r="G30" s="410"/>
      <c r="H30" s="410"/>
      <c r="I30" s="410"/>
      <c r="J30" s="410"/>
    </row>
    <row r="32" ht="30.75">
      <c r="K32" s="295">
        <v>50</v>
      </c>
    </row>
  </sheetData>
  <sheetProtection/>
  <mergeCells count="1">
    <mergeCell ref="B30:J30"/>
  </mergeCells>
  <printOptions horizontalCentered="1"/>
  <pageMargins left="0" right="0" top="0.7874015748031497" bottom="0" header="0" footer="0"/>
  <pageSetup fitToHeight="1" fitToWidth="1" horizontalDpi="600" verticalDpi="600" orientation="landscape" r:id="rId1"/>
</worksheet>
</file>

<file path=xl/worksheets/sheet51.xml><?xml version="1.0" encoding="utf-8"?>
<worksheet xmlns="http://schemas.openxmlformats.org/spreadsheetml/2006/main" xmlns:r="http://schemas.openxmlformats.org/officeDocument/2006/relationships">
  <sheetPr>
    <pageSetUpPr fitToPage="1"/>
  </sheetPr>
  <dimension ref="A1:J24"/>
  <sheetViews>
    <sheetView zoomScalePageLayoutView="0" workbookViewId="0" topLeftCell="A1">
      <selection activeCell="H40" sqref="H40"/>
    </sheetView>
  </sheetViews>
  <sheetFormatPr defaultColWidth="11.421875" defaultRowHeight="12.75"/>
  <cols>
    <col min="1" max="1" width="10.7109375" style="183" customWidth="1"/>
    <col min="2" max="2" width="17.57421875" style="183" customWidth="1"/>
    <col min="3" max="3" width="14.8515625" style="183" customWidth="1"/>
    <col min="4" max="4" width="17.57421875" style="183" customWidth="1"/>
    <col min="5" max="5" width="14.8515625" style="40" customWidth="1"/>
    <col min="6" max="6" width="17.57421875" style="40" customWidth="1"/>
    <col min="7" max="7" width="14.8515625" style="40" customWidth="1"/>
    <col min="8" max="8" width="17.57421875" style="40" customWidth="1"/>
    <col min="9" max="9" width="14.8515625" style="40" customWidth="1"/>
    <col min="10" max="10" width="17.57421875" style="40" customWidth="1"/>
    <col min="11" max="16384" width="11.421875" style="40" customWidth="1"/>
  </cols>
  <sheetData>
    <row r="1" ht="18">
      <c r="G1" s="204"/>
    </row>
    <row r="2" spans="1:10" ht="15.75">
      <c r="A2" s="364" t="s">
        <v>111</v>
      </c>
      <c r="B2" s="365"/>
      <c r="C2" s="365"/>
      <c r="D2" s="365"/>
      <c r="E2" s="3"/>
      <c r="F2" s="3"/>
      <c r="G2" s="3"/>
      <c r="H2" s="3"/>
      <c r="I2" s="3"/>
      <c r="J2" s="3"/>
    </row>
    <row r="3" spans="1:10" ht="15.75">
      <c r="A3" s="364" t="s">
        <v>154</v>
      </c>
      <c r="B3" s="194"/>
      <c r="C3" s="194"/>
      <c r="D3" s="194"/>
      <c r="E3" s="3"/>
      <c r="F3" s="3"/>
      <c r="G3" s="3"/>
      <c r="H3" s="3"/>
      <c r="I3" s="3"/>
      <c r="J3" s="3"/>
    </row>
    <row r="4" spans="1:10" ht="15.75">
      <c r="A4" s="364" t="s">
        <v>105</v>
      </c>
      <c r="B4" s="194"/>
      <c r="C4" s="194"/>
      <c r="D4" s="194"/>
      <c r="E4" s="3"/>
      <c r="F4" s="3"/>
      <c r="G4" s="3"/>
      <c r="H4" s="3"/>
      <c r="I4" s="3"/>
      <c r="J4" s="3"/>
    </row>
    <row r="5" spans="1:10" ht="15.75">
      <c r="A5" s="364" t="s">
        <v>106</v>
      </c>
      <c r="B5" s="194"/>
      <c r="C5" s="194"/>
      <c r="D5" s="194"/>
      <c r="E5" s="3"/>
      <c r="F5" s="3"/>
      <c r="G5" s="3"/>
      <c r="H5" s="3"/>
      <c r="I5" s="3"/>
      <c r="J5" s="3"/>
    </row>
    <row r="6" spans="1:10" ht="15">
      <c r="A6" s="366"/>
      <c r="B6" s="182"/>
      <c r="C6" s="182"/>
      <c r="D6" s="182"/>
      <c r="H6" s="3"/>
      <c r="I6" s="3"/>
      <c r="J6" s="3"/>
    </row>
    <row r="7" spans="1:4" ht="15">
      <c r="A7" s="182"/>
      <c r="B7" s="182"/>
      <c r="C7" s="182"/>
      <c r="D7" s="182"/>
    </row>
    <row r="8" spans="1:10" ht="14.25" customHeight="1">
      <c r="A8" s="297"/>
      <c r="B8" s="325" t="s">
        <v>155</v>
      </c>
      <c r="C8" s="326"/>
      <c r="D8" s="325" t="s">
        <v>144</v>
      </c>
      <c r="E8" s="326"/>
      <c r="F8" s="325" t="s">
        <v>155</v>
      </c>
      <c r="G8" s="326"/>
      <c r="H8" s="325" t="s">
        <v>155</v>
      </c>
      <c r="I8" s="326"/>
      <c r="J8" s="325" t="s">
        <v>155</v>
      </c>
    </row>
    <row r="9" spans="1:10" ht="14.25" customHeight="1">
      <c r="A9" s="327"/>
      <c r="B9" s="328" t="s">
        <v>257</v>
      </c>
      <c r="C9" s="329" t="s">
        <v>110</v>
      </c>
      <c r="D9" s="328" t="s">
        <v>258</v>
      </c>
      <c r="E9" s="329" t="s">
        <v>110</v>
      </c>
      <c r="F9" s="328" t="s">
        <v>259</v>
      </c>
      <c r="G9" s="329" t="s">
        <v>110</v>
      </c>
      <c r="H9" s="328" t="s">
        <v>260</v>
      </c>
      <c r="I9" s="329" t="s">
        <v>110</v>
      </c>
      <c r="J9" s="328" t="s">
        <v>270</v>
      </c>
    </row>
    <row r="10" spans="1:10" ht="12.75">
      <c r="A10" s="247"/>
      <c r="B10" s="330"/>
      <c r="C10" s="299"/>
      <c r="D10" s="303"/>
      <c r="E10" s="299"/>
      <c r="F10" s="303"/>
      <c r="G10" s="299"/>
      <c r="H10" s="303"/>
      <c r="I10" s="299"/>
      <c r="J10" s="303"/>
    </row>
    <row r="11" spans="1:10" ht="12.75">
      <c r="A11" s="247" t="s">
        <v>107</v>
      </c>
      <c r="B11" s="331">
        <v>1918208.7912226578</v>
      </c>
      <c r="C11" s="332">
        <f>+D11-B11</f>
        <v>37461.63027624227</v>
      </c>
      <c r="D11" s="333">
        <v>1955670.4214989</v>
      </c>
      <c r="E11" s="332">
        <f>+F11-D11</f>
        <v>-51852.57282656012</v>
      </c>
      <c r="F11" s="333">
        <v>1903817.84867234</v>
      </c>
      <c r="G11" s="332">
        <f>+H11-F11</f>
        <v>813771.1955198713</v>
      </c>
      <c r="H11" s="333">
        <v>2717589.0441922112</v>
      </c>
      <c r="I11" s="332">
        <f>+J11-H11</f>
        <v>35963.50430510612</v>
      </c>
      <c r="J11" s="333">
        <v>2753552.5484973174</v>
      </c>
    </row>
    <row r="12" spans="1:10" ht="12.75">
      <c r="A12" s="247"/>
      <c r="B12" s="331"/>
      <c r="C12" s="334"/>
      <c r="D12" s="333"/>
      <c r="E12" s="334"/>
      <c r="F12" s="333"/>
      <c r="G12" s="334"/>
      <c r="H12" s="333"/>
      <c r="I12" s="334"/>
      <c r="J12" s="333"/>
    </row>
    <row r="13" spans="1:10" ht="12.75">
      <c r="A13" s="247" t="s">
        <v>108</v>
      </c>
      <c r="B13" s="331">
        <v>7616805.300971931</v>
      </c>
      <c r="C13" s="332">
        <f>+D13-B13</f>
        <v>737861.8508046195</v>
      </c>
      <c r="D13" s="333">
        <v>8354667.15177655</v>
      </c>
      <c r="E13" s="332">
        <f>+F13-D13</f>
        <v>817357.617439799</v>
      </c>
      <c r="F13" s="333">
        <v>9172024.76921635</v>
      </c>
      <c r="G13" s="332">
        <f>+H13-F13</f>
        <v>763333.1789979748</v>
      </c>
      <c r="H13" s="333">
        <v>9935357.948214324</v>
      </c>
      <c r="I13" s="332">
        <f>+J13-H13</f>
        <v>831294.909415802</v>
      </c>
      <c r="J13" s="333">
        <v>10766652.857630126</v>
      </c>
    </row>
    <row r="14" spans="1:10" ht="12.75">
      <c r="A14" s="247"/>
      <c r="B14" s="331"/>
      <c r="C14" s="335"/>
      <c r="D14" s="333"/>
      <c r="E14" s="335"/>
      <c r="F14" s="333"/>
      <c r="G14" s="335"/>
      <c r="H14" s="333"/>
      <c r="I14" s="335"/>
      <c r="J14" s="333"/>
    </row>
    <row r="15" spans="1:10" ht="12.75">
      <c r="A15" s="336" t="s">
        <v>73</v>
      </c>
      <c r="B15" s="337">
        <f aca="true" t="shared" si="0" ref="B15:H15">+B11+B13</f>
        <v>9535014.092194589</v>
      </c>
      <c r="C15" s="338">
        <f t="shared" si="0"/>
        <v>775323.4810808618</v>
      </c>
      <c r="D15" s="339">
        <f t="shared" si="0"/>
        <v>10310337.57327545</v>
      </c>
      <c r="E15" s="339">
        <f t="shared" si="0"/>
        <v>765505.0446132389</v>
      </c>
      <c r="F15" s="339">
        <f t="shared" si="0"/>
        <v>11075842.617888689</v>
      </c>
      <c r="G15" s="339">
        <f t="shared" si="0"/>
        <v>1577104.3745178462</v>
      </c>
      <c r="H15" s="339">
        <f t="shared" si="0"/>
        <v>12652946.992406536</v>
      </c>
      <c r="I15" s="339">
        <f>+I11+I13</f>
        <v>867258.4137209081</v>
      </c>
      <c r="J15" s="339">
        <f>+J11+J13</f>
        <v>13520205.406127444</v>
      </c>
    </row>
    <row r="16" spans="1:10" ht="15">
      <c r="A16" s="182"/>
      <c r="B16" s="367"/>
      <c r="C16" s="367"/>
      <c r="D16" s="367"/>
      <c r="E16" s="367"/>
      <c r="F16" s="367"/>
      <c r="G16" s="367"/>
      <c r="H16" s="367"/>
      <c r="I16" s="367"/>
      <c r="J16" s="367"/>
    </row>
    <row r="17" spans="1:10" ht="15" customHeight="1">
      <c r="A17" s="413" t="s">
        <v>109</v>
      </c>
      <c r="B17" s="412"/>
      <c r="C17" s="412"/>
      <c r="D17" s="412"/>
      <c r="E17" s="412"/>
      <c r="F17" s="412"/>
      <c r="G17" s="412"/>
      <c r="H17" s="412"/>
      <c r="I17" s="412"/>
      <c r="J17" s="412"/>
    </row>
    <row r="18" spans="1:4" ht="15">
      <c r="A18" s="182"/>
      <c r="B18" s="340" t="s">
        <v>212</v>
      </c>
      <c r="C18" s="340"/>
      <c r="D18" s="341">
        <v>468.37</v>
      </c>
    </row>
    <row r="19" spans="1:4" ht="15">
      <c r="A19" s="182"/>
      <c r="B19" s="340" t="s">
        <v>261</v>
      </c>
      <c r="C19" s="340"/>
      <c r="D19" s="341">
        <v>482.08</v>
      </c>
    </row>
    <row r="20" spans="1:4" ht="15">
      <c r="A20" s="182"/>
      <c r="B20" s="340" t="s">
        <v>262</v>
      </c>
      <c r="C20" s="340"/>
      <c r="D20" s="341">
        <v>471.13</v>
      </c>
    </row>
    <row r="21" spans="1:4" ht="15">
      <c r="A21" s="182"/>
      <c r="B21" s="340" t="s">
        <v>263</v>
      </c>
      <c r="C21" s="340"/>
      <c r="D21" s="341">
        <v>515.14</v>
      </c>
    </row>
    <row r="22" spans="1:4" ht="15">
      <c r="A22" s="182"/>
      <c r="B22" s="340" t="s">
        <v>264</v>
      </c>
      <c r="C22" s="340"/>
      <c r="D22" s="341">
        <v>521.46</v>
      </c>
    </row>
    <row r="23" spans="1:10" ht="28.5" customHeight="1">
      <c r="A23" s="411"/>
      <c r="B23" s="412"/>
      <c r="C23" s="412"/>
      <c r="D23" s="412"/>
      <c r="E23" s="412"/>
      <c r="F23" s="412"/>
      <c r="G23" s="412"/>
      <c r="H23" s="412"/>
      <c r="I23" s="412"/>
      <c r="J23" s="412"/>
    </row>
    <row r="24" ht="191.25" customHeight="1">
      <c r="J24" s="292">
        <v>51</v>
      </c>
    </row>
  </sheetData>
  <sheetProtection/>
  <mergeCells count="2">
    <mergeCell ref="A23:J23"/>
    <mergeCell ref="A17:J17"/>
  </mergeCells>
  <printOptions horizontalCentered="1"/>
  <pageMargins left="0" right="0" top="1.5748031496062993" bottom="0" header="0" footer="0"/>
  <pageSetup fitToHeight="1" fitToWidth="1" horizontalDpi="600" verticalDpi="600" orientation="landscape" scale="87" r:id="rId1"/>
</worksheet>
</file>

<file path=xl/worksheets/sheet52.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
      <selection activeCell="H18" sqref="H18"/>
    </sheetView>
  </sheetViews>
  <sheetFormatPr defaultColWidth="11.421875" defaultRowHeight="12.75"/>
  <cols>
    <col min="1" max="1" width="27.8515625" style="0" customWidth="1"/>
    <col min="4" max="4" width="4.00390625" style="0" customWidth="1"/>
    <col min="5" max="5" width="14.140625" style="0" customWidth="1"/>
    <col min="6" max="6" width="7.28125" style="0" customWidth="1"/>
    <col min="7" max="7" width="13.28125" style="0" bestFit="1" customWidth="1"/>
    <col min="8" max="8" width="11.7109375" style="0" bestFit="1" customWidth="1"/>
  </cols>
  <sheetData>
    <row r="1" ht="110.25" customHeight="1">
      <c r="F1" s="293">
        <v>52</v>
      </c>
    </row>
    <row r="2" spans="1:5" ht="15.75">
      <c r="A2" s="194" t="s">
        <v>115</v>
      </c>
      <c r="B2" s="50"/>
      <c r="C2" s="50"/>
      <c r="D2" s="50"/>
      <c r="E2" s="50"/>
    </row>
    <row r="3" spans="1:5" ht="15.75">
      <c r="A3" s="194" t="s">
        <v>148</v>
      </c>
      <c r="B3" s="50"/>
      <c r="C3" s="50"/>
      <c r="D3" s="50"/>
      <c r="E3" s="50"/>
    </row>
    <row r="4" spans="1:5" ht="15.75">
      <c r="A4" s="194" t="s">
        <v>112</v>
      </c>
      <c r="B4" s="50"/>
      <c r="C4" s="50"/>
      <c r="D4" s="50"/>
      <c r="E4" s="50"/>
    </row>
    <row r="5" spans="1:5" ht="12.75">
      <c r="A5" s="195"/>
      <c r="B5" s="195"/>
      <c r="C5" s="195"/>
      <c r="D5" s="195"/>
      <c r="E5" s="195"/>
    </row>
    <row r="6" spans="1:5" ht="12.75">
      <c r="A6" s="342"/>
      <c r="B6" s="16" t="s">
        <v>113</v>
      </c>
      <c r="C6" s="343" t="s">
        <v>110</v>
      </c>
      <c r="D6" s="343"/>
      <c r="E6" s="344" t="s">
        <v>114</v>
      </c>
    </row>
    <row r="7" spans="1:5" ht="12.75">
      <c r="A7" s="247"/>
      <c r="B7" s="345"/>
      <c r="C7" s="346"/>
      <c r="D7" s="298"/>
      <c r="E7" s="299"/>
    </row>
    <row r="8" spans="1:5" ht="12.75">
      <c r="A8" s="347" t="s">
        <v>265</v>
      </c>
      <c r="B8" s="348"/>
      <c r="C8" s="349"/>
      <c r="D8" s="350"/>
      <c r="E8" s="332">
        <v>12720101.9217</v>
      </c>
    </row>
    <row r="9" spans="1:8" ht="12.75">
      <c r="A9" s="247" t="s">
        <v>266</v>
      </c>
      <c r="B9" s="348">
        <f>+E8</f>
        <v>12720101.9217</v>
      </c>
      <c r="C9" s="349">
        <f>(72342.342+41317.088+108291.383)-(49.259+206.588)</f>
        <v>221694.96600000001</v>
      </c>
      <c r="D9" s="349"/>
      <c r="E9" s="332">
        <f>+B9+C9</f>
        <v>12941796.8877</v>
      </c>
      <c r="G9" s="282"/>
      <c r="H9" s="283"/>
    </row>
    <row r="10" spans="1:8" ht="12.75">
      <c r="A10" s="247" t="s">
        <v>267</v>
      </c>
      <c r="B10" s="348">
        <f>+E9</f>
        <v>12941796.8877</v>
      </c>
      <c r="C10" s="349">
        <f>(328188.449-73409.101+74589.305)-(0+0+0)</f>
        <v>329368.65300000005</v>
      </c>
      <c r="D10" s="349"/>
      <c r="E10" s="332">
        <f>+B10+C10</f>
        <v>13271165.540700002</v>
      </c>
      <c r="G10" s="283"/>
      <c r="H10" s="283"/>
    </row>
    <row r="11" spans="1:8" ht="12.75">
      <c r="A11" s="247" t="s">
        <v>268</v>
      </c>
      <c r="B11" s="348">
        <f>+E10</f>
        <v>13271165.540700002</v>
      </c>
      <c r="C11" s="349">
        <f>(140237.898+165963.54-353982.125)-(0+113.052+0)</f>
        <v>-47893.73900000004</v>
      </c>
      <c r="D11" s="349"/>
      <c r="E11" s="332">
        <f>+B11+C11</f>
        <v>13223271.801700002</v>
      </c>
      <c r="G11" s="283"/>
      <c r="H11" s="283"/>
    </row>
    <row r="12" spans="1:5" ht="12.75">
      <c r="A12" s="247" t="s">
        <v>269</v>
      </c>
      <c r="B12" s="348">
        <f>+E11</f>
        <v>13223271.801700002</v>
      </c>
      <c r="C12" s="349">
        <f>(195423.153-152966.323-108934.607)-(0+0+151.594)</f>
        <v>-66629.37100000001</v>
      </c>
      <c r="D12" s="349"/>
      <c r="E12" s="332">
        <f>+B12+C12</f>
        <v>13156642.430700002</v>
      </c>
    </row>
    <row r="13" spans="1:5" ht="12.75">
      <c r="A13" s="351"/>
      <c r="B13" s="352"/>
      <c r="C13" s="353"/>
      <c r="D13" s="354"/>
      <c r="E13" s="355"/>
    </row>
    <row r="14" spans="1:5" ht="12.75">
      <c r="A14" s="191"/>
      <c r="B14" s="246"/>
      <c r="C14" s="246"/>
      <c r="D14" s="246"/>
      <c r="E14" s="246"/>
    </row>
    <row r="15" spans="1:5" ht="12.75">
      <c r="A15" s="414"/>
      <c r="B15" s="415"/>
      <c r="C15" s="415"/>
      <c r="D15" s="415"/>
      <c r="E15" s="415"/>
    </row>
    <row r="16" spans="1:5" ht="12.75">
      <c r="A16" s="363"/>
      <c r="B16" s="363"/>
      <c r="C16" s="363"/>
      <c r="D16" s="363"/>
      <c r="E16" s="196"/>
    </row>
    <row r="17" spans="1:5" ht="12.75">
      <c r="A17" s="40"/>
      <c r="B17" s="40"/>
      <c r="C17" s="40"/>
      <c r="D17" s="40"/>
      <c r="E17" s="40"/>
    </row>
    <row r="18" spans="1:5" ht="12.75">
      <c r="A18" s="40"/>
      <c r="B18" s="40"/>
      <c r="C18" s="40"/>
      <c r="D18" s="40"/>
      <c r="E18" s="40"/>
    </row>
    <row r="19" spans="1:5" ht="15.75">
      <c r="A19" s="194" t="s">
        <v>117</v>
      </c>
      <c r="B19" s="50"/>
      <c r="C19" s="50"/>
      <c r="D19" s="50"/>
      <c r="E19" s="50"/>
    </row>
    <row r="20" spans="1:5" ht="15.75">
      <c r="A20" s="194" t="s">
        <v>149</v>
      </c>
      <c r="B20" s="50"/>
      <c r="C20" s="50"/>
      <c r="D20" s="50"/>
      <c r="E20" s="50"/>
    </row>
    <row r="21" spans="1:5" ht="15.75">
      <c r="A21" s="194" t="s">
        <v>112</v>
      </c>
      <c r="B21" s="50"/>
      <c r="C21" s="50"/>
      <c r="D21" s="50"/>
      <c r="E21" s="50"/>
    </row>
    <row r="22" spans="1:5" ht="12.75">
      <c r="A22" s="195"/>
      <c r="B22" s="195"/>
      <c r="C22" s="195"/>
      <c r="D22" s="195"/>
      <c r="E22" s="195"/>
    </row>
    <row r="23" spans="1:5" ht="12.75">
      <c r="A23" s="342"/>
      <c r="B23" s="16" t="s">
        <v>113</v>
      </c>
      <c r="C23" s="343" t="s">
        <v>110</v>
      </c>
      <c r="D23" s="343"/>
      <c r="E23" s="344" t="s">
        <v>114</v>
      </c>
    </row>
    <row r="24" spans="1:5" ht="12.75">
      <c r="A24" s="247"/>
      <c r="B24" s="345"/>
      <c r="C24" s="346"/>
      <c r="D24" s="298"/>
      <c r="E24" s="299"/>
    </row>
    <row r="25" spans="1:5" ht="12.75">
      <c r="A25" s="347" t="s">
        <v>265</v>
      </c>
      <c r="B25" s="348"/>
      <c r="C25" s="356"/>
      <c r="D25" s="350"/>
      <c r="E25" s="332">
        <v>3836699.091579999</v>
      </c>
    </row>
    <row r="26" spans="1:7" ht="12.75">
      <c r="A26" s="247" t="s">
        <v>266</v>
      </c>
      <c r="B26" s="348">
        <f>+E25</f>
        <v>3836699.091579999</v>
      </c>
      <c r="C26" s="349">
        <f>(21897.515+12682.27+32545.342)-(18.888+66.263)</f>
        <v>67039.97600000001</v>
      </c>
      <c r="D26" s="349"/>
      <c r="E26" s="332">
        <f>+B26+C26</f>
        <v>3903739.0675799986</v>
      </c>
      <c r="F26" s="184"/>
      <c r="G26" s="196"/>
    </row>
    <row r="27" spans="1:5" ht="12.75">
      <c r="A27" s="247" t="s">
        <v>267</v>
      </c>
      <c r="B27" s="348">
        <f>+E26</f>
        <v>3903739.0675799986</v>
      </c>
      <c r="C27" s="349">
        <f>443323.354+(98918.85-22171.895+20498.723)-(0+0+0)</f>
        <v>540569.032</v>
      </c>
      <c r="D27" s="349"/>
      <c r="E27" s="332">
        <f>+B27+C27</f>
        <v>4444308.099579998</v>
      </c>
    </row>
    <row r="28" spans="1:5" ht="12.75">
      <c r="A28" s="247" t="s">
        <v>268</v>
      </c>
      <c r="B28" s="348">
        <f>+E27</f>
        <v>4444308.099579998</v>
      </c>
      <c r="C28" s="349">
        <f>(47108.495+54892.243-118050.434)-(0+45.206+0)</f>
        <v>-16094.901999999982</v>
      </c>
      <c r="D28" s="349"/>
      <c r="E28" s="332">
        <f>+B28+C28</f>
        <v>4428213.1975799985</v>
      </c>
    </row>
    <row r="29" spans="1:5" ht="12.75">
      <c r="A29" s="247" t="s">
        <v>269</v>
      </c>
      <c r="B29" s="348">
        <f>+E28</f>
        <v>4428213.1975799985</v>
      </c>
      <c r="C29" s="349">
        <f>(65437.975-51334.362-36670.862)-(0+0+50.531)</f>
        <v>-22617.780000000002</v>
      </c>
      <c r="D29" s="349"/>
      <c r="E29" s="332">
        <f>+B29+C29</f>
        <v>4405595.417579998</v>
      </c>
    </row>
    <row r="30" spans="1:5" ht="12.75">
      <c r="A30" s="351"/>
      <c r="B30" s="352"/>
      <c r="C30" s="353"/>
      <c r="D30" s="354"/>
      <c r="E30" s="355"/>
    </row>
    <row r="31" spans="1:5" ht="12.75">
      <c r="A31" s="191"/>
      <c r="B31" s="246"/>
      <c r="C31" s="246"/>
      <c r="D31" s="246"/>
      <c r="E31" s="246"/>
    </row>
  </sheetData>
  <sheetProtection/>
  <mergeCells count="1">
    <mergeCell ref="A15:E15"/>
  </mergeCells>
  <printOptions horizontalCentered="1"/>
  <pageMargins left="0.984251968503937" right="0" top="0.3937007874015748" bottom="0.984251968503937" header="0" footer="0"/>
  <pageSetup fitToHeight="1" fitToWidth="1" horizontalDpi="600" verticalDpi="600" orientation="portrait" r:id="rId1"/>
</worksheet>
</file>

<file path=xl/worksheets/sheet53.xml><?xml version="1.0" encoding="utf-8"?>
<worksheet xmlns="http://schemas.openxmlformats.org/spreadsheetml/2006/main" xmlns:r="http://schemas.openxmlformats.org/officeDocument/2006/relationships">
  <sheetPr>
    <pageSetUpPr fitToPage="1"/>
  </sheetPr>
  <dimension ref="A1:H14"/>
  <sheetViews>
    <sheetView zoomScalePageLayoutView="0" workbookViewId="0" topLeftCell="A1">
      <selection activeCell="H40" sqref="H40"/>
    </sheetView>
  </sheetViews>
  <sheetFormatPr defaultColWidth="11.421875" defaultRowHeight="12.75"/>
  <cols>
    <col min="1" max="1" width="22.57421875" style="40" customWidth="1"/>
    <col min="2" max="2" width="14.28125" style="40" customWidth="1"/>
    <col min="3" max="3" width="11.7109375" style="40" customWidth="1"/>
    <col min="4" max="4" width="4.28125" style="40" customWidth="1"/>
    <col min="5" max="5" width="11.7109375" style="40" customWidth="1"/>
    <col min="6" max="6" width="4.28125" style="40" customWidth="1"/>
    <col min="7" max="7" width="6.57421875" style="40" customWidth="1"/>
    <col min="8" max="16384" width="11.421875" style="40" customWidth="1"/>
  </cols>
  <sheetData>
    <row r="1" ht="110.25" customHeight="1">
      <c r="G1" s="293">
        <v>53</v>
      </c>
    </row>
    <row r="2" spans="1:6" ht="15.75">
      <c r="A2" s="194" t="s">
        <v>124</v>
      </c>
      <c r="B2" s="50"/>
      <c r="C2" s="50"/>
      <c r="D2" s="50"/>
      <c r="E2" s="50"/>
      <c r="F2" s="3"/>
    </row>
    <row r="3" spans="1:6" ht="15.75">
      <c r="A3" s="194" t="s">
        <v>116</v>
      </c>
      <c r="B3" s="50"/>
      <c r="C3" s="50"/>
      <c r="D3" s="50"/>
      <c r="E3" s="50"/>
      <c r="F3" s="3"/>
    </row>
    <row r="4" spans="1:6" ht="15.75">
      <c r="A4" s="194" t="s">
        <v>112</v>
      </c>
      <c r="B4" s="50"/>
      <c r="C4" s="50"/>
      <c r="D4" s="50"/>
      <c r="E4" s="50"/>
      <c r="F4" s="3"/>
    </row>
    <row r="5" spans="1:5" ht="12.75">
      <c r="A5" s="50"/>
      <c r="B5" s="50"/>
      <c r="C5" s="50"/>
      <c r="D5" s="50"/>
      <c r="E5" s="50"/>
    </row>
    <row r="6" spans="1:6" ht="12.75">
      <c r="A6" s="297"/>
      <c r="B6" s="297"/>
      <c r="C6" s="298"/>
      <c r="D6" s="298"/>
      <c r="E6" s="298"/>
      <c r="F6" s="176"/>
    </row>
    <row r="7" spans="1:6" ht="12.75">
      <c r="A7" s="247"/>
      <c r="B7" s="357" t="s">
        <v>113</v>
      </c>
      <c r="C7" s="358" t="s">
        <v>110</v>
      </c>
      <c r="D7" s="358"/>
      <c r="E7" s="358" t="s">
        <v>114</v>
      </c>
      <c r="F7" s="359"/>
    </row>
    <row r="8" spans="1:6" ht="12.75">
      <c r="A8" s="247"/>
      <c r="B8" s="297"/>
      <c r="C8" s="298"/>
      <c r="D8" s="298"/>
      <c r="E8" s="298"/>
      <c r="F8" s="133"/>
    </row>
    <row r="9" spans="1:6" ht="12.75">
      <c r="A9" s="347" t="s">
        <v>265</v>
      </c>
      <c r="B9" s="360"/>
      <c r="C9" s="350"/>
      <c r="D9" s="350"/>
      <c r="E9" s="349">
        <v>43736.75833000001</v>
      </c>
      <c r="F9" s="133"/>
    </row>
    <row r="10" spans="1:8" ht="12.75">
      <c r="A10" s="247" t="s">
        <v>266</v>
      </c>
      <c r="B10" s="348">
        <f>+E9</f>
        <v>43736.75833000001</v>
      </c>
      <c r="C10" s="350">
        <f>5400-43734.802</f>
        <v>-38334.802</v>
      </c>
      <c r="D10" s="350"/>
      <c r="E10" s="349">
        <f>+B10+C10</f>
        <v>5401.956330000008</v>
      </c>
      <c r="F10" s="133"/>
      <c r="H10" s="197"/>
    </row>
    <row r="11" spans="1:8" ht="12.75">
      <c r="A11" s="247" t="s">
        <v>267</v>
      </c>
      <c r="B11" s="348">
        <f>+E10</f>
        <v>5401.956330000008</v>
      </c>
      <c r="C11" s="350">
        <f>-1537.972</f>
        <v>-1537.972</v>
      </c>
      <c r="D11" s="350"/>
      <c r="E11" s="349">
        <f>+B11+C11</f>
        <v>3863.9843300000084</v>
      </c>
      <c r="F11" s="133"/>
      <c r="H11" s="197"/>
    </row>
    <row r="12" spans="1:8" ht="12.75">
      <c r="A12" s="247" t="s">
        <v>268</v>
      </c>
      <c r="B12" s="348">
        <f>+E11</f>
        <v>3863.9843300000084</v>
      </c>
      <c r="C12" s="350">
        <f>-14.735-246.863-23.847</f>
        <v>-285.445</v>
      </c>
      <c r="D12" s="361"/>
      <c r="E12" s="349">
        <f>+B12+C12</f>
        <v>3578.5393300000082</v>
      </c>
      <c r="F12" s="133"/>
      <c r="H12" s="197"/>
    </row>
    <row r="13" spans="1:8" ht="12.75">
      <c r="A13" s="247" t="s">
        <v>269</v>
      </c>
      <c r="B13" s="348">
        <f>+E12</f>
        <v>3578.5393300000082</v>
      </c>
      <c r="C13" s="350">
        <f>-1.557-35.137-11.047</f>
        <v>-47.741</v>
      </c>
      <c r="D13" s="361"/>
      <c r="E13" s="349">
        <f>+B13+C13</f>
        <v>3530.7983300000083</v>
      </c>
      <c r="F13" s="133"/>
      <c r="H13" s="197"/>
    </row>
    <row r="14" spans="1:6" ht="12.75">
      <c r="A14" s="351"/>
      <c r="B14" s="362"/>
      <c r="C14" s="354"/>
      <c r="D14" s="354"/>
      <c r="E14" s="354"/>
      <c r="F14" s="244"/>
    </row>
    <row r="15" ht="12.75" customHeight="1"/>
  </sheetData>
  <sheetProtection/>
  <printOptions horizontalCentered="1"/>
  <pageMargins left="0.984251968503937" right="0" top="0.3937007874015748" bottom="0.984251968503937" header="0" footer="0"/>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52">
      <selection activeCell="H40" sqref="H40"/>
    </sheetView>
  </sheetViews>
  <sheetFormatPr defaultColWidth="11.421875" defaultRowHeight="12.75"/>
  <cols>
    <col min="1" max="2" width="4.00390625" style="0" customWidth="1"/>
    <col min="3" max="3" width="49.8515625" style="0" customWidth="1"/>
    <col min="4" max="5" width="13.57421875" style="0" customWidth="1"/>
    <col min="6" max="6" width="11.7109375" style="0" customWidth="1"/>
    <col min="7" max="7" width="5.7109375" style="0" customWidth="1"/>
  </cols>
  <sheetData>
    <row r="1" ht="26.25">
      <c r="G1" s="199">
        <v>6</v>
      </c>
    </row>
    <row r="2" spans="1:6" ht="12.75">
      <c r="A2" s="50" t="s">
        <v>163</v>
      </c>
      <c r="B2" s="3"/>
      <c r="C2" s="3"/>
      <c r="D2" s="3"/>
      <c r="E2" s="3"/>
      <c r="F2" s="3"/>
    </row>
    <row r="3" spans="1:6" ht="12.75">
      <c r="A3" s="51" t="s">
        <v>249</v>
      </c>
      <c r="B3" s="6"/>
      <c r="C3" s="6"/>
      <c r="D3" s="3"/>
      <c r="E3" s="3"/>
      <c r="F3" s="3"/>
    </row>
    <row r="4" spans="1:6" ht="12.75">
      <c r="A4" s="50" t="s">
        <v>69</v>
      </c>
      <c r="B4" s="3"/>
      <c r="C4" s="3"/>
      <c r="D4" s="3"/>
      <c r="E4" s="3"/>
      <c r="F4" s="3"/>
    </row>
    <row r="5" spans="1:6" ht="12.75">
      <c r="A5" s="50" t="s">
        <v>179</v>
      </c>
      <c r="B5" s="3"/>
      <c r="C5" s="205"/>
      <c r="D5" s="3"/>
      <c r="E5" s="3"/>
      <c r="F5" s="3"/>
    </row>
    <row r="6" spans="1:6" ht="12.75">
      <c r="A6" s="50" t="s">
        <v>1</v>
      </c>
      <c r="B6" s="3"/>
      <c r="C6" s="205"/>
      <c r="D6" s="3"/>
      <c r="E6" s="3"/>
      <c r="F6" s="3"/>
    </row>
    <row r="7" spans="1:6" ht="12.75">
      <c r="A7" s="50" t="s">
        <v>2</v>
      </c>
      <c r="B7" s="3"/>
      <c r="C7" s="205"/>
      <c r="D7" s="3"/>
      <c r="E7" s="3"/>
      <c r="F7" s="3"/>
    </row>
    <row r="8" spans="1:6" ht="51" customHeight="1">
      <c r="A8" s="14"/>
      <c r="B8" s="15"/>
      <c r="C8" s="145"/>
      <c r="D8" s="158" t="s">
        <v>71</v>
      </c>
      <c r="E8" s="159" t="s">
        <v>72</v>
      </c>
      <c r="F8" s="160" t="s">
        <v>73</v>
      </c>
    </row>
    <row r="9" spans="1:6" ht="12.75">
      <c r="A9" s="18"/>
      <c r="B9" s="19"/>
      <c r="C9" s="19"/>
      <c r="D9" s="43"/>
      <c r="E9" s="38"/>
      <c r="F9" s="133"/>
    </row>
    <row r="10" spans="1:6" ht="12.75">
      <c r="A10" s="21" t="s">
        <v>5</v>
      </c>
      <c r="B10" s="19"/>
      <c r="C10" s="19"/>
      <c r="D10" s="43"/>
      <c r="E10" s="38"/>
      <c r="F10" s="133"/>
    </row>
    <row r="11" spans="1:6" ht="12.75">
      <c r="A11" s="22" t="s">
        <v>6</v>
      </c>
      <c r="B11" s="19"/>
      <c r="C11" s="19"/>
      <c r="D11" s="77">
        <v>6506318.380790001</v>
      </c>
      <c r="E11" s="78">
        <v>188738.41678999996</v>
      </c>
      <c r="F11" s="136">
        <v>6695056.79758</v>
      </c>
    </row>
    <row r="12" spans="1:6" ht="12.75">
      <c r="A12" s="22"/>
      <c r="B12" s="19" t="s">
        <v>7</v>
      </c>
      <c r="C12" s="19"/>
      <c r="D12" s="149">
        <v>5270683.63</v>
      </c>
      <c r="E12" s="150">
        <v>0</v>
      </c>
      <c r="F12" s="151">
        <v>5270683.63</v>
      </c>
    </row>
    <row r="13" spans="1:6" ht="12.75">
      <c r="A13" s="66"/>
      <c r="B13" s="41"/>
      <c r="C13" s="41" t="s">
        <v>74</v>
      </c>
      <c r="D13" s="149">
        <v>368476.29099999997</v>
      </c>
      <c r="E13" s="150">
        <v>0</v>
      </c>
      <c r="F13" s="151">
        <v>368476.29099999997</v>
      </c>
    </row>
    <row r="14" spans="1:6" ht="12.75">
      <c r="A14" s="66"/>
      <c r="B14" s="41"/>
      <c r="C14" s="41" t="s">
        <v>58</v>
      </c>
      <c r="D14" s="77">
        <v>4902207.339</v>
      </c>
      <c r="E14" s="78">
        <v>0</v>
      </c>
      <c r="F14" s="136">
        <v>4902207.339</v>
      </c>
    </row>
    <row r="15" spans="1:6" ht="12.75">
      <c r="A15" s="22"/>
      <c r="B15" s="19" t="s">
        <v>8</v>
      </c>
      <c r="C15" s="19"/>
      <c r="D15" s="77">
        <v>255382.24349999998</v>
      </c>
      <c r="E15" s="78">
        <v>183835.29281999997</v>
      </c>
      <c r="F15" s="136">
        <v>439217.53631999996</v>
      </c>
    </row>
    <row r="16" spans="1:6" ht="12.75">
      <c r="A16" s="22"/>
      <c r="B16" s="19" t="s">
        <v>9</v>
      </c>
      <c r="C16" s="19"/>
      <c r="D16" s="77">
        <v>420098.537</v>
      </c>
      <c r="E16" s="78">
        <v>0</v>
      </c>
      <c r="F16" s="136">
        <v>420098.537</v>
      </c>
    </row>
    <row r="17" spans="1:6" ht="12.75">
      <c r="A17" s="22"/>
      <c r="B17" s="19" t="s">
        <v>55</v>
      </c>
      <c r="C17" s="19"/>
      <c r="D17" s="77">
        <v>29401.46666</v>
      </c>
      <c r="E17" s="78">
        <v>0</v>
      </c>
      <c r="F17" s="136">
        <v>29401.46666</v>
      </c>
    </row>
    <row r="18" spans="1:6" ht="12.75">
      <c r="A18" s="22"/>
      <c r="B18" s="19" t="s">
        <v>56</v>
      </c>
      <c r="C18" s="19"/>
      <c r="D18" s="77">
        <v>140274.09852</v>
      </c>
      <c r="E18" s="78">
        <v>4963.0829699999995</v>
      </c>
      <c r="F18" s="136">
        <v>145237.18149</v>
      </c>
    </row>
    <row r="19" spans="1:6" ht="12.75">
      <c r="A19" s="22"/>
      <c r="B19" s="19" t="s">
        <v>10</v>
      </c>
      <c r="C19" s="19"/>
      <c r="D19" s="77">
        <v>151027.24954000002</v>
      </c>
      <c r="E19" s="78">
        <v>0</v>
      </c>
      <c r="F19" s="136">
        <v>151027.24954000002</v>
      </c>
    </row>
    <row r="20" spans="1:6" ht="12.75">
      <c r="A20" s="22"/>
      <c r="B20" s="19" t="s">
        <v>11</v>
      </c>
      <c r="C20" s="19"/>
      <c r="D20" s="77">
        <v>239451.15557</v>
      </c>
      <c r="E20" s="78">
        <v>-59.958999999999996</v>
      </c>
      <c r="F20" s="136">
        <v>239391.19657</v>
      </c>
    </row>
    <row r="21" spans="1:6" ht="12.75">
      <c r="A21" s="22"/>
      <c r="B21" s="19"/>
      <c r="C21" s="19"/>
      <c r="D21" s="161"/>
      <c r="E21" s="162"/>
      <c r="F21" s="163"/>
    </row>
    <row r="22" spans="1:6" ht="12.75">
      <c r="A22" s="22" t="s">
        <v>12</v>
      </c>
      <c r="B22" s="19"/>
      <c r="C22" s="19"/>
      <c r="D22" s="77">
        <v>5829502.433689999</v>
      </c>
      <c r="E22" s="78">
        <v>310817.94447</v>
      </c>
      <c r="F22" s="136">
        <v>6140320.378159999</v>
      </c>
    </row>
    <row r="23" spans="1:6" ht="12.75">
      <c r="A23" s="22"/>
      <c r="B23" s="19" t="s">
        <v>13</v>
      </c>
      <c r="C23" s="19"/>
      <c r="D23" s="77">
        <v>1324831.1606899998</v>
      </c>
      <c r="E23" s="78">
        <v>0</v>
      </c>
      <c r="F23" s="136">
        <v>1324831.1606899998</v>
      </c>
    </row>
    <row r="24" spans="1:6" ht="12.75">
      <c r="A24" s="22"/>
      <c r="B24" s="19" t="s">
        <v>14</v>
      </c>
      <c r="C24" s="19"/>
      <c r="D24" s="77">
        <v>701246.62961</v>
      </c>
      <c r="E24" s="78">
        <v>257964.77246999997</v>
      </c>
      <c r="F24" s="136">
        <v>959211.4020799999</v>
      </c>
    </row>
    <row r="25" spans="1:6" ht="12.75">
      <c r="A25" s="22"/>
      <c r="B25" s="19" t="s">
        <v>15</v>
      </c>
      <c r="C25" s="19"/>
      <c r="D25" s="77">
        <v>38872.796010000005</v>
      </c>
      <c r="E25" s="78">
        <v>52853.17199999999</v>
      </c>
      <c r="F25" s="136">
        <v>91725.96801</v>
      </c>
    </row>
    <row r="26" spans="1:6" ht="12.75">
      <c r="A26" s="22"/>
      <c r="B26" s="19" t="s">
        <v>57</v>
      </c>
      <c r="C26" s="19"/>
      <c r="D26" s="77">
        <v>2433588.4689999996</v>
      </c>
      <c r="E26" s="78">
        <v>0</v>
      </c>
      <c r="F26" s="136">
        <v>2433588.4689999996</v>
      </c>
    </row>
    <row r="27" spans="1:6" ht="12.75">
      <c r="A27" s="22"/>
      <c r="B27" s="19" t="s">
        <v>75</v>
      </c>
      <c r="C27" s="19"/>
      <c r="D27" s="77">
        <v>1316159.15954</v>
      </c>
      <c r="E27" s="78">
        <v>0</v>
      </c>
      <c r="F27" s="136">
        <v>1316159.15954</v>
      </c>
    </row>
    <row r="28" spans="1:6" ht="12.75">
      <c r="A28" s="22"/>
      <c r="B28" s="19" t="s">
        <v>16</v>
      </c>
      <c r="C28" s="19"/>
      <c r="D28" s="77">
        <v>14804.218840000001</v>
      </c>
      <c r="E28" s="78">
        <v>0</v>
      </c>
      <c r="F28" s="136">
        <v>14804.218840000001</v>
      </c>
    </row>
    <row r="29" spans="1:6" ht="12.75">
      <c r="A29" s="22"/>
      <c r="B29" s="19"/>
      <c r="C29" s="19"/>
      <c r="D29" s="161"/>
      <c r="E29" s="162"/>
      <c r="F29" s="163"/>
    </row>
    <row r="30" spans="1:6" ht="12.75">
      <c r="A30" s="26" t="s">
        <v>17</v>
      </c>
      <c r="B30" s="27"/>
      <c r="C30" s="27"/>
      <c r="D30" s="77">
        <v>676815.9471000014</v>
      </c>
      <c r="E30" s="78">
        <v>-122079.52768000003</v>
      </c>
      <c r="F30" s="136">
        <v>554736.4194200011</v>
      </c>
    </row>
    <row r="31" spans="1:6" ht="12.75">
      <c r="A31" s="22"/>
      <c r="B31" s="19"/>
      <c r="C31" s="19"/>
      <c r="D31" s="77"/>
      <c r="E31" s="78"/>
      <c r="F31" s="136"/>
    </row>
    <row r="32" spans="1:6" ht="12.75">
      <c r="A32" s="21" t="s">
        <v>18</v>
      </c>
      <c r="B32" s="19"/>
      <c r="C32" s="19"/>
      <c r="D32" s="77"/>
      <c r="E32" s="78"/>
      <c r="F32" s="136"/>
    </row>
    <row r="33" spans="1:6" ht="12.75">
      <c r="A33" s="22" t="s">
        <v>19</v>
      </c>
      <c r="B33" s="19"/>
      <c r="C33" s="19"/>
      <c r="D33" s="77">
        <v>2226435.0689300005</v>
      </c>
      <c r="E33" s="78">
        <v>0</v>
      </c>
      <c r="F33" s="136">
        <v>2226435.0689300005</v>
      </c>
    </row>
    <row r="34" spans="1:6" ht="12.75">
      <c r="A34" s="22"/>
      <c r="B34" s="19" t="s">
        <v>20</v>
      </c>
      <c r="C34" s="19"/>
      <c r="D34" s="77">
        <v>10413.438999999998</v>
      </c>
      <c r="E34" s="78">
        <v>0</v>
      </c>
      <c r="F34" s="136">
        <v>10413.438999999998</v>
      </c>
    </row>
    <row r="35" spans="1:6" ht="12.75">
      <c r="A35" s="22"/>
      <c r="B35" s="19" t="s">
        <v>21</v>
      </c>
      <c r="C35" s="19"/>
      <c r="D35" s="77">
        <v>1353102.64613</v>
      </c>
      <c r="E35" s="78">
        <v>0</v>
      </c>
      <c r="F35" s="136">
        <v>1353102.64613</v>
      </c>
    </row>
    <row r="36" spans="1:6" ht="12.75">
      <c r="A36" s="22"/>
      <c r="B36" s="19" t="s">
        <v>22</v>
      </c>
      <c r="C36" s="19"/>
      <c r="D36" s="77">
        <v>883745.8618000001</v>
      </c>
      <c r="E36" s="78">
        <v>0</v>
      </c>
      <c r="F36" s="136">
        <v>883745.8618000001</v>
      </c>
    </row>
    <row r="37" spans="1:6" ht="12.75">
      <c r="A37" s="22"/>
      <c r="B37" s="19"/>
      <c r="C37" s="19"/>
      <c r="D37" s="77"/>
      <c r="E37" s="78"/>
      <c r="F37" s="136"/>
    </row>
    <row r="38" spans="1:6" ht="12.75">
      <c r="A38" s="28" t="s">
        <v>76</v>
      </c>
      <c r="B38" s="29"/>
      <c r="C38" s="29"/>
      <c r="D38" s="79">
        <v>6516731.819790001</v>
      </c>
      <c r="E38" s="80">
        <v>188738.41678999996</v>
      </c>
      <c r="F38" s="138">
        <v>6705470.23658</v>
      </c>
    </row>
    <row r="39" spans="1:6" ht="12.75">
      <c r="A39" s="28" t="s">
        <v>77</v>
      </c>
      <c r="B39" s="29"/>
      <c r="C39" s="29"/>
      <c r="D39" s="79">
        <v>8066350.94162</v>
      </c>
      <c r="E39" s="80">
        <v>310817.94447</v>
      </c>
      <c r="F39" s="138">
        <v>8377168.886089999</v>
      </c>
    </row>
    <row r="40" spans="1:6" ht="12.75">
      <c r="A40" s="28" t="s">
        <v>23</v>
      </c>
      <c r="B40" s="29"/>
      <c r="C40" s="29"/>
      <c r="D40" s="79">
        <v>-1549619.1218299987</v>
      </c>
      <c r="E40" s="80">
        <v>-122079.52768000003</v>
      </c>
      <c r="F40" s="138">
        <v>-1671698.649509999</v>
      </c>
    </row>
    <row r="41" spans="1:6" ht="12.75">
      <c r="A41" s="32"/>
      <c r="B41" s="33"/>
      <c r="C41" s="33"/>
      <c r="D41" s="164"/>
      <c r="E41" s="165"/>
      <c r="F41" s="166"/>
    </row>
    <row r="42" spans="1:6" ht="12.75">
      <c r="A42" s="22"/>
      <c r="B42" s="19"/>
      <c r="C42" s="19"/>
      <c r="D42" s="161"/>
      <c r="E42" s="162"/>
      <c r="F42" s="163"/>
    </row>
    <row r="43" spans="1:6" ht="12.75">
      <c r="A43" s="21" t="s">
        <v>24</v>
      </c>
      <c r="B43" s="19"/>
      <c r="C43" s="19"/>
      <c r="D43" s="161"/>
      <c r="E43" s="162"/>
      <c r="F43" s="163"/>
    </row>
    <row r="44" spans="1:6" ht="12.75">
      <c r="A44" s="21"/>
      <c r="B44" s="19"/>
      <c r="C44" s="19"/>
      <c r="D44" s="161"/>
      <c r="E44" s="162"/>
      <c r="F44" s="163"/>
    </row>
    <row r="45" spans="1:6" ht="12.75">
      <c r="A45" s="22" t="s">
        <v>25</v>
      </c>
      <c r="B45" s="19"/>
      <c r="C45" s="19"/>
      <c r="D45" s="77">
        <v>-1077297.4955</v>
      </c>
      <c r="E45" s="78">
        <v>-69226.35568</v>
      </c>
      <c r="F45" s="136">
        <v>-1146523.85118</v>
      </c>
    </row>
    <row r="46" spans="1:6" ht="12.75">
      <c r="A46" s="22" t="s">
        <v>26</v>
      </c>
      <c r="B46" s="19"/>
      <c r="C46" s="19"/>
      <c r="D46" s="77">
        <v>2397.66029</v>
      </c>
      <c r="E46" s="78">
        <v>0</v>
      </c>
      <c r="F46" s="136">
        <v>2397.66029</v>
      </c>
    </row>
    <row r="47" spans="1:6" ht="12.75">
      <c r="A47" s="22"/>
      <c r="B47" s="19" t="s">
        <v>27</v>
      </c>
      <c r="C47" s="19"/>
      <c r="D47" s="77">
        <v>70071.92841000001</v>
      </c>
      <c r="E47" s="78">
        <v>0</v>
      </c>
      <c r="F47" s="136">
        <v>70071.92841000001</v>
      </c>
    </row>
    <row r="48" spans="1:6" ht="12.75">
      <c r="A48" s="22"/>
      <c r="B48" s="19" t="s">
        <v>28</v>
      </c>
      <c r="C48" s="19"/>
      <c r="D48" s="77">
        <v>67674.26812000001</v>
      </c>
      <c r="E48" s="78">
        <v>0</v>
      </c>
      <c r="F48" s="136">
        <v>67674.26812000001</v>
      </c>
    </row>
    <row r="49" spans="1:6" ht="12.75">
      <c r="A49" s="22" t="s">
        <v>29</v>
      </c>
      <c r="B49" s="19"/>
      <c r="C49" s="19"/>
      <c r="D49" s="77">
        <v>-228418.99550999998</v>
      </c>
      <c r="E49" s="78">
        <v>0</v>
      </c>
      <c r="F49" s="136">
        <v>-228418.99550999998</v>
      </c>
    </row>
    <row r="50" spans="1:6" ht="12.75">
      <c r="A50" s="22"/>
      <c r="B50" s="19" t="s">
        <v>30</v>
      </c>
      <c r="C50" s="19"/>
      <c r="D50" s="77">
        <v>-217919.39826</v>
      </c>
      <c r="E50" s="78">
        <v>0</v>
      </c>
      <c r="F50" s="136">
        <v>-217919.39826</v>
      </c>
    </row>
    <row r="51" spans="1:6" ht="12.75">
      <c r="A51" s="22"/>
      <c r="B51" s="19" t="s">
        <v>31</v>
      </c>
      <c r="C51" s="19"/>
      <c r="D51" s="77">
        <v>10499.597249999999</v>
      </c>
      <c r="E51" s="78">
        <v>0</v>
      </c>
      <c r="F51" s="136">
        <v>10499.597249999999</v>
      </c>
    </row>
    <row r="52" spans="1:6" ht="12.75">
      <c r="A52" s="22" t="s">
        <v>32</v>
      </c>
      <c r="B52" s="19"/>
      <c r="C52" s="19"/>
      <c r="D52" s="77">
        <v>-10890.028040000034</v>
      </c>
      <c r="E52" s="78">
        <v>0</v>
      </c>
      <c r="F52" s="136">
        <v>-10890.028040000034</v>
      </c>
    </row>
    <row r="53" spans="1:6" ht="12.75">
      <c r="A53" s="22" t="s">
        <v>33</v>
      </c>
      <c r="B53" s="19"/>
      <c r="C53" s="19"/>
      <c r="D53" s="77">
        <v>-840386.13224</v>
      </c>
      <c r="E53" s="78">
        <v>-69166.39667999999</v>
      </c>
      <c r="F53" s="136">
        <v>-909552.52892</v>
      </c>
    </row>
    <row r="54" spans="1:6" ht="12.75">
      <c r="A54" s="22" t="s">
        <v>79</v>
      </c>
      <c r="B54" s="19"/>
      <c r="C54" s="19"/>
      <c r="D54" s="77">
        <v>0</v>
      </c>
      <c r="E54" s="78">
        <v>-43.64304</v>
      </c>
      <c r="F54" s="136">
        <v>-43.64304</v>
      </c>
    </row>
    <row r="55" spans="1:6" ht="12.75">
      <c r="A55" s="22"/>
      <c r="B55" s="19" t="s">
        <v>34</v>
      </c>
      <c r="C55" s="19"/>
      <c r="D55" s="77">
        <v>0</v>
      </c>
      <c r="E55" s="78">
        <v>-43.64304</v>
      </c>
      <c r="F55" s="136">
        <v>-43.64304</v>
      </c>
    </row>
    <row r="56" spans="1:6" ht="12.75">
      <c r="A56" s="22"/>
      <c r="B56" s="19" t="s">
        <v>35</v>
      </c>
      <c r="C56" s="19"/>
      <c r="D56" s="77">
        <v>0</v>
      </c>
      <c r="E56" s="78">
        <v>0</v>
      </c>
      <c r="F56" s="136">
        <v>0</v>
      </c>
    </row>
    <row r="57" spans="1:6" ht="12.75">
      <c r="A57" s="22" t="s">
        <v>80</v>
      </c>
      <c r="B57" s="19"/>
      <c r="C57" s="19"/>
      <c r="D57" s="77">
        <v>0</v>
      </c>
      <c r="E57" s="78">
        <v>-16.315960000000004</v>
      </c>
      <c r="F57" s="136">
        <v>-16.315960000000004</v>
      </c>
    </row>
    <row r="58" spans="1:6" ht="12.75">
      <c r="A58" s="22" t="s">
        <v>36</v>
      </c>
      <c r="B58" s="19"/>
      <c r="C58" s="19"/>
      <c r="D58" s="77">
        <v>0</v>
      </c>
      <c r="E58" s="78">
        <v>0</v>
      </c>
      <c r="F58" s="136">
        <v>0</v>
      </c>
    </row>
    <row r="59" spans="1:6" ht="12.75">
      <c r="A59" s="22"/>
      <c r="B59" s="19"/>
      <c r="C59" s="19"/>
      <c r="D59" s="77"/>
      <c r="E59" s="78"/>
      <c r="F59" s="136"/>
    </row>
    <row r="60" spans="1:6" ht="12.75">
      <c r="A60" s="22" t="s">
        <v>37</v>
      </c>
      <c r="B60" s="19"/>
      <c r="C60" s="19"/>
      <c r="D60" s="77">
        <v>472321.62632999994</v>
      </c>
      <c r="E60" s="78">
        <v>52853.17199999999</v>
      </c>
      <c r="F60" s="136">
        <v>525174.7983299999</v>
      </c>
    </row>
    <row r="61" spans="1:6" ht="12.75">
      <c r="A61" s="22" t="s">
        <v>38</v>
      </c>
      <c r="B61" s="19"/>
      <c r="C61" s="19"/>
      <c r="D61" s="77">
        <v>7168.27233</v>
      </c>
      <c r="E61" s="78">
        <v>0</v>
      </c>
      <c r="F61" s="136">
        <v>7168.27233</v>
      </c>
    </row>
    <row r="62" spans="1:6" ht="12.75">
      <c r="A62" s="22"/>
      <c r="B62" s="19" t="s">
        <v>39</v>
      </c>
      <c r="C62" s="19"/>
      <c r="D62" s="77">
        <v>28932.41405</v>
      </c>
      <c r="E62" s="78">
        <v>0</v>
      </c>
      <c r="F62" s="136">
        <v>28932.41405</v>
      </c>
    </row>
    <row r="63" spans="1:6" ht="12.75">
      <c r="A63" s="22"/>
      <c r="B63" s="19"/>
      <c r="C63" s="19" t="s">
        <v>40</v>
      </c>
      <c r="D63" s="77">
        <v>0</v>
      </c>
      <c r="E63" s="78">
        <v>0</v>
      </c>
      <c r="F63" s="136">
        <v>0</v>
      </c>
    </row>
    <row r="64" spans="1:6" ht="12.75">
      <c r="A64" s="22"/>
      <c r="B64" s="19"/>
      <c r="C64" s="19" t="s">
        <v>41</v>
      </c>
      <c r="D64" s="77">
        <v>28932.41405</v>
      </c>
      <c r="E64" s="78">
        <v>0</v>
      </c>
      <c r="F64" s="136">
        <v>28932.41405</v>
      </c>
    </row>
    <row r="65" spans="1:6" ht="12.75">
      <c r="A65" s="22"/>
      <c r="B65" s="19" t="s">
        <v>42</v>
      </c>
      <c r="C65" s="19"/>
      <c r="D65" s="77">
        <v>21764.14172</v>
      </c>
      <c r="E65" s="78">
        <v>0</v>
      </c>
      <c r="F65" s="136">
        <v>21764.14172</v>
      </c>
    </row>
    <row r="66" spans="1:6" ht="12.75">
      <c r="A66" s="22" t="s">
        <v>43</v>
      </c>
      <c r="B66" s="19"/>
      <c r="C66" s="19"/>
      <c r="D66" s="77">
        <v>756521.345</v>
      </c>
      <c r="E66" s="78">
        <v>0</v>
      </c>
      <c r="F66" s="136">
        <v>756521.345</v>
      </c>
    </row>
    <row r="67" spans="1:6" ht="12.75">
      <c r="A67" s="22"/>
      <c r="B67" s="19" t="s">
        <v>39</v>
      </c>
      <c r="C67" s="19"/>
      <c r="D67" s="77">
        <v>767296.708</v>
      </c>
      <c r="E67" s="78">
        <v>0</v>
      </c>
      <c r="F67" s="136">
        <v>767296.708</v>
      </c>
    </row>
    <row r="68" spans="1:6" ht="12.75">
      <c r="A68" s="22"/>
      <c r="B68" s="19"/>
      <c r="C68" s="19" t="s">
        <v>40</v>
      </c>
      <c r="D68" s="77">
        <v>767296.708</v>
      </c>
      <c r="E68" s="78">
        <v>0</v>
      </c>
      <c r="F68" s="136">
        <v>767296.708</v>
      </c>
    </row>
    <row r="69" spans="1:6" ht="12.75">
      <c r="A69" s="22"/>
      <c r="B69" s="19"/>
      <c r="C69" s="19" t="s">
        <v>41</v>
      </c>
      <c r="D69" s="77">
        <v>0</v>
      </c>
      <c r="E69" s="78">
        <v>0</v>
      </c>
      <c r="F69" s="136">
        <v>0</v>
      </c>
    </row>
    <row r="70" spans="1:6" ht="12.75">
      <c r="A70" s="22"/>
      <c r="B70" s="19" t="s">
        <v>42</v>
      </c>
      <c r="C70" s="19"/>
      <c r="D70" s="77">
        <v>10775.363000000001</v>
      </c>
      <c r="E70" s="78">
        <v>0</v>
      </c>
      <c r="F70" s="136">
        <v>10775.363000000001</v>
      </c>
    </row>
    <row r="71" spans="1:6" ht="12.75">
      <c r="A71" s="22" t="s">
        <v>44</v>
      </c>
      <c r="B71" s="19"/>
      <c r="C71" s="19"/>
      <c r="D71" s="77">
        <v>-291367.991</v>
      </c>
      <c r="E71" s="78">
        <v>52853.17199999999</v>
      </c>
      <c r="F71" s="136">
        <v>-238514.819</v>
      </c>
    </row>
    <row r="72" spans="1:6" ht="12.75">
      <c r="A72" s="22"/>
      <c r="B72" s="19"/>
      <c r="C72" s="19"/>
      <c r="D72" s="77"/>
      <c r="E72" s="78"/>
      <c r="F72" s="136"/>
    </row>
    <row r="73" spans="1:6" ht="12.75">
      <c r="A73" s="28" t="s">
        <v>45</v>
      </c>
      <c r="B73" s="29"/>
      <c r="C73" s="29"/>
      <c r="D73" s="79">
        <v>-1549619.1218299998</v>
      </c>
      <c r="E73" s="80">
        <v>-122079.52767999998</v>
      </c>
      <c r="F73" s="138">
        <v>-1671698.64951</v>
      </c>
    </row>
    <row r="74" spans="1:6" ht="12.75">
      <c r="A74" s="35"/>
      <c r="B74" s="36"/>
      <c r="C74" s="36"/>
      <c r="D74" s="167"/>
      <c r="E74" s="168"/>
      <c r="F74" s="169"/>
    </row>
  </sheetData>
  <sheetProtection/>
  <printOptions horizontalCentered="1"/>
  <pageMargins left="0.984251968503937" right="0" top="0" bottom="0.3937007874015748" header="0" footer="0"/>
  <pageSetup fitToHeight="1" fitToWidth="1" horizontalDpi="600" verticalDpi="600" orientation="portrait" scale="77" r:id="rId1"/>
</worksheet>
</file>

<file path=xl/worksheets/sheet7.xml><?xml version="1.0" encoding="utf-8"?>
<worksheet xmlns="http://schemas.openxmlformats.org/spreadsheetml/2006/main" xmlns:r="http://schemas.openxmlformats.org/officeDocument/2006/relationships">
  <sheetPr>
    <pageSetUpPr fitToPage="1"/>
  </sheetPr>
  <dimension ref="A1:G74"/>
  <sheetViews>
    <sheetView zoomScalePageLayoutView="0" workbookViewId="0" topLeftCell="A52">
      <selection activeCell="H40" sqref="H40"/>
    </sheetView>
  </sheetViews>
  <sheetFormatPr defaultColWidth="11.421875" defaultRowHeight="12.75"/>
  <cols>
    <col min="1" max="2" width="4.00390625" style="0" customWidth="1"/>
    <col min="3" max="3" width="49.8515625" style="0" customWidth="1"/>
    <col min="4" max="5" width="13.57421875" style="0" customWidth="1"/>
    <col min="6" max="6" width="11.7109375" style="0" customWidth="1"/>
    <col min="7" max="7" width="5.7109375" style="0" customWidth="1"/>
  </cols>
  <sheetData>
    <row r="1" ht="26.25">
      <c r="G1" s="199">
        <v>7</v>
      </c>
    </row>
    <row r="2" spans="1:6" ht="12.75">
      <c r="A2" s="50" t="s">
        <v>164</v>
      </c>
      <c r="B2" s="3"/>
      <c r="C2" s="3"/>
      <c r="D2" s="3"/>
      <c r="E2" s="3"/>
      <c r="F2" s="3"/>
    </row>
    <row r="3" spans="1:6" ht="12.75">
      <c r="A3" s="51" t="s">
        <v>249</v>
      </c>
      <c r="B3" s="6"/>
      <c r="C3" s="6"/>
      <c r="D3" s="3"/>
      <c r="E3" s="3"/>
      <c r="F3" s="3"/>
    </row>
    <row r="4" spans="1:6" ht="12.75">
      <c r="A4" s="50" t="s">
        <v>69</v>
      </c>
      <c r="B4" s="3"/>
      <c r="C4" s="3"/>
      <c r="D4" s="3"/>
      <c r="E4" s="3"/>
      <c r="F4" s="3"/>
    </row>
    <row r="5" spans="1:6" ht="12.75">
      <c r="A5" s="50" t="s">
        <v>180</v>
      </c>
      <c r="B5" s="3"/>
      <c r="C5" s="205"/>
      <c r="D5" s="3"/>
      <c r="E5" s="3"/>
      <c r="F5" s="3"/>
    </row>
    <row r="6" spans="1:6" ht="12.75">
      <c r="A6" s="50" t="s">
        <v>1</v>
      </c>
      <c r="B6" s="3"/>
      <c r="C6" s="205"/>
      <c r="D6" s="3"/>
      <c r="E6" s="3"/>
      <c r="F6" s="3"/>
    </row>
    <row r="7" spans="1:6" ht="12.75">
      <c r="A7" s="50" t="s">
        <v>2</v>
      </c>
      <c r="B7" s="3"/>
      <c r="C7" s="205"/>
      <c r="D7" s="3"/>
      <c r="E7" s="3"/>
      <c r="F7" s="3"/>
    </row>
    <row r="8" spans="1:6" ht="48.75" customHeight="1">
      <c r="A8" s="14"/>
      <c r="B8" s="15"/>
      <c r="C8" s="145"/>
      <c r="D8" s="158" t="s">
        <v>71</v>
      </c>
      <c r="E8" s="159" t="s">
        <v>72</v>
      </c>
      <c r="F8" s="160" t="s">
        <v>73</v>
      </c>
    </row>
    <row r="9" spans="1:6" ht="12.75">
      <c r="A9" s="18"/>
      <c r="B9" s="19"/>
      <c r="C9" s="19"/>
      <c r="D9" s="43"/>
      <c r="E9" s="38"/>
      <c r="F9" s="133"/>
    </row>
    <row r="10" spans="1:6" ht="12.75">
      <c r="A10" s="21" t="s">
        <v>5</v>
      </c>
      <c r="B10" s="19"/>
      <c r="C10" s="19"/>
      <c r="D10" s="43"/>
      <c r="E10" s="38"/>
      <c r="F10" s="133"/>
    </row>
    <row r="11" spans="1:6" ht="12.75">
      <c r="A11" s="22" t="s">
        <v>6</v>
      </c>
      <c r="B11" s="19"/>
      <c r="C11" s="19"/>
      <c r="D11" s="77">
        <v>13080247.68888</v>
      </c>
      <c r="E11" s="78">
        <v>298315.1088</v>
      </c>
      <c r="F11" s="136">
        <v>13378562.797679998</v>
      </c>
    </row>
    <row r="12" spans="1:6" ht="12.75">
      <c r="A12" s="22"/>
      <c r="B12" s="19" t="s">
        <v>7</v>
      </c>
      <c r="C12" s="19"/>
      <c r="D12" s="149">
        <v>10341568.474</v>
      </c>
      <c r="E12" s="150">
        <v>0</v>
      </c>
      <c r="F12" s="151">
        <v>10341568.474</v>
      </c>
    </row>
    <row r="13" spans="1:6" ht="12.75">
      <c r="A13" s="66"/>
      <c r="B13" s="41"/>
      <c r="C13" s="41" t="s">
        <v>74</v>
      </c>
      <c r="D13" s="149">
        <v>847879.509</v>
      </c>
      <c r="E13" s="150">
        <v>0</v>
      </c>
      <c r="F13" s="151">
        <v>847879.509</v>
      </c>
    </row>
    <row r="14" spans="1:6" ht="12.75">
      <c r="A14" s="66"/>
      <c r="B14" s="41"/>
      <c r="C14" s="41" t="s">
        <v>58</v>
      </c>
      <c r="D14" s="77">
        <v>9493688.965</v>
      </c>
      <c r="E14" s="78">
        <v>0</v>
      </c>
      <c r="F14" s="136">
        <v>9493688.965</v>
      </c>
    </row>
    <row r="15" spans="1:6" ht="12.75">
      <c r="A15" s="22"/>
      <c r="B15" s="19" t="s">
        <v>8</v>
      </c>
      <c r="C15" s="19"/>
      <c r="D15" s="77">
        <v>858325.4628699999</v>
      </c>
      <c r="E15" s="78">
        <v>289818.58775999997</v>
      </c>
      <c r="F15" s="136">
        <v>1148144.05063</v>
      </c>
    </row>
    <row r="16" spans="1:6" ht="12.75">
      <c r="A16" s="22"/>
      <c r="B16" s="19" t="s">
        <v>9</v>
      </c>
      <c r="C16" s="19"/>
      <c r="D16" s="77">
        <v>829471.838</v>
      </c>
      <c r="E16" s="78">
        <v>0</v>
      </c>
      <c r="F16" s="136">
        <v>829471.838</v>
      </c>
    </row>
    <row r="17" spans="1:6" ht="12.75">
      <c r="A17" s="22"/>
      <c r="B17" s="19" t="s">
        <v>55</v>
      </c>
      <c r="C17" s="19"/>
      <c r="D17" s="77">
        <v>43596.92066</v>
      </c>
      <c r="E17" s="78">
        <v>0</v>
      </c>
      <c r="F17" s="136">
        <v>43596.92066</v>
      </c>
    </row>
    <row r="18" spans="1:6" ht="12.75">
      <c r="A18" s="22"/>
      <c r="B18" s="19" t="s">
        <v>56</v>
      </c>
      <c r="C18" s="19"/>
      <c r="D18" s="77">
        <v>290684.27307</v>
      </c>
      <c r="E18" s="78">
        <v>8677.06704</v>
      </c>
      <c r="F18" s="136">
        <v>299361.34011</v>
      </c>
    </row>
    <row r="19" spans="1:6" ht="12.75">
      <c r="A19" s="22"/>
      <c r="B19" s="19" t="s">
        <v>10</v>
      </c>
      <c r="C19" s="19"/>
      <c r="D19" s="77">
        <v>303741.08095000003</v>
      </c>
      <c r="E19" s="78">
        <v>0</v>
      </c>
      <c r="F19" s="136">
        <v>303741.08095000003</v>
      </c>
    </row>
    <row r="20" spans="1:6" ht="12.75">
      <c r="A20" s="22"/>
      <c r="B20" s="19" t="s">
        <v>11</v>
      </c>
      <c r="C20" s="19"/>
      <c r="D20" s="77">
        <v>412859.63933000003</v>
      </c>
      <c r="E20" s="78">
        <v>-180.546</v>
      </c>
      <c r="F20" s="136">
        <v>412679.09333000006</v>
      </c>
    </row>
    <row r="21" spans="1:6" ht="12.75">
      <c r="A21" s="22"/>
      <c r="B21" s="19"/>
      <c r="C21" s="19"/>
      <c r="D21" s="161"/>
      <c r="E21" s="162"/>
      <c r="F21" s="163"/>
    </row>
    <row r="22" spans="1:6" ht="12.75">
      <c r="A22" s="22" t="s">
        <v>12</v>
      </c>
      <c r="B22" s="19"/>
      <c r="C22" s="19"/>
      <c r="D22" s="77">
        <v>10919465.169639999</v>
      </c>
      <c r="E22" s="78">
        <v>431679.92688</v>
      </c>
      <c r="F22" s="136">
        <v>11351145.096520001</v>
      </c>
    </row>
    <row r="23" spans="1:6" ht="12.75">
      <c r="A23" s="22"/>
      <c r="B23" s="19" t="s">
        <v>13</v>
      </c>
      <c r="C23" s="19"/>
      <c r="D23" s="77">
        <v>2546102.10964</v>
      </c>
      <c r="E23" s="78">
        <v>0</v>
      </c>
      <c r="F23" s="136">
        <v>2546102.10964</v>
      </c>
    </row>
    <row r="24" spans="1:6" ht="12.75">
      <c r="A24" s="22"/>
      <c r="B24" s="19" t="s">
        <v>14</v>
      </c>
      <c r="C24" s="19"/>
      <c r="D24" s="77">
        <v>1187253.9146399999</v>
      </c>
      <c r="E24" s="78">
        <v>323923.91388</v>
      </c>
      <c r="F24" s="136">
        <v>1511177.82852</v>
      </c>
    </row>
    <row r="25" spans="1:6" ht="12.75">
      <c r="A25" s="22"/>
      <c r="B25" s="19" t="s">
        <v>15</v>
      </c>
      <c r="C25" s="19"/>
      <c r="D25" s="77">
        <v>245968.35509000003</v>
      </c>
      <c r="E25" s="78">
        <v>107756.01299999999</v>
      </c>
      <c r="F25" s="136">
        <v>353724.36809</v>
      </c>
    </row>
    <row r="26" spans="1:6" ht="12.75">
      <c r="A26" s="22"/>
      <c r="B26" s="19" t="s">
        <v>57</v>
      </c>
      <c r="C26" s="19"/>
      <c r="D26" s="77">
        <v>4320006.53786</v>
      </c>
      <c r="E26" s="78">
        <v>0</v>
      </c>
      <c r="F26" s="136">
        <v>4320006.53786</v>
      </c>
    </row>
    <row r="27" spans="1:6" ht="12.75">
      <c r="A27" s="22"/>
      <c r="B27" s="19" t="s">
        <v>75</v>
      </c>
      <c r="C27" s="19"/>
      <c r="D27" s="77">
        <v>2592385.81157</v>
      </c>
      <c r="E27" s="78">
        <v>0</v>
      </c>
      <c r="F27" s="136">
        <v>2592385.81157</v>
      </c>
    </row>
    <row r="28" spans="1:6" ht="12.75">
      <c r="A28" s="22"/>
      <c r="B28" s="19" t="s">
        <v>16</v>
      </c>
      <c r="C28" s="19"/>
      <c r="D28" s="77">
        <v>27748.440840000003</v>
      </c>
      <c r="E28" s="78">
        <v>0</v>
      </c>
      <c r="F28" s="136">
        <v>27748.440840000003</v>
      </c>
    </row>
    <row r="29" spans="1:6" ht="12.75">
      <c r="A29" s="22"/>
      <c r="B29" s="19"/>
      <c r="C29" s="19"/>
      <c r="D29" s="161"/>
      <c r="E29" s="162"/>
      <c r="F29" s="163"/>
    </row>
    <row r="30" spans="1:6" ht="12.75">
      <c r="A30" s="26" t="s">
        <v>17</v>
      </c>
      <c r="B30" s="27"/>
      <c r="C30" s="27"/>
      <c r="D30" s="77">
        <v>2160782.519240001</v>
      </c>
      <c r="E30" s="78">
        <v>-133364.81808</v>
      </c>
      <c r="F30" s="136">
        <v>2027417.701159997</v>
      </c>
    </row>
    <row r="31" spans="1:6" ht="12.75">
      <c r="A31" s="22"/>
      <c r="B31" s="19"/>
      <c r="C31" s="19"/>
      <c r="D31" s="77"/>
      <c r="E31" s="78"/>
      <c r="F31" s="136"/>
    </row>
    <row r="32" spans="1:6" ht="12.75">
      <c r="A32" s="21" t="s">
        <v>18</v>
      </c>
      <c r="B32" s="19"/>
      <c r="C32" s="19"/>
      <c r="D32" s="77"/>
      <c r="E32" s="78"/>
      <c r="F32" s="136"/>
    </row>
    <row r="33" spans="1:6" ht="12.75">
      <c r="A33" s="22" t="s">
        <v>19</v>
      </c>
      <c r="B33" s="19"/>
      <c r="C33" s="19"/>
      <c r="D33" s="77">
        <v>3187246.55893</v>
      </c>
      <c r="E33" s="78">
        <v>0</v>
      </c>
      <c r="F33" s="136">
        <v>3187246.55893</v>
      </c>
    </row>
    <row r="34" spans="1:6" ht="12.75">
      <c r="A34" s="22"/>
      <c r="B34" s="19" t="s">
        <v>20</v>
      </c>
      <c r="C34" s="19"/>
      <c r="D34" s="77">
        <v>12581.846999999998</v>
      </c>
      <c r="E34" s="78">
        <v>0</v>
      </c>
      <c r="F34" s="136">
        <v>12581.846999999998</v>
      </c>
    </row>
    <row r="35" spans="1:6" ht="12.75">
      <c r="A35" s="22"/>
      <c r="B35" s="19" t="s">
        <v>21</v>
      </c>
      <c r="C35" s="19"/>
      <c r="D35" s="77">
        <v>1788444.82913</v>
      </c>
      <c r="E35" s="78">
        <v>0</v>
      </c>
      <c r="F35" s="136">
        <v>1788444.82913</v>
      </c>
    </row>
    <row r="36" spans="1:6" ht="12.75">
      <c r="A36" s="22"/>
      <c r="B36" s="19" t="s">
        <v>22</v>
      </c>
      <c r="C36" s="19"/>
      <c r="D36" s="77">
        <v>1411383.5768</v>
      </c>
      <c r="E36" s="78">
        <v>0</v>
      </c>
      <c r="F36" s="136">
        <v>1411383.5768</v>
      </c>
    </row>
    <row r="37" spans="1:6" ht="12.75">
      <c r="A37" s="22"/>
      <c r="B37" s="19"/>
      <c r="C37" s="19"/>
      <c r="D37" s="77"/>
      <c r="E37" s="78"/>
      <c r="F37" s="136"/>
    </row>
    <row r="38" spans="1:6" ht="12.75">
      <c r="A38" s="28" t="s">
        <v>76</v>
      </c>
      <c r="B38" s="29"/>
      <c r="C38" s="29"/>
      <c r="D38" s="79">
        <v>13092829.53588</v>
      </c>
      <c r="E38" s="80">
        <v>298315.1088</v>
      </c>
      <c r="F38" s="138">
        <v>13391144.644679997</v>
      </c>
    </row>
    <row r="39" spans="1:6" ht="12.75">
      <c r="A39" s="28" t="s">
        <v>77</v>
      </c>
      <c r="B39" s="29"/>
      <c r="C39" s="29"/>
      <c r="D39" s="79">
        <v>14119293.575569998</v>
      </c>
      <c r="E39" s="80">
        <v>431679.92688</v>
      </c>
      <c r="F39" s="138">
        <v>14550973.50245</v>
      </c>
    </row>
    <row r="40" spans="1:6" ht="12.75">
      <c r="A40" s="28" t="s">
        <v>23</v>
      </c>
      <c r="B40" s="29"/>
      <c r="C40" s="29"/>
      <c r="D40" s="79">
        <v>-1026464.0396899991</v>
      </c>
      <c r="E40" s="80">
        <v>-133364.81808</v>
      </c>
      <c r="F40" s="138">
        <v>-1159828.8577700034</v>
      </c>
    </row>
    <row r="41" spans="1:6" ht="12.75">
      <c r="A41" s="32"/>
      <c r="B41" s="33"/>
      <c r="C41" s="33"/>
      <c r="D41" s="164"/>
      <c r="E41" s="165"/>
      <c r="F41" s="166"/>
    </row>
    <row r="42" spans="1:6" ht="12.75">
      <c r="A42" s="22"/>
      <c r="B42" s="19"/>
      <c r="C42" s="19"/>
      <c r="D42" s="161"/>
      <c r="E42" s="162"/>
      <c r="F42" s="163"/>
    </row>
    <row r="43" spans="1:6" ht="12.75">
      <c r="A43" s="21" t="s">
        <v>24</v>
      </c>
      <c r="B43" s="19"/>
      <c r="C43" s="19"/>
      <c r="D43" s="161"/>
      <c r="E43" s="162"/>
      <c r="F43" s="163"/>
    </row>
    <row r="44" spans="1:6" ht="12.75">
      <c r="A44" s="21"/>
      <c r="B44" s="19"/>
      <c r="C44" s="19"/>
      <c r="D44" s="161"/>
      <c r="E44" s="162"/>
      <c r="F44" s="163"/>
    </row>
    <row r="45" spans="1:6" ht="12.75">
      <c r="A45" s="22" t="s">
        <v>25</v>
      </c>
      <c r="B45" s="19"/>
      <c r="C45" s="19"/>
      <c r="D45" s="77">
        <v>576756.1477900003</v>
      </c>
      <c r="E45" s="78">
        <v>-25608.805079999987</v>
      </c>
      <c r="F45" s="136">
        <v>551147.3427100003</v>
      </c>
    </row>
    <row r="46" spans="1:6" ht="12.75">
      <c r="A46" s="22" t="s">
        <v>26</v>
      </c>
      <c r="B46" s="19"/>
      <c r="C46" s="19"/>
      <c r="D46" s="77">
        <v>11699.825729999982</v>
      </c>
      <c r="E46" s="78">
        <v>0</v>
      </c>
      <c r="F46" s="136">
        <v>11699.825729999982</v>
      </c>
    </row>
    <row r="47" spans="1:6" ht="12.75">
      <c r="A47" s="22"/>
      <c r="B47" s="19" t="s">
        <v>27</v>
      </c>
      <c r="C47" s="19"/>
      <c r="D47" s="77">
        <v>120139.56018</v>
      </c>
      <c r="E47" s="78">
        <v>0</v>
      </c>
      <c r="F47" s="136">
        <v>120139.56018</v>
      </c>
    </row>
    <row r="48" spans="1:6" ht="12.75">
      <c r="A48" s="22"/>
      <c r="B48" s="19" t="s">
        <v>28</v>
      </c>
      <c r="C48" s="19"/>
      <c r="D48" s="77">
        <v>108439.73445000002</v>
      </c>
      <c r="E48" s="78">
        <v>0</v>
      </c>
      <c r="F48" s="136">
        <v>108439.73445000002</v>
      </c>
    </row>
    <row r="49" spans="1:6" ht="12.75">
      <c r="A49" s="22" t="s">
        <v>29</v>
      </c>
      <c r="B49" s="19"/>
      <c r="C49" s="19"/>
      <c r="D49" s="77">
        <v>1159832.4973600004</v>
      </c>
      <c r="E49" s="78">
        <v>0</v>
      </c>
      <c r="F49" s="136">
        <v>1159832.4973600004</v>
      </c>
    </row>
    <row r="50" spans="1:6" ht="12.75">
      <c r="A50" s="22"/>
      <c r="B50" s="19" t="s">
        <v>30</v>
      </c>
      <c r="C50" s="19"/>
      <c r="D50" s="77">
        <v>1597212.7393000002</v>
      </c>
      <c r="E50" s="78">
        <v>0</v>
      </c>
      <c r="F50" s="136">
        <v>1597212.7393000002</v>
      </c>
    </row>
    <row r="51" spans="1:6" ht="12.75">
      <c r="A51" s="22"/>
      <c r="B51" s="19" t="s">
        <v>31</v>
      </c>
      <c r="C51" s="19"/>
      <c r="D51" s="77">
        <v>437380.24194</v>
      </c>
      <c r="E51" s="78">
        <v>0</v>
      </c>
      <c r="F51" s="136">
        <v>437380.24194</v>
      </c>
    </row>
    <row r="52" spans="1:6" ht="12.75">
      <c r="A52" s="22" t="s">
        <v>32</v>
      </c>
      <c r="B52" s="19"/>
      <c r="C52" s="19"/>
      <c r="D52" s="77">
        <v>-26341.20891000006</v>
      </c>
      <c r="E52" s="78">
        <v>0</v>
      </c>
      <c r="F52" s="136">
        <v>-26341.20891000006</v>
      </c>
    </row>
    <row r="53" spans="1:6" ht="12.75">
      <c r="A53" s="22" t="s">
        <v>33</v>
      </c>
      <c r="B53" s="19"/>
      <c r="C53" s="19"/>
      <c r="D53" s="77">
        <v>-568434.96639</v>
      </c>
      <c r="E53" s="78">
        <v>-25428.25907999999</v>
      </c>
      <c r="F53" s="136">
        <v>-593863.22547</v>
      </c>
    </row>
    <row r="54" spans="1:6" ht="12.75">
      <c r="A54" s="22" t="s">
        <v>79</v>
      </c>
      <c r="B54" s="19"/>
      <c r="C54" s="19"/>
      <c r="D54" s="77">
        <v>0</v>
      </c>
      <c r="E54" s="78">
        <v>-177.49283000000003</v>
      </c>
      <c r="F54" s="136">
        <v>-177.49283000000003</v>
      </c>
    </row>
    <row r="55" spans="1:6" ht="12.75">
      <c r="A55" s="22"/>
      <c r="B55" s="19" t="s">
        <v>34</v>
      </c>
      <c r="C55" s="19"/>
      <c r="D55" s="77">
        <v>0</v>
      </c>
      <c r="E55" s="78">
        <v>-177.49283000000003</v>
      </c>
      <c r="F55" s="136">
        <v>-177.49283000000003</v>
      </c>
    </row>
    <row r="56" spans="1:6" ht="12.75">
      <c r="A56" s="22"/>
      <c r="B56" s="19" t="s">
        <v>35</v>
      </c>
      <c r="C56" s="19"/>
      <c r="D56" s="77">
        <v>0</v>
      </c>
      <c r="E56" s="78">
        <v>0</v>
      </c>
      <c r="F56" s="136">
        <v>0</v>
      </c>
    </row>
    <row r="57" spans="1:6" ht="12.75">
      <c r="A57" s="22" t="s">
        <v>80</v>
      </c>
      <c r="B57" s="19"/>
      <c r="C57" s="19"/>
      <c r="D57" s="77">
        <v>0</v>
      </c>
      <c r="E57" s="78">
        <v>-3.0531700000000015</v>
      </c>
      <c r="F57" s="136">
        <v>-3.0531700000000015</v>
      </c>
    </row>
    <row r="58" spans="1:6" ht="12.75">
      <c r="A58" s="22" t="s">
        <v>36</v>
      </c>
      <c r="B58" s="19"/>
      <c r="C58" s="19"/>
      <c r="D58" s="77">
        <v>0</v>
      </c>
      <c r="E58" s="78">
        <v>0</v>
      </c>
      <c r="F58" s="136">
        <v>0</v>
      </c>
    </row>
    <row r="59" spans="1:6" ht="12.75">
      <c r="A59" s="22"/>
      <c r="B59" s="19"/>
      <c r="C59" s="19"/>
      <c r="D59" s="77"/>
      <c r="E59" s="78"/>
      <c r="F59" s="136"/>
    </row>
    <row r="60" spans="1:6" ht="12.75">
      <c r="A60" s="22" t="s">
        <v>37</v>
      </c>
      <c r="B60" s="19"/>
      <c r="C60" s="19"/>
      <c r="D60" s="77">
        <v>1603220.1874800003</v>
      </c>
      <c r="E60" s="78">
        <v>107756.01299999999</v>
      </c>
      <c r="F60" s="136">
        <v>1710976.20048</v>
      </c>
    </row>
    <row r="61" spans="1:6" ht="12.75">
      <c r="A61" s="22" t="s">
        <v>38</v>
      </c>
      <c r="B61" s="19"/>
      <c r="C61" s="19"/>
      <c r="D61" s="77">
        <v>655208.9254800001</v>
      </c>
      <c r="E61" s="78">
        <v>0</v>
      </c>
      <c r="F61" s="136">
        <v>655208.9254800001</v>
      </c>
    </row>
    <row r="62" spans="1:6" ht="12.75">
      <c r="A62" s="22"/>
      <c r="B62" s="19" t="s">
        <v>39</v>
      </c>
      <c r="C62" s="19"/>
      <c r="D62" s="77">
        <v>692512.3501200001</v>
      </c>
      <c r="E62" s="78">
        <v>0</v>
      </c>
      <c r="F62" s="136">
        <v>692512.3501200001</v>
      </c>
    </row>
    <row r="63" spans="1:6" ht="12.75">
      <c r="A63" s="22"/>
      <c r="B63" s="19"/>
      <c r="C63" s="19" t="s">
        <v>40</v>
      </c>
      <c r="D63" s="77">
        <v>659518.89644</v>
      </c>
      <c r="E63" s="78">
        <v>0</v>
      </c>
      <c r="F63" s="136">
        <v>659518.89644</v>
      </c>
    </row>
    <row r="64" spans="1:6" ht="12.75">
      <c r="A64" s="22"/>
      <c r="B64" s="19"/>
      <c r="C64" s="19" t="s">
        <v>41</v>
      </c>
      <c r="D64" s="77">
        <v>32993.453680000035</v>
      </c>
      <c r="E64" s="78">
        <v>0</v>
      </c>
      <c r="F64" s="136">
        <v>32993.453680000035</v>
      </c>
    </row>
    <row r="65" spans="1:6" ht="12.75">
      <c r="A65" s="22"/>
      <c r="B65" s="19" t="s">
        <v>42</v>
      </c>
      <c r="C65" s="19"/>
      <c r="D65" s="77">
        <v>37303.42464</v>
      </c>
      <c r="E65" s="78">
        <v>0</v>
      </c>
      <c r="F65" s="136">
        <v>37303.42464</v>
      </c>
    </row>
    <row r="66" spans="1:6" ht="12.75">
      <c r="A66" s="22" t="s">
        <v>43</v>
      </c>
      <c r="B66" s="19"/>
      <c r="C66" s="19"/>
      <c r="D66" s="77">
        <v>1490479.531</v>
      </c>
      <c r="E66" s="78">
        <v>0</v>
      </c>
      <c r="F66" s="136">
        <v>1490479.531</v>
      </c>
    </row>
    <row r="67" spans="1:6" ht="12.75">
      <c r="A67" s="22"/>
      <c r="B67" s="19" t="s">
        <v>39</v>
      </c>
      <c r="C67" s="19"/>
      <c r="D67" s="77">
        <v>1504589.9679999999</v>
      </c>
      <c r="E67" s="78">
        <v>0</v>
      </c>
      <c r="F67" s="136">
        <v>1504589.9679999999</v>
      </c>
    </row>
    <row r="68" spans="1:6" ht="12.75">
      <c r="A68" s="22"/>
      <c r="B68" s="19"/>
      <c r="C68" s="19" t="s">
        <v>40</v>
      </c>
      <c r="D68" s="77">
        <v>1504589.9679999999</v>
      </c>
      <c r="E68" s="78">
        <v>0</v>
      </c>
      <c r="F68" s="136">
        <v>1504589.9679999999</v>
      </c>
    </row>
    <row r="69" spans="1:6" ht="12.75">
      <c r="A69" s="22"/>
      <c r="B69" s="19"/>
      <c r="C69" s="19" t="s">
        <v>41</v>
      </c>
      <c r="D69" s="77">
        <v>0</v>
      </c>
      <c r="E69" s="78">
        <v>0</v>
      </c>
      <c r="F69" s="136">
        <v>0</v>
      </c>
    </row>
    <row r="70" spans="1:6" ht="12.75">
      <c r="A70" s="22"/>
      <c r="B70" s="19" t="s">
        <v>42</v>
      </c>
      <c r="C70" s="19"/>
      <c r="D70" s="77">
        <v>14110.437000000002</v>
      </c>
      <c r="E70" s="78">
        <v>0</v>
      </c>
      <c r="F70" s="136">
        <v>14110.437000000002</v>
      </c>
    </row>
    <row r="71" spans="1:6" ht="12.75">
      <c r="A71" s="22" t="s">
        <v>44</v>
      </c>
      <c r="B71" s="19"/>
      <c r="C71" s="19"/>
      <c r="D71" s="77">
        <v>-542468.269</v>
      </c>
      <c r="E71" s="78">
        <v>107756.01299999999</v>
      </c>
      <c r="F71" s="136">
        <v>-434712.256</v>
      </c>
    </row>
    <row r="72" spans="1:6" ht="12.75">
      <c r="A72" s="22"/>
      <c r="B72" s="19"/>
      <c r="C72" s="19"/>
      <c r="D72" s="77"/>
      <c r="E72" s="78"/>
      <c r="F72" s="136"/>
    </row>
    <row r="73" spans="1:6" ht="12.75">
      <c r="A73" s="28" t="s">
        <v>45</v>
      </c>
      <c r="B73" s="29"/>
      <c r="C73" s="29"/>
      <c r="D73" s="79">
        <v>-1026464.03969</v>
      </c>
      <c r="E73" s="80">
        <v>-133364.81807999997</v>
      </c>
      <c r="F73" s="138">
        <v>-1159828.8577699997</v>
      </c>
    </row>
    <row r="74" spans="1:6" ht="12.75">
      <c r="A74" s="35"/>
      <c r="B74" s="36"/>
      <c r="C74" s="36"/>
      <c r="D74" s="167"/>
      <c r="E74" s="168"/>
      <c r="F74" s="169"/>
    </row>
  </sheetData>
  <sheetProtection/>
  <printOptions horizontalCentered="1"/>
  <pageMargins left="0.984251968503937" right="0" top="0" bottom="0.3937007874015748" header="0" footer="0"/>
  <pageSetup fitToHeight="1" fitToWidth="1" horizontalDpi="600" verticalDpi="600" orientation="portrait" scale="77" r:id="rId1"/>
</worksheet>
</file>

<file path=xl/worksheets/sheet8.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7">
      <selection activeCell="H40" sqref="H40"/>
    </sheetView>
  </sheetViews>
  <sheetFormatPr defaultColWidth="11.421875" defaultRowHeight="12.75"/>
  <cols>
    <col min="1" max="2" width="4.00390625" style="0" customWidth="1"/>
    <col min="3" max="3" width="43.00390625" style="0" customWidth="1"/>
    <col min="4" max="5" width="13.57421875" style="0" customWidth="1"/>
    <col min="6" max="6" width="11.7109375" style="0" customWidth="1"/>
    <col min="7" max="7" width="5.7109375" style="0" customWidth="1"/>
  </cols>
  <sheetData>
    <row r="1" ht="20.25">
      <c r="G1" s="284">
        <v>8</v>
      </c>
    </row>
    <row r="2" spans="1:6" ht="12.75">
      <c r="A2" s="50" t="s">
        <v>213</v>
      </c>
      <c r="B2" s="3"/>
      <c r="C2" s="3"/>
      <c r="D2" s="3"/>
      <c r="E2" s="3"/>
      <c r="F2" s="3"/>
    </row>
    <row r="3" spans="1:6" ht="12.75">
      <c r="A3" s="51" t="s">
        <v>249</v>
      </c>
      <c r="B3" s="6"/>
      <c r="C3" s="6"/>
      <c r="D3" s="3"/>
      <c r="E3" s="3"/>
      <c r="F3" s="3"/>
    </row>
    <row r="4" spans="1:6" ht="12.75">
      <c r="A4" s="50" t="s">
        <v>69</v>
      </c>
      <c r="B4" s="3"/>
      <c r="C4" s="3"/>
      <c r="D4" s="3"/>
      <c r="E4" s="3"/>
      <c r="F4" s="3"/>
    </row>
    <row r="5" spans="1:6" ht="12.75">
      <c r="A5" s="50" t="s">
        <v>181</v>
      </c>
      <c r="B5" s="3"/>
      <c r="C5" s="205"/>
      <c r="D5" s="3"/>
      <c r="E5" s="3"/>
      <c r="F5" s="3"/>
    </row>
    <row r="6" spans="1:6" ht="12.75">
      <c r="A6" s="50" t="s">
        <v>250</v>
      </c>
      <c r="B6" s="3"/>
      <c r="C6" s="205"/>
      <c r="D6" s="3"/>
      <c r="E6" s="3"/>
      <c r="F6" s="3"/>
    </row>
    <row r="7" spans="1:6" ht="12.75">
      <c r="A7" s="50"/>
      <c r="B7" s="3"/>
      <c r="C7" s="206"/>
      <c r="D7" s="206"/>
      <c r="E7" s="40"/>
      <c r="F7" s="40"/>
    </row>
    <row r="8" spans="1:6" ht="51.75" customHeight="1">
      <c r="A8" s="207"/>
      <c r="B8" s="208"/>
      <c r="C8" s="209"/>
      <c r="D8" s="158" t="s">
        <v>71</v>
      </c>
      <c r="E8" s="159" t="s">
        <v>72</v>
      </c>
      <c r="F8" s="160" t="s">
        <v>73</v>
      </c>
    </row>
    <row r="9" spans="1:6" ht="12.75">
      <c r="A9" s="210"/>
      <c r="B9" s="38"/>
      <c r="C9" s="38"/>
      <c r="D9" s="43"/>
      <c r="E9" s="38"/>
      <c r="F9" s="133"/>
    </row>
    <row r="10" spans="1:6" ht="12.75">
      <c r="A10" s="211" t="s">
        <v>5</v>
      </c>
      <c r="B10" s="38"/>
      <c r="C10" s="38"/>
      <c r="D10" s="43"/>
      <c r="E10" s="38"/>
      <c r="F10" s="133"/>
    </row>
    <row r="11" spans="1:6" ht="12.75">
      <c r="A11" s="43" t="s">
        <v>6</v>
      </c>
      <c r="B11" s="38"/>
      <c r="C11" s="38"/>
      <c r="D11" s="225">
        <v>11.622019977771103</v>
      </c>
      <c r="E11" s="223">
        <v>9.698816758692397</v>
      </c>
      <c r="F11" s="224">
        <v>11.579316713747811</v>
      </c>
    </row>
    <row r="12" spans="1:6" ht="12.75">
      <c r="A12" s="43"/>
      <c r="B12" s="38" t="s">
        <v>7</v>
      </c>
      <c r="C12" s="38"/>
      <c r="D12" s="225">
        <v>16.162056214065878</v>
      </c>
      <c r="E12" s="223">
        <v>0</v>
      </c>
      <c r="F12" s="224">
        <v>16.162056214065878</v>
      </c>
    </row>
    <row r="13" spans="1:6" ht="12.75">
      <c r="A13" s="212"/>
      <c r="B13" s="213"/>
      <c r="C13" s="213" t="s">
        <v>82</v>
      </c>
      <c r="D13" s="225">
        <v>18.61667474061679</v>
      </c>
      <c r="E13" s="223">
        <v>0</v>
      </c>
      <c r="F13" s="224">
        <v>18.61667474061679</v>
      </c>
    </row>
    <row r="14" spans="1:6" ht="12.75">
      <c r="A14" s="212"/>
      <c r="B14" s="213"/>
      <c r="C14" s="214" t="s">
        <v>58</v>
      </c>
      <c r="D14" s="225">
        <v>15.870194799286462</v>
      </c>
      <c r="E14" s="223">
        <v>0</v>
      </c>
      <c r="F14" s="224">
        <v>15.870194799286462</v>
      </c>
    </row>
    <row r="15" spans="1:6" ht="12.75">
      <c r="A15" s="43"/>
      <c r="B15" s="38" t="s">
        <v>8</v>
      </c>
      <c r="C15" s="38"/>
      <c r="D15" s="225">
        <v>-16.388684604733584</v>
      </c>
      <c r="E15" s="223">
        <v>9.287705936106194</v>
      </c>
      <c r="F15" s="224">
        <v>-12.071055474320646</v>
      </c>
    </row>
    <row r="16" spans="1:6" ht="12.75">
      <c r="A16" s="43"/>
      <c r="B16" s="38" t="s">
        <v>9</v>
      </c>
      <c r="C16" s="38"/>
      <c r="D16" s="225">
        <v>5.174330606464528</v>
      </c>
      <c r="E16" s="223">
        <v>0</v>
      </c>
      <c r="F16" s="224">
        <v>5.174330606464528</v>
      </c>
    </row>
    <row r="17" spans="1:6" ht="12.75">
      <c r="A17" s="43"/>
      <c r="B17" s="38" t="s">
        <v>55</v>
      </c>
      <c r="C17" s="38"/>
      <c r="D17" s="225">
        <v>23.393957111459795</v>
      </c>
      <c r="E17" s="223">
        <v>0</v>
      </c>
      <c r="F17" s="224">
        <v>23.393957111459795</v>
      </c>
    </row>
    <row r="18" spans="1:6" ht="12.75">
      <c r="A18" s="43"/>
      <c r="B18" s="38" t="s">
        <v>56</v>
      </c>
      <c r="C18" s="38"/>
      <c r="D18" s="225">
        <v>17.93381744720581</v>
      </c>
      <c r="E18" s="223">
        <v>-49.9262287278325</v>
      </c>
      <c r="F18" s="224">
        <v>11.863552311710679</v>
      </c>
    </row>
    <row r="19" spans="1:6" ht="12.75">
      <c r="A19" s="43"/>
      <c r="B19" s="38" t="s">
        <v>10</v>
      </c>
      <c r="C19" s="38"/>
      <c r="D19" s="225">
        <v>5.453771934496809</v>
      </c>
      <c r="E19" s="223">
        <v>0</v>
      </c>
      <c r="F19" s="224">
        <v>5.453771934496809</v>
      </c>
    </row>
    <row r="20" spans="1:6" ht="12.75">
      <c r="A20" s="43"/>
      <c r="B20" s="38" t="s">
        <v>11</v>
      </c>
      <c r="C20" s="38"/>
      <c r="D20" s="225">
        <v>12.566921362783212</v>
      </c>
      <c r="E20" s="223">
        <v>96.59533481271455</v>
      </c>
      <c r="F20" s="224">
        <v>17.41558239542609</v>
      </c>
    </row>
    <row r="21" spans="1:6" ht="12.75">
      <c r="A21" s="43"/>
      <c r="B21" s="38"/>
      <c r="C21" s="215"/>
      <c r="D21" s="56"/>
      <c r="E21" s="216"/>
      <c r="F21" s="57"/>
    </row>
    <row r="22" spans="1:6" ht="12.75">
      <c r="A22" s="43" t="s">
        <v>12</v>
      </c>
      <c r="B22" s="38"/>
      <c r="C22" s="38"/>
      <c r="D22" s="225">
        <v>1.1690192324150805</v>
      </c>
      <c r="E22" s="223">
        <v>20.117728660073485</v>
      </c>
      <c r="F22" s="224">
        <v>1.8060992287251443</v>
      </c>
    </row>
    <row r="23" spans="1:6" ht="12.75">
      <c r="A23" s="43"/>
      <c r="B23" s="38" t="s">
        <v>13</v>
      </c>
      <c r="C23" s="38"/>
      <c r="D23" s="225">
        <v>2.729582371203376</v>
      </c>
      <c r="E23" s="223">
        <v>0</v>
      </c>
      <c r="F23" s="224">
        <v>2.729582371203376</v>
      </c>
    </row>
    <row r="24" spans="1:6" ht="12.75">
      <c r="A24" s="43"/>
      <c r="B24" s="38" t="s">
        <v>14</v>
      </c>
      <c r="C24" s="38"/>
      <c r="D24" s="225">
        <v>2.567126386454266</v>
      </c>
      <c r="E24" s="223">
        <v>38.759563623604976</v>
      </c>
      <c r="F24" s="224">
        <v>9.160634815219137</v>
      </c>
    </row>
    <row r="25" spans="1:6" ht="12.75">
      <c r="A25" s="43"/>
      <c r="B25" s="38" t="s">
        <v>15</v>
      </c>
      <c r="C25" s="38"/>
      <c r="D25" s="225">
        <v>50.07554126301952</v>
      </c>
      <c r="E25" s="223">
        <v>-12.115551048586326</v>
      </c>
      <c r="F25" s="224">
        <v>21.69339421013088</v>
      </c>
    </row>
    <row r="26" spans="1:6" ht="12.75">
      <c r="A26" s="43"/>
      <c r="B26" s="38" t="s">
        <v>57</v>
      </c>
      <c r="C26" s="38"/>
      <c r="D26" s="225">
        <v>-1.2827989252038763</v>
      </c>
      <c r="E26" s="223">
        <v>0</v>
      </c>
      <c r="F26" s="224">
        <v>-1.2827989252038763</v>
      </c>
    </row>
    <row r="27" spans="1:6" ht="12.75">
      <c r="A27" s="43"/>
      <c r="B27" s="38" t="s">
        <v>75</v>
      </c>
      <c r="C27" s="38"/>
      <c r="D27" s="225">
        <v>-0.1063395506290088</v>
      </c>
      <c r="E27" s="223">
        <v>0</v>
      </c>
      <c r="F27" s="224">
        <v>-0.1063395506290088</v>
      </c>
    </row>
    <row r="28" spans="1:6" ht="12.75">
      <c r="A28" s="43"/>
      <c r="B28" s="38" t="s">
        <v>16</v>
      </c>
      <c r="C28" s="38"/>
      <c r="D28" s="225">
        <v>9.195288182179674</v>
      </c>
      <c r="E28" s="223">
        <v>0</v>
      </c>
      <c r="F28" s="224">
        <v>9.195288182179674</v>
      </c>
    </row>
    <row r="29" spans="1:6" ht="12.75">
      <c r="A29" s="43"/>
      <c r="B29" s="38"/>
      <c r="C29" s="38"/>
      <c r="D29" s="161"/>
      <c r="E29" s="162"/>
      <c r="F29" s="163"/>
    </row>
    <row r="30" spans="1:6" ht="12.75">
      <c r="A30" s="217" t="s">
        <v>17</v>
      </c>
      <c r="B30" s="218"/>
      <c r="C30" s="218"/>
      <c r="D30" s="225">
        <v>61.427730890999776</v>
      </c>
      <c r="E30" s="223">
        <v>-59.24161882573811</v>
      </c>
      <c r="F30" s="224">
        <v>61.50669500232016</v>
      </c>
    </row>
    <row r="31" spans="1:6" ht="12.75">
      <c r="A31" s="43"/>
      <c r="B31" s="38"/>
      <c r="C31" s="38"/>
      <c r="D31" s="161"/>
      <c r="E31" s="162"/>
      <c r="F31" s="163"/>
    </row>
    <row r="32" spans="1:6" ht="12.75">
      <c r="A32" s="211" t="s">
        <v>18</v>
      </c>
      <c r="B32" s="38"/>
      <c r="C32" s="38"/>
      <c r="D32" s="161"/>
      <c r="E32" s="162"/>
      <c r="F32" s="163"/>
    </row>
    <row r="33" spans="1:6" ht="12.75">
      <c r="A33" s="43" t="s">
        <v>19</v>
      </c>
      <c r="B33" s="38"/>
      <c r="C33" s="38"/>
      <c r="D33" s="225">
        <v>9.925640343412745</v>
      </c>
      <c r="E33" s="223">
        <v>0</v>
      </c>
      <c r="F33" s="224">
        <v>9.925640343412745</v>
      </c>
    </row>
    <row r="34" spans="1:6" ht="12.75">
      <c r="A34" s="43"/>
      <c r="B34" s="38" t="s">
        <v>20</v>
      </c>
      <c r="C34" s="38"/>
      <c r="D34" s="225">
        <v>-25.479246045502435</v>
      </c>
      <c r="E34" s="223">
        <v>0</v>
      </c>
      <c r="F34" s="224">
        <v>-25.479246045502435</v>
      </c>
    </row>
    <row r="35" spans="1:6" ht="12.75">
      <c r="A35" s="43"/>
      <c r="B35" s="38" t="s">
        <v>21</v>
      </c>
      <c r="C35" s="38"/>
      <c r="D35" s="225">
        <v>7.451338805351049</v>
      </c>
      <c r="E35" s="223">
        <v>0</v>
      </c>
      <c r="F35" s="224">
        <v>7.451338805351049</v>
      </c>
    </row>
    <row r="36" spans="1:6" ht="12.75">
      <c r="A36" s="43"/>
      <c r="B36" s="38" t="s">
        <v>22</v>
      </c>
      <c r="C36" s="38"/>
      <c r="D36" s="225">
        <v>12.299183589725615</v>
      </c>
      <c r="E36" s="223">
        <v>0</v>
      </c>
      <c r="F36" s="224">
        <v>12.299183589725615</v>
      </c>
    </row>
    <row r="37" spans="1:6" ht="12.75">
      <c r="A37" s="43"/>
      <c r="B37" s="38"/>
      <c r="C37" s="215"/>
      <c r="D37" s="56"/>
      <c r="E37" s="216"/>
      <c r="F37" s="57"/>
    </row>
    <row r="38" spans="1:6" ht="12.75">
      <c r="A38" s="219" t="s">
        <v>76</v>
      </c>
      <c r="B38" s="220"/>
      <c r="C38" s="220"/>
      <c r="D38" s="59">
        <v>11.57772560828285</v>
      </c>
      <c r="E38" s="60">
        <v>9.698816758692397</v>
      </c>
      <c r="F38" s="61">
        <v>11.536054570628362</v>
      </c>
    </row>
    <row r="39" spans="1:6" ht="12.75">
      <c r="A39" s="219" t="s">
        <v>77</v>
      </c>
      <c r="B39" s="220"/>
      <c r="C39" s="220"/>
      <c r="D39" s="59">
        <v>2.750601982599088</v>
      </c>
      <c r="E39" s="60">
        <v>20.117728660073485</v>
      </c>
      <c r="F39" s="61">
        <v>3.229246690335663</v>
      </c>
    </row>
    <row r="40" spans="1:6" ht="12.75">
      <c r="A40" s="221"/>
      <c r="B40" s="222"/>
      <c r="C40" s="222"/>
      <c r="D40" s="164"/>
      <c r="E40" s="165"/>
      <c r="F40" s="166"/>
    </row>
  </sheetData>
  <sheetProtection/>
  <printOptions horizontalCentered="1"/>
  <pageMargins left="0.984251968503937" right="0" top="0.984251968503937" bottom="0.3937007874015748" header="0" footer="0"/>
  <pageSetup fitToHeight="1" fitToWidth="1" horizontalDpi="600" verticalDpi="600" orientation="portrait" scale="98" r:id="rId1"/>
</worksheet>
</file>

<file path=xl/worksheets/sheet9.xml><?xml version="1.0" encoding="utf-8"?>
<worksheet xmlns="http://schemas.openxmlformats.org/spreadsheetml/2006/main" xmlns:r="http://schemas.openxmlformats.org/officeDocument/2006/relationships">
  <sheetPr>
    <pageSetUpPr fitToPage="1"/>
  </sheetPr>
  <dimension ref="A1:G40"/>
  <sheetViews>
    <sheetView zoomScalePageLayoutView="0" workbookViewId="0" topLeftCell="A16">
      <selection activeCell="H40" sqref="H40"/>
    </sheetView>
  </sheetViews>
  <sheetFormatPr defaultColWidth="11.421875" defaultRowHeight="12.75"/>
  <cols>
    <col min="1" max="2" width="4.00390625" style="0" customWidth="1"/>
    <col min="3" max="3" width="43.00390625" style="0" customWidth="1"/>
    <col min="4" max="5" width="13.57421875" style="0" customWidth="1"/>
    <col min="6" max="6" width="11.7109375" style="0" customWidth="1"/>
    <col min="7" max="7" width="5.7109375" style="0" customWidth="1"/>
  </cols>
  <sheetData>
    <row r="1" spans="1:7" ht="20.25">
      <c r="A1" s="40"/>
      <c r="B1" s="40"/>
      <c r="C1" s="40"/>
      <c r="D1" s="40"/>
      <c r="E1" s="40"/>
      <c r="F1" s="40"/>
      <c r="G1" s="284">
        <v>9</v>
      </c>
    </row>
    <row r="2" spans="1:6" ht="12.75">
      <c r="A2" s="50" t="s">
        <v>165</v>
      </c>
      <c r="B2" s="3"/>
      <c r="C2" s="3"/>
      <c r="D2" s="3"/>
      <c r="E2" s="3"/>
      <c r="F2" s="3"/>
    </row>
    <row r="3" spans="1:6" ht="12.75">
      <c r="A3" s="51" t="s">
        <v>249</v>
      </c>
      <c r="B3" s="6"/>
      <c r="C3" s="6"/>
      <c r="D3" s="3"/>
      <c r="E3" s="3"/>
      <c r="F3" s="3"/>
    </row>
    <row r="4" spans="1:6" ht="12.75">
      <c r="A4" s="50" t="s">
        <v>69</v>
      </c>
      <c r="B4" s="3"/>
      <c r="C4" s="3"/>
      <c r="D4" s="3"/>
      <c r="E4" s="3"/>
      <c r="F4" s="3"/>
    </row>
    <row r="5" spans="1:6" ht="12.75">
      <c r="A5" s="50" t="s">
        <v>70</v>
      </c>
      <c r="B5" s="3"/>
      <c r="C5" s="205"/>
      <c r="D5" s="3"/>
      <c r="E5" s="3"/>
      <c r="F5" s="3"/>
    </row>
    <row r="6" spans="1:6" ht="12.75">
      <c r="A6" s="50" t="s">
        <v>250</v>
      </c>
      <c r="B6" s="3"/>
      <c r="C6" s="205"/>
      <c r="D6" s="3"/>
      <c r="E6" s="3"/>
      <c r="F6" s="3"/>
    </row>
    <row r="7" spans="1:6" ht="12.75">
      <c r="A7" s="50"/>
      <c r="B7" s="3"/>
      <c r="C7" s="206"/>
      <c r="D7" s="206"/>
      <c r="E7" s="40"/>
      <c r="F7" s="40"/>
    </row>
    <row r="8" spans="1:6" ht="48.75" customHeight="1">
      <c r="A8" s="207"/>
      <c r="B8" s="208"/>
      <c r="C8" s="209"/>
      <c r="D8" s="158" t="s">
        <v>71</v>
      </c>
      <c r="E8" s="159" t="s">
        <v>72</v>
      </c>
      <c r="F8" s="160" t="s">
        <v>73</v>
      </c>
    </row>
    <row r="9" spans="1:6" ht="12.75">
      <c r="A9" s="210"/>
      <c r="B9" s="38"/>
      <c r="C9" s="38"/>
      <c r="D9" s="43"/>
      <c r="E9" s="38"/>
      <c r="F9" s="133"/>
    </row>
    <row r="10" spans="1:6" ht="12.75">
      <c r="A10" s="211" t="s">
        <v>5</v>
      </c>
      <c r="B10" s="38"/>
      <c r="C10" s="38"/>
      <c r="D10" s="43"/>
      <c r="E10" s="38"/>
      <c r="F10" s="133"/>
    </row>
    <row r="11" spans="1:6" ht="12.75">
      <c r="A11" s="43" t="s">
        <v>6</v>
      </c>
      <c r="B11" s="38"/>
      <c r="C11" s="38"/>
      <c r="D11" s="225">
        <v>21.992403179839638</v>
      </c>
      <c r="E11" s="223">
        <v>29.315288584409128</v>
      </c>
      <c r="F11" s="224">
        <v>22.185769550168068</v>
      </c>
    </row>
    <row r="12" spans="1:6" ht="12.75">
      <c r="A12" s="43"/>
      <c r="B12" s="38" t="s">
        <v>7</v>
      </c>
      <c r="C12" s="38"/>
      <c r="D12" s="225">
        <v>21.307654924499374</v>
      </c>
      <c r="E12" s="223">
        <v>0</v>
      </c>
      <c r="F12" s="224">
        <v>21.307654924499374</v>
      </c>
    </row>
    <row r="13" spans="1:6" s="98" customFormat="1" ht="12.75">
      <c r="A13" s="212"/>
      <c r="B13" s="213"/>
      <c r="C13" s="213" t="s">
        <v>82</v>
      </c>
      <c r="D13" s="155">
        <v>5.087352534275791</v>
      </c>
      <c r="E13" s="156">
        <v>0</v>
      </c>
      <c r="F13" s="157">
        <v>5.087352534275791</v>
      </c>
    </row>
    <row r="14" spans="1:6" s="98" customFormat="1" ht="12.75">
      <c r="A14" s="212"/>
      <c r="B14" s="213"/>
      <c r="C14" s="214" t="s">
        <v>58</v>
      </c>
      <c r="D14" s="155">
        <v>22.826907993060395</v>
      </c>
      <c r="E14" s="156">
        <v>0</v>
      </c>
      <c r="F14" s="157">
        <v>22.826907993060395</v>
      </c>
    </row>
    <row r="15" spans="1:6" ht="12.75">
      <c r="A15" s="43"/>
      <c r="B15" s="38" t="s">
        <v>8</v>
      </c>
      <c r="C15" s="38"/>
      <c r="D15" s="225">
        <v>54.12731791670409</v>
      </c>
      <c r="E15" s="223">
        <v>29.1479761167877</v>
      </c>
      <c r="F15" s="224">
        <v>47.29554181482067</v>
      </c>
    </row>
    <row r="16" spans="1:6" ht="12.75">
      <c r="A16" s="43"/>
      <c r="B16" s="38" t="s">
        <v>9</v>
      </c>
      <c r="C16" s="38"/>
      <c r="D16" s="225">
        <v>8.521444846744043</v>
      </c>
      <c r="E16" s="223">
        <v>0</v>
      </c>
      <c r="F16" s="224">
        <v>8.521444846744043</v>
      </c>
    </row>
    <row r="17" spans="1:6" ht="12.75">
      <c r="A17" s="43"/>
      <c r="B17" s="38" t="s">
        <v>55</v>
      </c>
      <c r="C17" s="38"/>
      <c r="D17" s="225">
        <v>191.51121780042595</v>
      </c>
      <c r="E17" s="223">
        <v>0</v>
      </c>
      <c r="F17" s="224">
        <v>191.51121780042595</v>
      </c>
    </row>
    <row r="18" spans="1:6" ht="12.75">
      <c r="A18" s="43"/>
      <c r="B18" s="38" t="s">
        <v>56</v>
      </c>
      <c r="C18" s="38"/>
      <c r="D18" s="225">
        <v>33.624135725033064</v>
      </c>
      <c r="E18" s="223">
        <v>16.964214729883142</v>
      </c>
      <c r="F18" s="224">
        <v>31.681529781331207</v>
      </c>
    </row>
    <row r="19" spans="1:6" ht="12.75">
      <c r="A19" s="43"/>
      <c r="B19" s="38" t="s">
        <v>10</v>
      </c>
      <c r="C19" s="38"/>
      <c r="D19" s="225">
        <v>6.670060777108011</v>
      </c>
      <c r="E19" s="223">
        <v>0</v>
      </c>
      <c r="F19" s="224">
        <v>6.670060777108011</v>
      </c>
    </row>
    <row r="20" spans="1:6" ht="12.75">
      <c r="A20" s="43"/>
      <c r="B20" s="38" t="s">
        <v>11</v>
      </c>
      <c r="C20" s="38"/>
      <c r="D20" s="225">
        <v>-2.149166066116859</v>
      </c>
      <c r="E20" s="223">
        <v>100.00209417989092</v>
      </c>
      <c r="F20" s="224">
        <v>-1.5260008054204688</v>
      </c>
    </row>
    <row r="21" spans="1:6" ht="12.75">
      <c r="A21" s="43"/>
      <c r="B21" s="38"/>
      <c r="C21" s="215"/>
      <c r="D21" s="56"/>
      <c r="E21" s="216"/>
      <c r="F21" s="57"/>
    </row>
    <row r="22" spans="1:6" ht="12.75">
      <c r="A22" s="43" t="s">
        <v>12</v>
      </c>
      <c r="B22" s="38"/>
      <c r="C22" s="38"/>
      <c r="D22" s="225">
        <v>-0.9456702616355117</v>
      </c>
      <c r="E22" s="223">
        <v>82.94948015244242</v>
      </c>
      <c r="F22" s="224">
        <v>1.477800543990404</v>
      </c>
    </row>
    <row r="23" spans="1:6" ht="12.75">
      <c r="A23" s="43"/>
      <c r="B23" s="38" t="s">
        <v>13</v>
      </c>
      <c r="C23" s="38"/>
      <c r="D23" s="225">
        <v>-0.3601875135941901</v>
      </c>
      <c r="E23" s="223">
        <v>0</v>
      </c>
      <c r="F23" s="224">
        <v>-0.3601875135941901</v>
      </c>
    </row>
    <row r="24" spans="1:6" ht="12.75">
      <c r="A24" s="43"/>
      <c r="B24" s="38" t="s">
        <v>14</v>
      </c>
      <c r="C24" s="38"/>
      <c r="D24" s="225">
        <v>-4.588573475243718</v>
      </c>
      <c r="E24" s="223">
        <v>175.4409888398029</v>
      </c>
      <c r="F24" s="224">
        <v>21.209868894838134</v>
      </c>
    </row>
    <row r="25" spans="1:6" ht="12.75">
      <c r="A25" s="43"/>
      <c r="B25" s="38" t="s">
        <v>15</v>
      </c>
      <c r="C25" s="38"/>
      <c r="D25" s="225">
        <v>53.08187796647417</v>
      </c>
      <c r="E25" s="223">
        <v>-11.447072268533864</v>
      </c>
      <c r="F25" s="224">
        <v>30.056751644813296</v>
      </c>
    </row>
    <row r="26" spans="1:6" ht="12.75">
      <c r="A26" s="43"/>
      <c r="B26" s="38" t="s">
        <v>57</v>
      </c>
      <c r="C26" s="38"/>
      <c r="D26" s="225">
        <v>-5.772464380331266</v>
      </c>
      <c r="E26" s="223">
        <v>0</v>
      </c>
      <c r="F26" s="224">
        <v>-5.772464380331266</v>
      </c>
    </row>
    <row r="27" spans="1:6" ht="12.75">
      <c r="A27" s="43"/>
      <c r="B27" s="38" t="s">
        <v>75</v>
      </c>
      <c r="C27" s="38"/>
      <c r="D27" s="225">
        <v>0.4032897094643273</v>
      </c>
      <c r="E27" s="223">
        <v>0</v>
      </c>
      <c r="F27" s="224">
        <v>0.4032897094643273</v>
      </c>
    </row>
    <row r="28" spans="1:6" ht="12.75">
      <c r="A28" s="43"/>
      <c r="B28" s="38" t="s">
        <v>16</v>
      </c>
      <c r="C28" s="38"/>
      <c r="D28" s="225">
        <v>56.79576570257125</v>
      </c>
      <c r="E28" s="223">
        <v>0</v>
      </c>
      <c r="F28" s="224">
        <v>56.79576570257125</v>
      </c>
    </row>
    <row r="29" spans="1:6" ht="12.75">
      <c r="A29" s="43"/>
      <c r="B29" s="38"/>
      <c r="C29" s="38"/>
      <c r="D29" s="161"/>
      <c r="E29" s="162"/>
      <c r="F29" s="163"/>
    </row>
    <row r="30" spans="1:6" ht="12.75">
      <c r="A30" s="217" t="s">
        <v>17</v>
      </c>
      <c r="B30" s="218"/>
      <c r="C30" s="218"/>
      <c r="D30" s="225">
        <v>144.3916612226911</v>
      </c>
      <c r="E30" s="223">
        <v>-619.6180842647096</v>
      </c>
      <c r="F30" s="224">
        <v>134.49854488726118</v>
      </c>
    </row>
    <row r="31" spans="1:6" ht="12.75">
      <c r="A31" s="43"/>
      <c r="B31" s="38"/>
      <c r="C31" s="38"/>
      <c r="D31" s="161"/>
      <c r="E31" s="162"/>
      <c r="F31" s="163"/>
    </row>
    <row r="32" spans="1:6" ht="12.75">
      <c r="A32" s="211" t="s">
        <v>18</v>
      </c>
      <c r="B32" s="38"/>
      <c r="C32" s="38"/>
      <c r="D32" s="161"/>
      <c r="E32" s="162"/>
      <c r="F32" s="163"/>
    </row>
    <row r="33" spans="1:6" ht="12.75">
      <c r="A33" s="43" t="s">
        <v>19</v>
      </c>
      <c r="B33" s="38"/>
      <c r="C33" s="38"/>
      <c r="D33" s="225">
        <v>-22.609959181549</v>
      </c>
      <c r="E33" s="223">
        <v>0</v>
      </c>
      <c r="F33" s="224">
        <v>-22.609959181549</v>
      </c>
    </row>
    <row r="34" spans="1:6" ht="12.75">
      <c r="A34" s="43"/>
      <c r="B34" s="38" t="s">
        <v>20</v>
      </c>
      <c r="C34" s="38"/>
      <c r="D34" s="225">
        <v>45.40075643141841</v>
      </c>
      <c r="E34" s="223">
        <v>0</v>
      </c>
      <c r="F34" s="224">
        <v>45.40075643141841</v>
      </c>
    </row>
    <row r="35" spans="1:6" ht="12.75">
      <c r="A35" s="43"/>
      <c r="B35" s="38" t="s">
        <v>21</v>
      </c>
      <c r="C35" s="38"/>
      <c r="D35" s="225">
        <v>-28.272113947639333</v>
      </c>
      <c r="E35" s="223">
        <v>0</v>
      </c>
      <c r="F35" s="224">
        <v>-28.272113947639333</v>
      </c>
    </row>
    <row r="36" spans="1:6" ht="12.75">
      <c r="A36" s="43"/>
      <c r="B36" s="38" t="s">
        <v>22</v>
      </c>
      <c r="C36" s="38"/>
      <c r="D36" s="225">
        <v>-17.069799828967426</v>
      </c>
      <c r="E36" s="223">
        <v>0</v>
      </c>
      <c r="F36" s="224">
        <v>-17.069799828967426</v>
      </c>
    </row>
    <row r="37" spans="1:6" ht="12.75">
      <c r="A37" s="43"/>
      <c r="B37" s="38"/>
      <c r="C37" s="215"/>
      <c r="D37" s="56"/>
      <c r="E37" s="216"/>
      <c r="F37" s="57"/>
    </row>
    <row r="38" spans="1:6" ht="12.75">
      <c r="A38" s="219" t="s">
        <v>76</v>
      </c>
      <c r="B38" s="220"/>
      <c r="C38" s="220"/>
      <c r="D38" s="59">
        <v>22.008026013608095</v>
      </c>
      <c r="E38" s="60">
        <v>29.315288584409128</v>
      </c>
      <c r="F38" s="61">
        <v>22.20085447117519</v>
      </c>
    </row>
    <row r="39" spans="1:6" ht="12.75">
      <c r="A39" s="219" t="s">
        <v>77</v>
      </c>
      <c r="B39" s="220"/>
      <c r="C39" s="220"/>
      <c r="D39" s="59">
        <v>-4.511820346799511</v>
      </c>
      <c r="E39" s="60">
        <v>82.94948015244242</v>
      </c>
      <c r="F39" s="61">
        <v>-2.3962732983726642</v>
      </c>
    </row>
    <row r="40" spans="1:6" ht="12.75">
      <c r="A40" s="221"/>
      <c r="B40" s="222"/>
      <c r="C40" s="222"/>
      <c r="D40" s="164"/>
      <c r="E40" s="165"/>
      <c r="F40" s="166"/>
    </row>
  </sheetData>
  <sheetProtection/>
  <printOptions horizontalCentered="1"/>
  <pageMargins left="0.984251968503937" right="0" top="0.984251968503937" bottom="0.3937007874015748" header="0" footer="0"/>
  <pageSetup fitToHeight="1" fitToWidth="1" horizontalDpi="600" verticalDpi="600" orientation="portrait"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2012-01-27T12:42:37Z</cp:lastPrinted>
  <dcterms:created xsi:type="dcterms:W3CDTF">2005-03-30T13:24:33Z</dcterms:created>
  <dcterms:modified xsi:type="dcterms:W3CDTF">2012-01-30T14:26:56Z</dcterms:modified>
  <cp:category/>
  <cp:version/>
  <cp:contentType/>
  <cp:contentStatus/>
</cp:coreProperties>
</file>