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C. Y ADM. GENERAL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<sst xmlns="http://schemas.openxmlformats.org/spreadsheetml/2006/main" count="65" uniqueCount="49">
  <si>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</si>
  <si>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</si>
  <si>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</si>
  <si>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</si>
  <si>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</si>
  <si>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</si>
  <si>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</si>
  <si>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</si>
  <si>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Plazo de Ejecución **</t>
  </si>
  <si>
    <t>Cifras en miles de $</t>
  </si>
  <si>
    <t xml:space="preserve">* En Proceso de Licitación, Licitado,  Adjudicado o En Ejecución </t>
  </si>
  <si>
    <t>** Fecha de inicio y término</t>
  </si>
  <si>
    <t>30081557-0</t>
  </si>
  <si>
    <t>Estudio en ejecucion</t>
  </si>
  <si>
    <t>Se estima concluya el primer semestre del 2011</t>
  </si>
  <si>
    <t>30083228-0</t>
  </si>
  <si>
    <t>30082707-0</t>
  </si>
  <si>
    <t>Análisis de la modernización del transporte urbano y rural prestado con buses en las ciudades de Pto. Montt, Valdivia y Osorno</t>
  </si>
  <si>
    <t>En proceso de aprobación de contrato. Identificado en DecHac 246 del 26.02.2010.</t>
  </si>
  <si>
    <t>30082715-0</t>
  </si>
  <si>
    <t>Análisis Integración bicicletas a los sistemas de transporte publico masivo</t>
  </si>
  <si>
    <t>30082714-0</t>
  </si>
  <si>
    <t>Análisis de medidas de calmado de tráfico</t>
  </si>
  <si>
    <t>Estudio en ejecucion. Identificado en DecHac 246 del 26.02.2010.</t>
  </si>
  <si>
    <t>Se estima concluya afinales del 2010</t>
  </si>
  <si>
    <t>30082701-0</t>
  </si>
  <si>
    <t xml:space="preserve">Análisis ITS en el Modo Ferroviario </t>
  </si>
  <si>
    <t>Estudio en ejecucion. Identificado en DecHac 246 del 26.02.2010</t>
  </si>
  <si>
    <t>30095884-0</t>
  </si>
  <si>
    <t xml:space="preserve"> Diagnóstico y mej del sist de tpte pub buses y txc Serena Coquimbo</t>
  </si>
  <si>
    <t>Estudio en proceso de preparación de Bases. Se encuentra comprometido según el Plan de compras para ser publicado en Junio</t>
  </si>
  <si>
    <t>Se estima concluya a mediados del 2012</t>
  </si>
  <si>
    <t>30095899-0</t>
  </si>
  <si>
    <t>Diagnóstico mej sist tte pub bus y txc Temuco y Padre Las Casas</t>
  </si>
  <si>
    <t>30092814-0</t>
  </si>
  <si>
    <t>Análisis de la Modernización del Transporte Público Prestado con Buses y Taxis Colectivos en las Ciudades de Talca, Linares y Curicó”</t>
  </si>
  <si>
    <t>Estudio en proceso de preparación de Bases. Se encuentra comprometido según el Plan de compras para ser publicado en Mayo</t>
  </si>
  <si>
    <t>30092819-0</t>
  </si>
  <si>
    <t>Análisis y Diagnóstico de las Tecnologías de Comunicación e Información para un Sistema ITS de Información a Usuarios de Transporte</t>
  </si>
  <si>
    <t>30092798-0</t>
  </si>
  <si>
    <t>Levantamiento de Procesos de Información Relacionada con el Uso de la Bicicleta</t>
  </si>
  <si>
    <t xml:space="preserve"> 30095921-0</t>
  </si>
  <si>
    <t>Análisis de la conectividad de ciclovías del gran Santiago</t>
  </si>
  <si>
    <t>Se estima concluya durante el primer segundo semestre del 2011</t>
  </si>
  <si>
    <t>30082712-0</t>
  </si>
  <si>
    <t>Analisis crit para promocion y uso seguro de la bici por educac</t>
  </si>
  <si>
    <t>Ministerio de Transportes - Secretaría y Administración General de Transporte</t>
  </si>
  <si>
    <t>Análisis y mejoramiento de la gestión de tránsito de Illapel"</t>
  </si>
  <si>
    <t xml:space="preserve">Análisis de la competitividad entre el transporte caminero y ferroviario respecto del acceso a puertos" 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</si>
</sst>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1" fillId="0" borderId="10" xfId="46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2" fillId="0" borderId="10" xfId="51" applyNumberFormat="1" applyFont="1" applyFill="1" applyBorder="1" applyAlignment="1" applyProtection="1">
      <alignment vertical="center" wrapText="1"/>
      <protection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0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pto Ley, Vigente e ilegal RE N° 1487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="70" zoomScaleNormal="70" zoomScalePageLayoutView="0" workbookViewId="0" topLeftCell="A1">
      <selection activeCell="C29" sqref="C29"/>
    </sheetView>
  </sheetViews>
  <sheetFormatPr defaultColWidth="11.421875" defaultRowHeight="15"/>
  <cols>
    <col min="1" max="1" width="16.8515625" style="0" customWidth="1"/>
    <col min="2" max="2" width="44.28125" style="0" customWidth="1"/>
    <col min="3" max="3" width="25.57421875" style="0" customWidth="1"/>
    <col min="4" max="4" width="40.8515625" style="0" customWidth="1"/>
    <col min="5" max="5" width="41.00390625" style="0" bestFit="1" customWidth="1"/>
  </cols>
  <sheetData>
    <row r="2" spans="1:6" ht="21">
      <c r="A2" s="4" t="s">
        <v>3</v>
      </c>
      <c r="B2" s="4"/>
      <c r="C2" s="4"/>
      <c r="D2" s="4"/>
      <c r="E2" s="4"/>
      <c r="F2" s="1"/>
    </row>
    <row r="3" spans="1:6" ht="21">
      <c r="A3" s="4" t="s">
        <v>46</v>
      </c>
      <c r="B3" s="4"/>
      <c r="C3" s="4"/>
      <c r="D3" s="4"/>
      <c r="E3" s="4"/>
      <c r="F3" s="1"/>
    </row>
    <row r="5" ht="15">
      <c r="C5" s="2" t="s">
        <v>9</v>
      </c>
    </row>
    <row r="6" spans="1:5" ht="48.75" customHeight="1">
      <c r="A6" s="21" t="s">
        <v>0</v>
      </c>
      <c r="B6" s="22" t="s">
        <v>1</v>
      </c>
      <c r="C6" s="22" t="s">
        <v>2</v>
      </c>
      <c r="D6" s="20" t="s">
        <v>4</v>
      </c>
      <c r="E6" s="20" t="s">
        <v>8</v>
      </c>
    </row>
    <row r="7" spans="1:5" ht="28.5" customHeight="1">
      <c r="A7" s="10" t="s">
        <v>12</v>
      </c>
      <c r="B7" s="11" t="s">
        <v>47</v>
      </c>
      <c r="C7" s="9">
        <f>38978+14200</f>
        <v>53178</v>
      </c>
      <c r="D7" s="3" t="s">
        <v>13</v>
      </c>
      <c r="E7" s="3" t="s">
        <v>14</v>
      </c>
    </row>
    <row r="8" spans="1:5" ht="30">
      <c r="A8" s="10" t="s">
        <v>15</v>
      </c>
      <c r="B8" s="11" t="s">
        <v>48</v>
      </c>
      <c r="C8" s="9">
        <v>35894</v>
      </c>
      <c r="D8" s="3" t="s">
        <v>13</v>
      </c>
      <c r="E8" s="3" t="s">
        <v>14</v>
      </c>
    </row>
    <row r="9" spans="1:5" ht="38.25">
      <c r="A9" s="10" t="s">
        <v>16</v>
      </c>
      <c r="B9" s="11" t="s">
        <v>17</v>
      </c>
      <c r="C9" s="9">
        <v>33050</v>
      </c>
      <c r="D9" s="3" t="s">
        <v>18</v>
      </c>
      <c r="E9" s="3" t="s">
        <v>14</v>
      </c>
    </row>
    <row r="10" spans="1:5" ht="30">
      <c r="A10" s="10" t="s">
        <v>19</v>
      </c>
      <c r="B10" s="11" t="s">
        <v>20</v>
      </c>
      <c r="C10" s="9">
        <f>11400+31034</f>
        <v>42434</v>
      </c>
      <c r="D10" s="3" t="s">
        <v>18</v>
      </c>
      <c r="E10" s="3" t="s">
        <v>14</v>
      </c>
    </row>
    <row r="11" spans="1:5" ht="30">
      <c r="A11" s="10" t="s">
        <v>21</v>
      </c>
      <c r="B11" s="11" t="s">
        <v>22</v>
      </c>
      <c r="C11" s="9">
        <f>3588+26264</f>
        <v>29852</v>
      </c>
      <c r="D11" s="3" t="s">
        <v>23</v>
      </c>
      <c r="E11" s="3" t="s">
        <v>24</v>
      </c>
    </row>
    <row r="12" spans="1:5" ht="30">
      <c r="A12" s="10" t="s">
        <v>25</v>
      </c>
      <c r="B12" s="11" t="s">
        <v>26</v>
      </c>
      <c r="C12" s="9">
        <f>13600+34000</f>
        <v>47600</v>
      </c>
      <c r="D12" s="3" t="s">
        <v>27</v>
      </c>
      <c r="E12" s="3" t="s">
        <v>14</v>
      </c>
    </row>
    <row r="13" spans="1:5" ht="45">
      <c r="A13" s="10" t="s">
        <v>28</v>
      </c>
      <c r="B13" s="11" t="s">
        <v>29</v>
      </c>
      <c r="C13" s="9">
        <v>25449</v>
      </c>
      <c r="D13" s="3" t="s">
        <v>30</v>
      </c>
      <c r="E13" s="3" t="s">
        <v>31</v>
      </c>
    </row>
    <row r="14" spans="1:5" ht="45">
      <c r="A14" s="10" t="s">
        <v>32</v>
      </c>
      <c r="B14" s="11" t="s">
        <v>33</v>
      </c>
      <c r="C14" s="9">
        <v>25449</v>
      </c>
      <c r="D14" s="3" t="s">
        <v>30</v>
      </c>
      <c r="E14" s="3" t="s">
        <v>31</v>
      </c>
    </row>
    <row r="15" spans="1:5" ht="45">
      <c r="A15" s="10" t="s">
        <v>34</v>
      </c>
      <c r="B15" s="11" t="s">
        <v>35</v>
      </c>
      <c r="C15" s="9">
        <v>46608</v>
      </c>
      <c r="D15" s="3" t="s">
        <v>36</v>
      </c>
      <c r="E15" s="3" t="s">
        <v>31</v>
      </c>
    </row>
    <row r="16" spans="1:5" ht="45">
      <c r="A16" s="10" t="s">
        <v>37</v>
      </c>
      <c r="B16" s="11" t="s">
        <v>38</v>
      </c>
      <c r="C16" s="9">
        <v>25170</v>
      </c>
      <c r="D16" s="3" t="s">
        <v>36</v>
      </c>
      <c r="E16" s="3" t="s">
        <v>31</v>
      </c>
    </row>
    <row r="17" spans="1:5" ht="45">
      <c r="A17" s="10" t="s">
        <v>39</v>
      </c>
      <c r="B17" s="11" t="s">
        <v>40</v>
      </c>
      <c r="C17" s="9">
        <v>21983</v>
      </c>
      <c r="D17" s="3" t="s">
        <v>36</v>
      </c>
      <c r="E17" s="3" t="s">
        <v>31</v>
      </c>
    </row>
    <row r="18" spans="1:5" ht="45">
      <c r="A18" s="10" t="s">
        <v>41</v>
      </c>
      <c r="B18" s="11" t="s">
        <v>42</v>
      </c>
      <c r="C18" s="9">
        <v>17164</v>
      </c>
      <c r="D18" s="3" t="s">
        <v>36</v>
      </c>
      <c r="E18" s="3" t="s">
        <v>43</v>
      </c>
    </row>
    <row r="19" spans="1:5" ht="45">
      <c r="A19" s="10" t="s">
        <v>44</v>
      </c>
      <c r="B19" s="11" t="s">
        <v>45</v>
      </c>
      <c r="C19" s="9">
        <v>14512</v>
      </c>
      <c r="D19" s="3" t="s">
        <v>30</v>
      </c>
      <c r="E19" s="3" t="s">
        <v>43</v>
      </c>
    </row>
    <row r="20" spans="1:5" ht="15">
      <c r="A20" s="12" t="s">
        <v>5</v>
      </c>
      <c r="B20" s="13"/>
      <c r="C20" s="7">
        <f>+C9+C10+C12+C11</f>
        <v>152936</v>
      </c>
      <c r="D20" s="5"/>
      <c r="E20" s="5"/>
    </row>
    <row r="21" spans="1:5" ht="15">
      <c r="A21" s="14"/>
      <c r="B21" s="15"/>
      <c r="C21" s="8"/>
      <c r="D21" s="6"/>
      <c r="E21" s="6"/>
    </row>
    <row r="22" spans="1:5" ht="15">
      <c r="A22" s="12" t="s">
        <v>6</v>
      </c>
      <c r="B22" s="13"/>
      <c r="C22" s="7">
        <f>SUM(C7:C19)-C20</f>
        <v>265407</v>
      </c>
      <c r="D22" s="5"/>
      <c r="E22" s="5"/>
    </row>
    <row r="23" spans="1:5" ht="15">
      <c r="A23" s="14"/>
      <c r="B23" s="15"/>
      <c r="C23" s="8"/>
      <c r="D23" s="6"/>
      <c r="E23" s="6"/>
    </row>
    <row r="24" spans="1:5" ht="15">
      <c r="A24" s="12" t="s">
        <v>7</v>
      </c>
      <c r="B24" s="13"/>
      <c r="C24" s="7">
        <f>+C20+C22</f>
        <v>418343</v>
      </c>
      <c r="D24" s="16"/>
      <c r="E24" s="17"/>
    </row>
    <row r="25" spans="1:5" ht="15">
      <c r="A25" s="14"/>
      <c r="B25" s="15"/>
      <c r="C25" s="8"/>
      <c r="D25" s="18"/>
      <c r="E25" s="19"/>
    </row>
    <row r="27" spans="1:5" ht="15">
      <c r="A27" s="23" t="s">
        <v>10</v>
      </c>
      <c r="B27" s="23"/>
      <c r="C27" s="23"/>
      <c r="D27" s="23"/>
      <c r="E27" s="23"/>
    </row>
    <row r="28" ht="15">
      <c r="A28" s="24" t="s">
        <v>11</v>
      </c>
    </row>
  </sheetData>
  <sheetProtection/>
  <mergeCells count="14">
    <mergeCell ref="E20:E21"/>
    <mergeCell ref="D22:D23"/>
    <mergeCell ref="E22:E23"/>
    <mergeCell ref="D24:E25"/>
    <mergeCell ref="A27:E27"/>
    <mergeCell ref="A2:E2"/>
    <mergeCell ref="A3:E3"/>
    <mergeCell ref="A20:B21"/>
    <mergeCell ref="A22:B23"/>
    <mergeCell ref="A24:B25"/>
    <mergeCell ref="C24:C25"/>
    <mergeCell ref="C20:C21"/>
    <mergeCell ref="C22:C23"/>
    <mergeCell ref="D20:D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2010-04-12T16:06:37Z</cp:lastPrinted>
  <dcterms:created xsi:type="dcterms:W3CDTF">2009-03-30T19:23:24Z</dcterms:created>
  <dcterms:modified xsi:type="dcterms:W3CDTF">2010-05-04T21:17:49Z</dcterms:modified>
  <cp:category/>
  <cp:version/>
  <cp:contentType/>
  <cp:contentStatus/>
</cp:coreProperties>
</file>