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TRA" sheetId="1" r:id="rId1"/>
  </sheets>
  <definedNames>
    <definedName name="_xlnm.Print_Area" localSheetId="0">'SECTRA'!$A$1:$F$86</definedName>
    <definedName name="_xlnm.Print_Titles" localSheetId="0">'SECTRA'!$5:$5</definedName>
  </definedNames>
  <calcPr fullCalcOnLoad="1"/>
</workbook>
</file>

<file path=xl/sharedStrings.xml><?xml version="1.0" encoding="utf-8"?>
<sst xmlns="http://schemas.openxmlformats.org/spreadsheetml/2006/main" count="153" uniqueCount="88">
  <si>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</si>
  <si>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</si>
  <si>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</si>
  <si>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</si>
  <si>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</si>
  <si>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</si>
  <si>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</si>
  <si>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</si>
  <si>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</si>
  <si>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</si>
  <si>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</si>
  <si>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</si>
  <si>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Subtítulo 31-01 "Estudios Básicos"</t>
  </si>
  <si>
    <t>Total Subtítulo 31-01 "Estudios Básicos"</t>
  </si>
  <si>
    <t>Subtítulo 31-02 "Proyectos"</t>
  </si>
  <si>
    <t>Total Subtítulo 31-02 "Proyectos"</t>
  </si>
  <si>
    <t>Actualización y Recolección de Información del S.T.U. IX Etapa</t>
  </si>
  <si>
    <t>Análisis Desarrollo Asignación Multipropósito en Redes de Transporte Público</t>
  </si>
  <si>
    <t>Análisis Conexiones Viales Sector Norte de la RM</t>
  </si>
  <si>
    <t>Análisis y Modelación del período Punta Tarde en ESTRAUS</t>
  </si>
  <si>
    <t>Análisis y Desarrollo de Metodología de Evaluación de Proyectos Suburbanos, II Etapa</t>
  </si>
  <si>
    <t>Análisis Estratégico de la Operación del Transporte de Carga en el Gran Concepción</t>
  </si>
  <si>
    <t>Análisis y Actualización Manual de REDEVU</t>
  </si>
  <si>
    <t>Actualización y Seguimiento de Planes Estratégicos del STU Rancagua</t>
  </si>
  <si>
    <t>Actualización Metodológica MODEM-MODEC para el Gran Santiago</t>
  </si>
  <si>
    <t>Análisis Desarrollo y Mantención de Modelos Estratégicos de Transporte Urbano</t>
  </si>
  <si>
    <t>Diagnóstico del STU de las Ciudades de Ancud, Castro y Quellón</t>
  </si>
  <si>
    <t>Análisis y Estimación de la Demanda de Carga Interurbana</t>
  </si>
  <si>
    <t>Actualización Diagnóstico del S.T.U. de la ciudad de Arica</t>
  </si>
  <si>
    <t>Actualización Diagnóstico del S.T.U. de la ciudad de Calama</t>
  </si>
  <si>
    <t>Actualización Diagnóstico del S.T.U. de la ciudad de Copiapó</t>
  </si>
  <si>
    <t>Análisis Estratégico de Mejoras a la Circulación Peatonal</t>
  </si>
  <si>
    <t>Análisis Conexiones Viales Sector Sur de la Ciudad de Santiago</t>
  </si>
  <si>
    <t>Análisis e Implementación Sistema de Control de Tránsito en las Ciudades de Curicó y Talca</t>
  </si>
  <si>
    <t>Análisis e Implementación Sistema de Control de Tránsito en las Ciudades de Valdivia y Osorno</t>
  </si>
  <si>
    <t>Análisis y Desarrollo de Planes Maestros de Gestión de Tránsito, San Fernando</t>
  </si>
  <si>
    <t>Análisis y Desarrollo de Planes Maestros de Gestión de Tránsito, Melipilla, Talagante, Buín y Colina</t>
  </si>
  <si>
    <t>Análisis y Desarrollo de Planes de Gestión de Tránsito Vial y Peatonal, Peñaflor y Malloco</t>
  </si>
  <si>
    <t>Análisis y Desarrollo de Planes de Gestión de Tránsito Vial y Peatonal, Rengo</t>
  </si>
  <si>
    <t>Actualización Diagnóstico del S.T.U. de la Conurbación Coquimbo - La Serena</t>
  </si>
  <si>
    <t>Actualización del Plan de Transporte de Talca y Desarrollo de Anteproyecto</t>
  </si>
  <si>
    <t>Actualización Diagnóstico del STU del Gran Valparaíso</t>
  </si>
  <si>
    <t>Actualización Diagnóstico del S.T.U. de la ciudad de Iquique</t>
  </si>
  <si>
    <t>Actualización Diagnóstico del S.T.U. de la ciudad de Antofagasta</t>
  </si>
  <si>
    <t>Actualización Plan de Transporte en el Gran Concepción</t>
  </si>
  <si>
    <t>Análisis Conexiones Viales Sector Sur - Oriente de la Ciudad de Santiago</t>
  </si>
  <si>
    <t>Análisis Plan de Desarrollo del Sistema de Transporte Urbano de Santiago 2010-2020</t>
  </si>
  <si>
    <t>Análisis Readecuaciones Geométricas Puntuales en la RM</t>
  </si>
  <si>
    <t>Actualización del Plan de Transporte de Chillán y Desarrollo de Anteproyecto</t>
  </si>
  <si>
    <t>Actualización del Plan de Transporte de Los Ángeles y Desarrollo de Anteproyecto</t>
  </si>
  <si>
    <t>Actualización del Plan de Transporte de Punta Arenas y Desarrollo de Anteproyecto</t>
  </si>
  <si>
    <t xml:space="preserve">Actualización Plan de Transporte Curicó y Desarrollo de Anteproyecto </t>
  </si>
  <si>
    <t>Actualización Plan de Transporte de Osorno y Desarrollo de Anteproyecto</t>
  </si>
  <si>
    <t>Análisis y Desarrollo Planes Maestros de Gestión de Tránsito, San Vicente TT, Graneros, Santa Cruz</t>
  </si>
  <si>
    <t>Analisis y Desarrollo Planes Maestros de Gestión de Tránsito, Antofagasta</t>
  </si>
  <si>
    <t>Analisis y Desarrollo Planes Maestros de Gestión de Tránsito, San Felipe</t>
  </si>
  <si>
    <t>Análisis y Desarrollo Planes Maestros Gestión de Tránsito Curanilahue, San Carlos, Mulchén y Lebu</t>
  </si>
  <si>
    <t>Análisis y Desarrollo Planes Maestros Gestión de Tránsito Red Centro Villarrica y Victoria</t>
  </si>
  <si>
    <t>Análisis y Desarrollo Planes Maestros de Gestión de Tránsito Aysen y Puerto Natales</t>
  </si>
  <si>
    <t xml:space="preserve">Análisis y Desarrollo Planes Maestros de Gestión de Tránsito Pucón </t>
  </si>
  <si>
    <t xml:space="preserve">Mejoramiento Par Vial 1 Oriente - 2 Poniente y Red Centro en Talca </t>
  </si>
  <si>
    <t>Habilitación Tren de Pasajeros entre Limache y Quillota</t>
  </si>
  <si>
    <t>Mejoramiento Par Vial Collao / General Novoa, Concepción</t>
  </si>
  <si>
    <t>Construcción Red de Ciclovías, La Serena</t>
  </si>
  <si>
    <t>Habilitación Corredores de Transporte Público Eje Alameda entre Plaza Italia y Las Rejas</t>
  </si>
  <si>
    <t>Mejoramiento Av. Alessandri – Guacolda conexión Oriente y Poniente de Coquimbo</t>
  </si>
  <si>
    <t>Mejoramiento y Prolongación Av. Alemania, Valparaíso</t>
  </si>
  <si>
    <t>Mejoramiento Gestión de Tránsito, Calama</t>
  </si>
  <si>
    <t>Mejoramiento Interconexión Vial Valdivia Centro con Isla Teja</t>
  </si>
  <si>
    <t>Mejoramiento Av. Ejército entre H.Ávila y Ruta 28, Antofagasta</t>
  </si>
  <si>
    <t>Mejoramiento Par Vial Juan Noé-Chacabuco, Arica</t>
  </si>
  <si>
    <t>Mejoramiento Interconexión Oriente-Poniente, Coyhaique</t>
  </si>
  <si>
    <t>Mejoramiento Gestión de Tránsito, Iquique</t>
  </si>
  <si>
    <t>Mejoramiento Interconexión Vial Centro- Poniente, Temuco</t>
  </si>
  <si>
    <t>Mejoramiento Avda. Presidente Ibañez, Linares</t>
  </si>
  <si>
    <t>Habilitación Red de Ciclovías, Valdivia</t>
  </si>
  <si>
    <t>Mejoramiento Gestión de Tránsito, La Calera</t>
  </si>
  <si>
    <t>Mejoramiento Gestión de Tránsito de la Comuna de La Unión</t>
  </si>
  <si>
    <t>Habilitación Sistema Central SCAT de Copiapó</t>
  </si>
  <si>
    <t>Mejoramiento Gestión de Tránsito Los Andes</t>
  </si>
  <si>
    <t>Mejoramiento Interconexión Vial Centro-Oriente Temuco</t>
  </si>
  <si>
    <t>Habilitación Red de Ciclovías Linares, Angol y Osorno</t>
  </si>
  <si>
    <t>Mejoramiento Interconexión Vial San Pedro La Paz</t>
  </si>
  <si>
    <t>Mejoramiento Interconexión Vial Centro-Poniente Puerto Montt</t>
  </si>
  <si>
    <t>Ejecución</t>
  </si>
  <si>
    <t>Licitación</t>
  </si>
  <si>
    <t>Adjudicado</t>
  </si>
  <si>
    <t>Ministerio de Planificación - Subsecretaría de Planificación - Programa de Vialidad y Transporte Urbano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</si>
</sst>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 quotePrefix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33" borderId="11" xfId="0" applyFont="1" applyFill="1" applyBorder="1" applyAlignment="1" quotePrefix="1">
      <alignment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46" applyNumberFormat="1" applyFont="1" applyFill="1" applyBorder="1" applyAlignment="1">
      <alignment horizontal="center" vertical="center"/>
    </xf>
    <xf numFmtId="3" fontId="3" fillId="33" borderId="10" xfId="46" applyNumberFormat="1" applyFont="1" applyFill="1" applyBorder="1" applyAlignment="1">
      <alignment horizontal="center" vertical="center" wrapText="1"/>
    </xf>
    <xf numFmtId="3" fontId="3" fillId="33" borderId="12" xfId="46" applyNumberFormat="1" applyFont="1" applyFill="1" applyBorder="1" applyAlignment="1">
      <alignment horizontal="center" vertical="center" wrapText="1"/>
    </xf>
    <xf numFmtId="3" fontId="3" fillId="33" borderId="14" xfId="46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="85" zoomScaleNormal="85" zoomScalePageLayoutView="0" workbookViewId="0" topLeftCell="A1">
      <selection activeCell="A2" sqref="A2:F2"/>
    </sheetView>
  </sheetViews>
  <sheetFormatPr defaultColWidth="11.421875" defaultRowHeight="15"/>
  <cols>
    <col min="1" max="1" width="15.421875" style="8" customWidth="1"/>
    <col min="2" max="2" width="59.421875" style="8" customWidth="1"/>
    <col min="3" max="3" width="22.421875" style="17" bestFit="1" customWidth="1"/>
    <col min="4" max="4" width="19.7109375" style="8" customWidth="1"/>
    <col min="5" max="5" width="20.00390625" style="8" customWidth="1"/>
    <col min="6" max="6" width="20.57421875" style="8" customWidth="1"/>
    <col min="7" max="16384" width="11.421875" style="8" customWidth="1"/>
  </cols>
  <sheetData>
    <row r="1" spans="1:7" s="23" customFormat="1" ht="18">
      <c r="A1" s="39" t="s">
        <v>3</v>
      </c>
      <c r="B1" s="39"/>
      <c r="C1" s="39"/>
      <c r="D1" s="39"/>
      <c r="E1" s="39"/>
      <c r="F1" s="39"/>
      <c r="G1" s="22"/>
    </row>
    <row r="2" spans="1:7" s="23" customFormat="1" ht="18">
      <c r="A2" s="39" t="s">
        <v>87</v>
      </c>
      <c r="B2" s="39"/>
      <c r="C2" s="39"/>
      <c r="D2" s="39"/>
      <c r="E2" s="39"/>
      <c r="F2" s="39"/>
      <c r="G2" s="22"/>
    </row>
    <row r="3" spans="1:7" s="19" customFormat="1" ht="15.75">
      <c r="A3" s="18"/>
      <c r="B3" s="18"/>
      <c r="C3" s="20"/>
      <c r="D3" s="18"/>
      <c r="E3" s="18"/>
      <c r="F3" s="18"/>
      <c r="G3" s="18"/>
    </row>
    <row r="4" s="19" customFormat="1" ht="15">
      <c r="C4" s="21" t="s">
        <v>11</v>
      </c>
    </row>
    <row r="5" spans="1:6" ht="32.25" customHeight="1">
      <c r="A5" s="9" t="s">
        <v>0</v>
      </c>
      <c r="B5" s="10" t="s">
        <v>1</v>
      </c>
      <c r="C5" s="9" t="s">
        <v>2</v>
      </c>
      <c r="D5" s="10" t="s">
        <v>4</v>
      </c>
      <c r="E5" s="42" t="s">
        <v>8</v>
      </c>
      <c r="F5" s="43"/>
    </row>
    <row r="6" spans="1:6" ht="15">
      <c r="A6" s="27" t="s">
        <v>12</v>
      </c>
      <c r="B6" s="28"/>
      <c r="C6" s="28"/>
      <c r="D6" s="28"/>
      <c r="E6" s="28"/>
      <c r="F6" s="29"/>
    </row>
    <row r="7" spans="1:6" ht="30.75" customHeight="1">
      <c r="A7" s="1">
        <v>30036670</v>
      </c>
      <c r="B7" s="2" t="s">
        <v>17</v>
      </c>
      <c r="C7" s="35">
        <v>30638</v>
      </c>
      <c r="D7" s="11" t="s">
        <v>84</v>
      </c>
      <c r="E7" s="12">
        <v>39934</v>
      </c>
      <c r="F7" s="12">
        <v>40360</v>
      </c>
    </row>
    <row r="8" spans="1:6" ht="30.75" customHeight="1">
      <c r="A8" s="1">
        <v>30036824</v>
      </c>
      <c r="B8" s="2" t="s">
        <v>18</v>
      </c>
      <c r="C8" s="34">
        <v>29659</v>
      </c>
      <c r="D8" s="11" t="s">
        <v>84</v>
      </c>
      <c r="E8" s="12">
        <v>39508</v>
      </c>
      <c r="F8" s="12">
        <v>40360</v>
      </c>
    </row>
    <row r="9" spans="1:6" ht="30.75" customHeight="1">
      <c r="A9" s="1">
        <v>30036842</v>
      </c>
      <c r="B9" s="2" t="s">
        <v>19</v>
      </c>
      <c r="C9" s="33">
        <v>69743</v>
      </c>
      <c r="D9" s="11" t="s">
        <v>84</v>
      </c>
      <c r="E9" s="12">
        <v>39965</v>
      </c>
      <c r="F9" s="12">
        <v>40461</v>
      </c>
    </row>
    <row r="10" spans="1:6" ht="30.75" customHeight="1">
      <c r="A10" s="1">
        <v>30037762</v>
      </c>
      <c r="B10" s="2" t="s">
        <v>20</v>
      </c>
      <c r="C10" s="33">
        <v>46824</v>
      </c>
      <c r="D10" s="11" t="s">
        <v>84</v>
      </c>
      <c r="E10" s="12">
        <v>39995</v>
      </c>
      <c r="F10" s="12">
        <v>40603</v>
      </c>
    </row>
    <row r="11" spans="1:6" ht="30.75" customHeight="1">
      <c r="A11" s="1">
        <v>30063004</v>
      </c>
      <c r="B11" s="2" t="s">
        <v>21</v>
      </c>
      <c r="C11" s="35">
        <v>49500</v>
      </c>
      <c r="D11" s="11" t="s">
        <v>84</v>
      </c>
      <c r="E11" s="12">
        <v>39722</v>
      </c>
      <c r="F11" s="12">
        <v>40695</v>
      </c>
    </row>
    <row r="12" spans="1:6" ht="30.75" customHeight="1">
      <c r="A12" s="3">
        <v>30063831</v>
      </c>
      <c r="B12" s="2" t="s">
        <v>22</v>
      </c>
      <c r="C12" s="35">
        <v>31765</v>
      </c>
      <c r="D12" s="11" t="s">
        <v>84</v>
      </c>
      <c r="E12" s="12">
        <v>39508</v>
      </c>
      <c r="F12" s="12">
        <v>40513</v>
      </c>
    </row>
    <row r="13" spans="1:6" ht="30.75" customHeight="1">
      <c r="A13" s="1">
        <v>30063884</v>
      </c>
      <c r="B13" s="2" t="s">
        <v>23</v>
      </c>
      <c r="C13" s="35">
        <v>59483</v>
      </c>
      <c r="D13" s="11" t="s">
        <v>84</v>
      </c>
      <c r="E13" s="12">
        <v>39722</v>
      </c>
      <c r="F13" s="12">
        <v>40483</v>
      </c>
    </row>
    <row r="14" spans="1:6" ht="30.75" customHeight="1">
      <c r="A14" s="1">
        <v>30064053</v>
      </c>
      <c r="B14" s="2" t="s">
        <v>24</v>
      </c>
      <c r="C14" s="36">
        <v>16000</v>
      </c>
      <c r="D14" s="11" t="s">
        <v>84</v>
      </c>
      <c r="E14" s="12">
        <v>39722</v>
      </c>
      <c r="F14" s="12">
        <v>40299</v>
      </c>
    </row>
    <row r="15" spans="1:6" ht="30.75" customHeight="1">
      <c r="A15" s="1">
        <v>30064825</v>
      </c>
      <c r="B15" s="2" t="s">
        <v>25</v>
      </c>
      <c r="C15" s="36">
        <v>38000</v>
      </c>
      <c r="D15" s="11" t="s">
        <v>84</v>
      </c>
      <c r="E15" s="12">
        <v>39630</v>
      </c>
      <c r="F15" s="12">
        <v>40299</v>
      </c>
    </row>
    <row r="16" spans="1:6" ht="30.75" customHeight="1">
      <c r="A16" s="1">
        <v>30067769</v>
      </c>
      <c r="B16" s="2" t="s">
        <v>26</v>
      </c>
      <c r="C16" s="35">
        <v>96247</v>
      </c>
      <c r="D16" s="11" t="s">
        <v>84</v>
      </c>
      <c r="E16" s="12">
        <v>39289</v>
      </c>
      <c r="F16" s="12">
        <v>40513</v>
      </c>
    </row>
    <row r="17" spans="1:6" ht="30.75" customHeight="1">
      <c r="A17" s="1">
        <v>30068952</v>
      </c>
      <c r="B17" s="2" t="s">
        <v>27</v>
      </c>
      <c r="C17" s="35">
        <v>79556</v>
      </c>
      <c r="D17" s="11" t="s">
        <v>84</v>
      </c>
      <c r="E17" s="12">
        <v>39630</v>
      </c>
      <c r="F17" s="12">
        <v>40817</v>
      </c>
    </row>
    <row r="18" spans="1:6" ht="30.75" customHeight="1">
      <c r="A18" s="1">
        <v>30071230</v>
      </c>
      <c r="B18" s="2" t="s">
        <v>28</v>
      </c>
      <c r="C18" s="30">
        <v>87762</v>
      </c>
      <c r="D18" s="11" t="s">
        <v>84</v>
      </c>
      <c r="E18" s="12">
        <v>39995</v>
      </c>
      <c r="F18" s="12">
        <v>40878</v>
      </c>
    </row>
    <row r="19" spans="1:6" ht="30.75" customHeight="1">
      <c r="A19" s="4">
        <v>30071237</v>
      </c>
      <c r="B19" s="2" t="s">
        <v>29</v>
      </c>
      <c r="C19" s="35">
        <v>87876</v>
      </c>
      <c r="D19" s="11" t="s">
        <v>84</v>
      </c>
      <c r="E19" s="12">
        <v>39995</v>
      </c>
      <c r="F19" s="12">
        <v>40878</v>
      </c>
    </row>
    <row r="20" spans="1:6" ht="30.75" customHeight="1">
      <c r="A20" s="4">
        <v>30071242</v>
      </c>
      <c r="B20" s="2" t="s">
        <v>30</v>
      </c>
      <c r="C20" s="35">
        <v>87893</v>
      </c>
      <c r="D20" s="11" t="s">
        <v>84</v>
      </c>
      <c r="E20" s="12">
        <v>39995</v>
      </c>
      <c r="F20" s="12">
        <v>40878</v>
      </c>
    </row>
    <row r="21" spans="1:6" ht="30.75" customHeight="1">
      <c r="A21" s="1">
        <v>30071331</v>
      </c>
      <c r="B21" s="2" t="s">
        <v>31</v>
      </c>
      <c r="C21" s="31">
        <v>90000</v>
      </c>
      <c r="D21" s="11" t="s">
        <v>84</v>
      </c>
      <c r="E21" s="12">
        <v>40087</v>
      </c>
      <c r="F21" s="12">
        <v>40422</v>
      </c>
    </row>
    <row r="22" spans="1:6" ht="30.75" customHeight="1">
      <c r="A22" s="1">
        <v>30073510</v>
      </c>
      <c r="B22" s="2" t="s">
        <v>32</v>
      </c>
      <c r="C22" s="37">
        <v>113794</v>
      </c>
      <c r="D22" s="11" t="s">
        <v>84</v>
      </c>
      <c r="E22" s="12">
        <v>39995</v>
      </c>
      <c r="F22" s="12">
        <v>40634</v>
      </c>
    </row>
    <row r="23" spans="1:6" ht="30.75" customHeight="1">
      <c r="A23" s="1">
        <v>30083778</v>
      </c>
      <c r="B23" s="2" t="s">
        <v>33</v>
      </c>
      <c r="C23" s="30">
        <v>69781</v>
      </c>
      <c r="D23" s="11" t="s">
        <v>84</v>
      </c>
      <c r="E23" s="12">
        <v>40087</v>
      </c>
      <c r="F23" s="12">
        <v>40695</v>
      </c>
    </row>
    <row r="24" spans="1:6" ht="30.75" customHeight="1">
      <c r="A24" s="1">
        <v>30083801</v>
      </c>
      <c r="B24" s="2" t="s">
        <v>34</v>
      </c>
      <c r="C24" s="31">
        <v>40538</v>
      </c>
      <c r="D24" s="11" t="s">
        <v>84</v>
      </c>
      <c r="E24" s="12">
        <v>40087</v>
      </c>
      <c r="F24" s="12">
        <v>40695</v>
      </c>
    </row>
    <row r="25" spans="1:6" ht="30.75" customHeight="1">
      <c r="A25" s="1">
        <v>30083840</v>
      </c>
      <c r="B25" s="5" t="s">
        <v>35</v>
      </c>
      <c r="C25" s="37">
        <v>71772</v>
      </c>
      <c r="D25" s="11" t="s">
        <v>84</v>
      </c>
      <c r="E25" s="12">
        <v>40148</v>
      </c>
      <c r="F25" s="12">
        <v>41061</v>
      </c>
    </row>
    <row r="26" spans="1:6" ht="30.75" customHeight="1">
      <c r="A26" s="1">
        <v>30083841</v>
      </c>
      <c r="B26" s="5" t="s">
        <v>36</v>
      </c>
      <c r="C26" s="35">
        <v>147014</v>
      </c>
      <c r="D26" s="11" t="s">
        <v>84</v>
      </c>
      <c r="E26" s="12">
        <v>40148</v>
      </c>
      <c r="F26" s="12">
        <v>41061</v>
      </c>
    </row>
    <row r="27" spans="1:6" ht="30.75" customHeight="1">
      <c r="A27" s="6">
        <v>30083875</v>
      </c>
      <c r="B27" s="7" t="s">
        <v>37</v>
      </c>
      <c r="C27" s="35">
        <v>69924</v>
      </c>
      <c r="D27" s="11" t="s">
        <v>84</v>
      </c>
      <c r="E27" s="12">
        <v>40148</v>
      </c>
      <c r="F27" s="12">
        <v>40756</v>
      </c>
    </row>
    <row r="28" spans="1:6" ht="30.75" customHeight="1">
      <c r="A28" s="1">
        <v>30083877</v>
      </c>
      <c r="B28" s="5" t="s">
        <v>38</v>
      </c>
      <c r="C28" s="35">
        <v>83605</v>
      </c>
      <c r="D28" s="11" t="s">
        <v>84</v>
      </c>
      <c r="E28" s="12">
        <v>40148</v>
      </c>
      <c r="F28" s="12">
        <v>40756</v>
      </c>
    </row>
    <row r="29" spans="1:6" ht="30.75" customHeight="1">
      <c r="A29" s="4">
        <v>30086132</v>
      </c>
      <c r="B29" s="2" t="s">
        <v>39</v>
      </c>
      <c r="C29" s="35">
        <v>186060</v>
      </c>
      <c r="D29" s="11" t="s">
        <v>84</v>
      </c>
      <c r="E29" s="12">
        <v>40148</v>
      </c>
      <c r="F29" s="12">
        <v>40878</v>
      </c>
    </row>
    <row r="30" spans="1:6" ht="30.75" customHeight="1">
      <c r="A30" s="1">
        <v>30087645</v>
      </c>
      <c r="B30" s="2" t="s">
        <v>40</v>
      </c>
      <c r="C30" s="30">
        <v>137200</v>
      </c>
      <c r="D30" s="11" t="s">
        <v>84</v>
      </c>
      <c r="E30" s="12">
        <v>40238</v>
      </c>
      <c r="F30" s="12">
        <v>41244</v>
      </c>
    </row>
    <row r="31" spans="1:6" ht="30.75" customHeight="1">
      <c r="A31" s="4">
        <v>30081904</v>
      </c>
      <c r="B31" s="2" t="s">
        <v>42</v>
      </c>
      <c r="C31" s="37">
        <v>86587</v>
      </c>
      <c r="D31" s="11" t="s">
        <v>84</v>
      </c>
      <c r="E31" s="12">
        <v>40238</v>
      </c>
      <c r="F31" s="12">
        <v>40878</v>
      </c>
    </row>
    <row r="32" spans="1:6" ht="30.75" customHeight="1">
      <c r="A32" s="4">
        <v>30081920</v>
      </c>
      <c r="B32" s="2" t="s">
        <v>43</v>
      </c>
      <c r="C32" s="35">
        <v>132570</v>
      </c>
      <c r="D32" s="11" t="s">
        <v>84</v>
      </c>
      <c r="E32" s="12">
        <v>40238</v>
      </c>
      <c r="F32" s="12">
        <v>40878</v>
      </c>
    </row>
    <row r="33" spans="1:6" ht="30.75" customHeight="1">
      <c r="A33" s="1">
        <v>30083823</v>
      </c>
      <c r="B33" s="2" t="s">
        <v>45</v>
      </c>
      <c r="C33" s="35">
        <f>27703.251+83109.752</f>
        <v>110813.003</v>
      </c>
      <c r="D33" s="11" t="s">
        <v>84</v>
      </c>
      <c r="E33" s="12">
        <v>40240</v>
      </c>
      <c r="F33" s="12">
        <v>40878</v>
      </c>
    </row>
    <row r="34" spans="1:6" ht="30.75" customHeight="1">
      <c r="A34" s="1">
        <v>30087651</v>
      </c>
      <c r="B34" s="2" t="s">
        <v>48</v>
      </c>
      <c r="C34" s="37">
        <v>139195</v>
      </c>
      <c r="D34" s="11" t="s">
        <v>84</v>
      </c>
      <c r="E34" s="12">
        <v>40238</v>
      </c>
      <c r="F34" s="12">
        <v>40878</v>
      </c>
    </row>
    <row r="35" spans="1:6" ht="30.75" customHeight="1">
      <c r="A35" s="1">
        <v>30087741</v>
      </c>
      <c r="B35" s="2" t="s">
        <v>50</v>
      </c>
      <c r="C35" s="37">
        <v>121200</v>
      </c>
      <c r="D35" s="11" t="s">
        <v>84</v>
      </c>
      <c r="E35" s="12">
        <v>40242</v>
      </c>
      <c r="F35" s="12">
        <v>40878</v>
      </c>
    </row>
    <row r="36" spans="1:6" ht="30.75" customHeight="1">
      <c r="A36" s="4">
        <v>20193401</v>
      </c>
      <c r="B36" s="2" t="s">
        <v>16</v>
      </c>
      <c r="C36" s="30">
        <v>242036</v>
      </c>
      <c r="D36" s="11" t="s">
        <v>86</v>
      </c>
      <c r="E36" s="12">
        <v>40330</v>
      </c>
      <c r="F36" s="12">
        <v>41244</v>
      </c>
    </row>
    <row r="37" spans="1:6" ht="30.75" customHeight="1">
      <c r="A37" s="1">
        <v>30087661</v>
      </c>
      <c r="B37" s="2" t="s">
        <v>49</v>
      </c>
      <c r="C37" s="37">
        <v>91040</v>
      </c>
      <c r="D37" s="11" t="s">
        <v>86</v>
      </c>
      <c r="E37" s="12">
        <v>40299</v>
      </c>
      <c r="F37" s="12">
        <v>40848</v>
      </c>
    </row>
    <row r="38" spans="1:6" ht="30.75" customHeight="1">
      <c r="A38" s="1">
        <v>30085382</v>
      </c>
      <c r="B38" s="5" t="s">
        <v>46</v>
      </c>
      <c r="C38" s="35">
        <v>1000</v>
      </c>
      <c r="D38" s="11" t="s">
        <v>85</v>
      </c>
      <c r="E38" s="12">
        <v>40493</v>
      </c>
      <c r="F38" s="12">
        <v>41609</v>
      </c>
    </row>
    <row r="39" spans="1:6" ht="30.75" customHeight="1">
      <c r="A39" s="1">
        <v>30087611</v>
      </c>
      <c r="B39" s="2" t="s">
        <v>47</v>
      </c>
      <c r="C39" s="35">
        <v>70000</v>
      </c>
      <c r="D39" s="11" t="s">
        <v>85</v>
      </c>
      <c r="E39" s="12">
        <v>40366</v>
      </c>
      <c r="F39" s="12">
        <v>40513</v>
      </c>
    </row>
    <row r="40" spans="1:6" ht="30.75" customHeight="1">
      <c r="A40" s="1">
        <v>30082505</v>
      </c>
      <c r="B40" s="2" t="s">
        <v>44</v>
      </c>
      <c r="C40" s="35">
        <v>35000</v>
      </c>
      <c r="D40" s="11" t="s">
        <v>85</v>
      </c>
      <c r="E40" s="12">
        <v>40483</v>
      </c>
      <c r="F40" s="12">
        <v>41244</v>
      </c>
    </row>
    <row r="41" spans="1:6" ht="30.75" customHeight="1">
      <c r="A41" s="4">
        <v>30081901</v>
      </c>
      <c r="B41" s="2" t="s">
        <v>41</v>
      </c>
      <c r="C41" s="30">
        <v>96000</v>
      </c>
      <c r="D41" s="11" t="s">
        <v>85</v>
      </c>
      <c r="E41" s="12">
        <v>40391</v>
      </c>
      <c r="F41" s="12">
        <v>41244</v>
      </c>
    </row>
    <row r="42" spans="1:6" ht="30.75" customHeight="1">
      <c r="A42" s="1">
        <v>30092179</v>
      </c>
      <c r="B42" s="2" t="s">
        <v>51</v>
      </c>
      <c r="C42" s="37">
        <v>1000</v>
      </c>
      <c r="D42" s="11" t="s">
        <v>85</v>
      </c>
      <c r="E42" s="12">
        <v>40422</v>
      </c>
      <c r="F42" s="12">
        <v>41244</v>
      </c>
    </row>
    <row r="43" spans="1:6" ht="30.75" customHeight="1">
      <c r="A43" s="1">
        <v>30092181</v>
      </c>
      <c r="B43" s="2" t="s">
        <v>52</v>
      </c>
      <c r="C43" s="35">
        <v>1000</v>
      </c>
      <c r="D43" s="11" t="s">
        <v>85</v>
      </c>
      <c r="E43" s="12">
        <v>40422</v>
      </c>
      <c r="F43" s="12">
        <v>41244</v>
      </c>
    </row>
    <row r="44" spans="1:6" ht="30.75" customHeight="1">
      <c r="A44" s="1">
        <v>30092192</v>
      </c>
      <c r="B44" s="2" t="s">
        <v>53</v>
      </c>
      <c r="C44" s="35">
        <v>120000</v>
      </c>
      <c r="D44" s="11" t="s">
        <v>85</v>
      </c>
      <c r="E44" s="12">
        <v>40493</v>
      </c>
      <c r="F44" s="12">
        <v>41183</v>
      </c>
    </row>
    <row r="45" spans="1:6" ht="30.75" customHeight="1">
      <c r="A45" s="1">
        <v>30092889</v>
      </c>
      <c r="B45" s="2" t="s">
        <v>54</v>
      </c>
      <c r="C45" s="37">
        <v>54600</v>
      </c>
      <c r="D45" s="11" t="s">
        <v>85</v>
      </c>
      <c r="E45" s="12">
        <v>40422</v>
      </c>
      <c r="F45" s="12">
        <v>40848</v>
      </c>
    </row>
    <row r="46" spans="1:6" ht="30.75" customHeight="1">
      <c r="A46" s="1">
        <v>30092935</v>
      </c>
      <c r="B46" s="2" t="s">
        <v>55</v>
      </c>
      <c r="C46" s="35">
        <v>51000</v>
      </c>
      <c r="D46" s="11" t="s">
        <v>85</v>
      </c>
      <c r="E46" s="12">
        <v>40422</v>
      </c>
      <c r="F46" s="12">
        <v>40817</v>
      </c>
    </row>
    <row r="47" spans="1:6" ht="30.75" customHeight="1">
      <c r="A47" s="1">
        <v>30092940</v>
      </c>
      <c r="B47" s="2" t="s">
        <v>56</v>
      </c>
      <c r="C47" s="35">
        <v>16000</v>
      </c>
      <c r="D47" s="11" t="s">
        <v>85</v>
      </c>
      <c r="E47" s="12">
        <v>40452</v>
      </c>
      <c r="F47" s="12">
        <v>40878</v>
      </c>
    </row>
    <row r="48" spans="1:6" ht="30.75" customHeight="1">
      <c r="A48" s="1">
        <v>30092942</v>
      </c>
      <c r="B48" s="2" t="s">
        <v>57</v>
      </c>
      <c r="C48" s="35">
        <v>9000</v>
      </c>
      <c r="D48" s="11" t="s">
        <v>85</v>
      </c>
      <c r="E48" s="12">
        <v>40513</v>
      </c>
      <c r="F48" s="12">
        <v>40878</v>
      </c>
    </row>
    <row r="49" spans="1:6" ht="30.75" customHeight="1">
      <c r="A49" s="1">
        <v>30092945</v>
      </c>
      <c r="B49" s="2" t="s">
        <v>58</v>
      </c>
      <c r="C49" s="35">
        <v>12000</v>
      </c>
      <c r="D49" s="11" t="s">
        <v>85</v>
      </c>
      <c r="E49" s="12">
        <v>40483</v>
      </c>
      <c r="F49" s="12">
        <v>40787</v>
      </c>
    </row>
    <row r="50" spans="1:6" ht="30.75" customHeight="1">
      <c r="A50" s="1">
        <v>30093701</v>
      </c>
      <c r="B50" s="2" t="s">
        <v>59</v>
      </c>
      <c r="C50" s="35">
        <v>7000</v>
      </c>
      <c r="D50" s="11" t="s">
        <v>85</v>
      </c>
      <c r="E50" s="12">
        <v>40483</v>
      </c>
      <c r="F50" s="12">
        <v>41030</v>
      </c>
    </row>
    <row r="51" spans="1:3" s="13" customFormat="1" ht="14.25" customHeight="1">
      <c r="A51" s="40" t="s">
        <v>13</v>
      </c>
      <c r="B51" s="41"/>
      <c r="C51" s="32">
        <f>SUM(C7:C50)</f>
        <v>3217675.003</v>
      </c>
    </row>
    <row r="52" spans="1:6" ht="15">
      <c r="A52" s="27" t="s">
        <v>14</v>
      </c>
      <c r="B52" s="28"/>
      <c r="C52" s="28"/>
      <c r="D52" s="28"/>
      <c r="E52" s="28"/>
      <c r="F52" s="29"/>
    </row>
    <row r="53" spans="1:6" ht="30.75" customHeight="1">
      <c r="A53" s="1">
        <v>30033690</v>
      </c>
      <c r="B53" s="24" t="s">
        <v>60</v>
      </c>
      <c r="C53" s="35">
        <v>40344</v>
      </c>
      <c r="D53" s="11" t="s">
        <v>84</v>
      </c>
      <c r="E53" s="12">
        <v>39934</v>
      </c>
      <c r="F53" s="12">
        <v>40299</v>
      </c>
    </row>
    <row r="54" spans="1:6" ht="30.75" customHeight="1">
      <c r="A54" s="1">
        <v>30044464</v>
      </c>
      <c r="B54" s="2" t="s">
        <v>61</v>
      </c>
      <c r="C54" s="35">
        <v>22813</v>
      </c>
      <c r="D54" s="11" t="s">
        <v>84</v>
      </c>
      <c r="E54" s="12">
        <v>39508</v>
      </c>
      <c r="F54" s="12">
        <v>40360</v>
      </c>
    </row>
    <row r="55" spans="1:7" ht="30.75" customHeight="1">
      <c r="A55" s="1">
        <v>30062932</v>
      </c>
      <c r="B55" s="2" t="s">
        <v>62</v>
      </c>
      <c r="C55" s="35">
        <v>42200</v>
      </c>
      <c r="D55" s="11" t="s">
        <v>84</v>
      </c>
      <c r="E55" s="12">
        <v>39845</v>
      </c>
      <c r="F55" s="12">
        <v>40513</v>
      </c>
      <c r="G55" s="26"/>
    </row>
    <row r="56" spans="1:6" ht="30.75" customHeight="1">
      <c r="A56" s="1">
        <v>30063706</v>
      </c>
      <c r="B56" s="2" t="s">
        <v>63</v>
      </c>
      <c r="C56" s="35">
        <v>23887</v>
      </c>
      <c r="D56" s="11" t="s">
        <v>84</v>
      </c>
      <c r="E56" s="12">
        <v>39661</v>
      </c>
      <c r="F56" s="12">
        <v>40330</v>
      </c>
    </row>
    <row r="57" spans="1:6" ht="30.75" customHeight="1">
      <c r="A57" s="1">
        <v>30069277</v>
      </c>
      <c r="B57" s="2" t="s">
        <v>64</v>
      </c>
      <c r="C57" s="35">
        <v>154534</v>
      </c>
      <c r="D57" s="11" t="s">
        <v>84</v>
      </c>
      <c r="E57" s="12">
        <v>39814</v>
      </c>
      <c r="F57" s="12">
        <v>40513</v>
      </c>
    </row>
    <row r="58" spans="1:6" ht="30.75" customHeight="1">
      <c r="A58" s="1">
        <v>30071202</v>
      </c>
      <c r="B58" s="2" t="s">
        <v>65</v>
      </c>
      <c r="C58" s="35">
        <v>56077</v>
      </c>
      <c r="D58" s="11" t="s">
        <v>84</v>
      </c>
      <c r="E58" s="12">
        <v>39934</v>
      </c>
      <c r="F58" s="12">
        <v>40483</v>
      </c>
    </row>
    <row r="59" spans="1:6" ht="30.75" customHeight="1">
      <c r="A59" s="1">
        <v>30071205</v>
      </c>
      <c r="B59" s="2" t="s">
        <v>66</v>
      </c>
      <c r="C59" s="35">
        <v>73932</v>
      </c>
      <c r="D59" s="11" t="s">
        <v>84</v>
      </c>
      <c r="E59" s="12">
        <v>39814</v>
      </c>
      <c r="F59" s="12">
        <v>40483</v>
      </c>
    </row>
    <row r="60" spans="1:6" ht="30.75" customHeight="1">
      <c r="A60" s="1">
        <v>30071207</v>
      </c>
      <c r="B60" s="2" t="s">
        <v>67</v>
      </c>
      <c r="C60" s="35">
        <v>101928</v>
      </c>
      <c r="D60" s="11" t="s">
        <v>84</v>
      </c>
      <c r="E60" s="12">
        <v>40118</v>
      </c>
      <c r="F60" s="12">
        <v>40725</v>
      </c>
    </row>
    <row r="61" spans="1:6" ht="30.75" customHeight="1">
      <c r="A61" s="1">
        <v>30071262</v>
      </c>
      <c r="B61" s="2" t="s">
        <v>68</v>
      </c>
      <c r="C61" s="35">
        <v>40500</v>
      </c>
      <c r="D61" s="11" t="s">
        <v>84</v>
      </c>
      <c r="E61" s="12">
        <v>39952</v>
      </c>
      <c r="F61" s="12">
        <v>40391</v>
      </c>
    </row>
    <row r="62" spans="1:6" ht="30.75" customHeight="1">
      <c r="A62" s="1">
        <v>30075677</v>
      </c>
      <c r="B62" s="2" t="s">
        <v>69</v>
      </c>
      <c r="C62" s="35">
        <v>43950</v>
      </c>
      <c r="D62" s="11" t="s">
        <v>84</v>
      </c>
      <c r="E62" s="12">
        <v>39873</v>
      </c>
      <c r="F62" s="12">
        <v>40391</v>
      </c>
    </row>
    <row r="63" spans="1:6" ht="30.75" customHeight="1">
      <c r="A63" s="1">
        <v>30075678</v>
      </c>
      <c r="B63" s="2" t="s">
        <v>70</v>
      </c>
      <c r="C63" s="35">
        <v>67707</v>
      </c>
      <c r="D63" s="11" t="s">
        <v>84</v>
      </c>
      <c r="E63" s="12">
        <v>40087</v>
      </c>
      <c r="F63" s="12">
        <v>40664</v>
      </c>
    </row>
    <row r="64" spans="1:6" ht="30.75" customHeight="1">
      <c r="A64" s="1">
        <v>30076805</v>
      </c>
      <c r="B64" s="2" t="s">
        <v>71</v>
      </c>
      <c r="C64" s="35">
        <v>48410</v>
      </c>
      <c r="D64" s="11" t="s">
        <v>84</v>
      </c>
      <c r="E64" s="12">
        <v>39934</v>
      </c>
      <c r="F64" s="12">
        <v>40452</v>
      </c>
    </row>
    <row r="65" spans="1:6" ht="30.75" customHeight="1">
      <c r="A65" s="4">
        <v>30081923</v>
      </c>
      <c r="B65" s="2" t="s">
        <v>72</v>
      </c>
      <c r="C65" s="35">
        <v>88905</v>
      </c>
      <c r="D65" s="11" t="s">
        <v>84</v>
      </c>
      <c r="E65" s="12">
        <v>40087</v>
      </c>
      <c r="F65" s="12">
        <v>40756</v>
      </c>
    </row>
    <row r="66" spans="1:6" ht="30.75" customHeight="1">
      <c r="A66" s="25">
        <v>30082494</v>
      </c>
      <c r="B66" s="2" t="s">
        <v>73</v>
      </c>
      <c r="C66" s="35">
        <v>64552</v>
      </c>
      <c r="D66" s="11" t="s">
        <v>84</v>
      </c>
      <c r="E66" s="12">
        <v>40087</v>
      </c>
      <c r="F66" s="12">
        <v>40848</v>
      </c>
    </row>
    <row r="67" spans="1:6" ht="30.75" customHeight="1">
      <c r="A67" s="25">
        <v>30082497</v>
      </c>
      <c r="B67" s="2" t="s">
        <v>74</v>
      </c>
      <c r="C67" s="35">
        <v>65945</v>
      </c>
      <c r="D67" s="11" t="s">
        <v>84</v>
      </c>
      <c r="E67" s="12">
        <v>40147</v>
      </c>
      <c r="F67" s="12">
        <v>40695</v>
      </c>
    </row>
    <row r="68" spans="1:6" ht="30.75" customHeight="1">
      <c r="A68" s="25">
        <v>30082503</v>
      </c>
      <c r="B68" s="2" t="s">
        <v>75</v>
      </c>
      <c r="C68" s="35">
        <v>49747</v>
      </c>
      <c r="D68" s="11" t="s">
        <v>84</v>
      </c>
      <c r="E68" s="12">
        <v>40087</v>
      </c>
      <c r="F68" s="12">
        <v>40664</v>
      </c>
    </row>
    <row r="69" spans="1:6" ht="30.75" customHeight="1">
      <c r="A69" s="4">
        <v>30083838</v>
      </c>
      <c r="B69" s="2" t="s">
        <v>76</v>
      </c>
      <c r="C69" s="35">
        <v>78022</v>
      </c>
      <c r="D69" s="11" t="s">
        <v>84</v>
      </c>
      <c r="E69" s="12">
        <v>40087</v>
      </c>
      <c r="F69" s="12">
        <v>40664</v>
      </c>
    </row>
    <row r="70" spans="1:6" ht="30.75" customHeight="1">
      <c r="A70" s="25">
        <v>30082561</v>
      </c>
      <c r="B70" s="2" t="s">
        <v>77</v>
      </c>
      <c r="C70" s="35">
        <v>64350</v>
      </c>
      <c r="D70" s="11" t="s">
        <v>86</v>
      </c>
      <c r="E70" s="12">
        <v>40299</v>
      </c>
      <c r="F70" s="12">
        <v>40848</v>
      </c>
    </row>
    <row r="71" spans="1:6" ht="30.75" customHeight="1">
      <c r="A71" s="25">
        <v>30085047</v>
      </c>
      <c r="B71" s="2" t="s">
        <v>78</v>
      </c>
      <c r="C71" s="35">
        <v>41000</v>
      </c>
      <c r="D71" s="11" t="s">
        <v>85</v>
      </c>
      <c r="E71" s="12">
        <v>40452</v>
      </c>
      <c r="F71" s="12">
        <v>40878</v>
      </c>
    </row>
    <row r="72" spans="1:6" ht="30.75" customHeight="1">
      <c r="A72" s="25">
        <v>30086120</v>
      </c>
      <c r="B72" s="2" t="s">
        <v>79</v>
      </c>
      <c r="C72" s="35">
        <v>51000</v>
      </c>
      <c r="D72" s="11" t="s">
        <v>85</v>
      </c>
      <c r="E72" s="12">
        <v>40483</v>
      </c>
      <c r="F72" s="12">
        <v>40878</v>
      </c>
    </row>
    <row r="73" spans="1:6" ht="30.75" customHeight="1">
      <c r="A73" s="25">
        <v>30092093</v>
      </c>
      <c r="B73" s="2" t="s">
        <v>80</v>
      </c>
      <c r="C73" s="35">
        <v>9000</v>
      </c>
      <c r="D73" s="11" t="s">
        <v>85</v>
      </c>
      <c r="E73" s="12">
        <v>40483</v>
      </c>
      <c r="F73" s="12">
        <v>41030</v>
      </c>
    </row>
    <row r="74" spans="1:6" ht="30.75" customHeight="1">
      <c r="A74" s="25">
        <v>30092099</v>
      </c>
      <c r="B74" s="2" t="s">
        <v>81</v>
      </c>
      <c r="C74" s="35">
        <v>12000</v>
      </c>
      <c r="D74" s="11" t="s">
        <v>85</v>
      </c>
      <c r="E74" s="12">
        <v>40513</v>
      </c>
      <c r="F74" s="12">
        <v>41183</v>
      </c>
    </row>
    <row r="75" spans="1:6" ht="30.75" customHeight="1">
      <c r="A75" s="25">
        <v>30092103</v>
      </c>
      <c r="B75" s="2" t="s">
        <v>82</v>
      </c>
      <c r="C75" s="35">
        <v>9000</v>
      </c>
      <c r="D75" s="11" t="s">
        <v>85</v>
      </c>
      <c r="E75" s="12">
        <v>40422</v>
      </c>
      <c r="F75" s="12">
        <v>41214</v>
      </c>
    </row>
    <row r="76" spans="1:6" ht="30.75" customHeight="1">
      <c r="A76" s="25">
        <v>30092104</v>
      </c>
      <c r="B76" s="2" t="s">
        <v>83</v>
      </c>
      <c r="C76" s="35">
        <v>9000</v>
      </c>
      <c r="D76" s="11" t="s">
        <v>85</v>
      </c>
      <c r="E76" s="12">
        <v>40452</v>
      </c>
      <c r="F76" s="12">
        <v>41214</v>
      </c>
    </row>
    <row r="77" spans="1:3" s="13" customFormat="1" ht="13.5" customHeight="1">
      <c r="A77" s="40" t="s">
        <v>15</v>
      </c>
      <c r="B77" s="41"/>
      <c r="C77" s="38">
        <f>SUM(C53:C76)</f>
        <v>1258803</v>
      </c>
    </row>
    <row r="78" spans="1:6" ht="14.25">
      <c r="A78" s="48" t="s">
        <v>5</v>
      </c>
      <c r="B78" s="49"/>
      <c r="C78" s="44">
        <f>+C77+C51</f>
        <v>4476478.0030000005</v>
      </c>
      <c r="D78" s="46"/>
      <c r="E78" s="14"/>
      <c r="F78" s="46"/>
    </row>
    <row r="79" spans="1:6" ht="14.25">
      <c r="A79" s="50"/>
      <c r="B79" s="51"/>
      <c r="C79" s="45"/>
      <c r="D79" s="47"/>
      <c r="E79" s="15"/>
      <c r="F79" s="47"/>
    </row>
    <row r="80" spans="1:6" ht="14.25">
      <c r="A80" s="48" t="s">
        <v>6</v>
      </c>
      <c r="B80" s="49"/>
      <c r="C80" s="44">
        <f>4502737-C78</f>
        <v>26258.99699999951</v>
      </c>
      <c r="D80" s="46"/>
      <c r="E80" s="14"/>
      <c r="F80" s="46"/>
    </row>
    <row r="81" spans="1:6" ht="14.25">
      <c r="A81" s="50"/>
      <c r="B81" s="51"/>
      <c r="C81" s="45"/>
      <c r="D81" s="47"/>
      <c r="E81" s="15"/>
      <c r="F81" s="47"/>
    </row>
    <row r="82" spans="1:6" ht="14.25">
      <c r="A82" s="48" t="s">
        <v>7</v>
      </c>
      <c r="B82" s="49"/>
      <c r="C82" s="44">
        <f>+C78+C80</f>
        <v>4502737</v>
      </c>
      <c r="D82" s="53"/>
      <c r="E82" s="54"/>
      <c r="F82" s="55"/>
    </row>
    <row r="83" spans="1:6" ht="14.25">
      <c r="A83" s="50"/>
      <c r="B83" s="51"/>
      <c r="C83" s="45"/>
      <c r="D83" s="56"/>
      <c r="E83" s="57"/>
      <c r="F83" s="58"/>
    </row>
    <row r="85" spans="1:6" ht="14.25">
      <c r="A85" s="52" t="s">
        <v>10</v>
      </c>
      <c r="B85" s="52"/>
      <c r="C85" s="52"/>
      <c r="D85" s="52"/>
      <c r="E85" s="52"/>
      <c r="F85" s="52"/>
    </row>
    <row r="86" ht="14.25">
      <c r="A86" s="16" t="s">
        <v>9</v>
      </c>
    </row>
  </sheetData>
  <sheetProtection/>
  <mergeCells count="17">
    <mergeCell ref="A85:F85"/>
    <mergeCell ref="A82:B83"/>
    <mergeCell ref="C82:C83"/>
    <mergeCell ref="D82:F83"/>
    <mergeCell ref="A80:B81"/>
    <mergeCell ref="C80:C81"/>
    <mergeCell ref="D80:D81"/>
    <mergeCell ref="F80:F81"/>
    <mergeCell ref="A1:F1"/>
    <mergeCell ref="A2:F2"/>
    <mergeCell ref="A51:B51"/>
    <mergeCell ref="E5:F5"/>
    <mergeCell ref="C78:C79"/>
    <mergeCell ref="D78:D79"/>
    <mergeCell ref="F78:F79"/>
    <mergeCell ref="A77:B77"/>
    <mergeCell ref="A78:B79"/>
  </mergeCells>
  <printOptions horizontalCentered="1"/>
  <pageMargins left="0.35433070866141736" right="0.3937007874015748" top="0.42" bottom="0.34" header="0.1968503937007874" footer="0.24"/>
  <pageSetup fitToHeight="2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opm</cp:lastModifiedBy>
  <cp:lastPrinted>2010-04-14T22:46:16Z</cp:lastPrinted>
  <dcterms:created xsi:type="dcterms:W3CDTF">2009-03-30T19:23:24Z</dcterms:created>
  <dcterms:modified xsi:type="dcterms:W3CDTF">2010-05-28T22:00:16Z</dcterms:modified>
  <cp:category/>
  <cp:version/>
  <cp:contentType/>
  <cp:contentStatus/>
</cp:coreProperties>
</file>