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48"/>
  </bookViews>
  <sheets>
    <sheet name="C.1a" sheetId="1" r:id="rId1"/>
    <sheet name="C.1b" sheetId="2" r:id="rId2"/>
    <sheet name="C.1c" sheetId="3" r:id="rId3"/>
    <sheet name="C.1d" sheetId="4" r:id="rId4"/>
    <sheet name="C.1e" sheetId="5" r:id="rId5"/>
    <sheet name="C.f" sheetId="6" r:id="rId6"/>
    <sheet name="C.g" sheetId="7" r:id="rId7"/>
    <sheet name="C.1h" sheetId="8" r:id="rId8"/>
    <sheet name="C.1i" sheetId="9" r:id="rId9"/>
    <sheet name="C.1j" sheetId="10" r:id="rId10"/>
    <sheet name="C.1k" sheetId="11" r:id="rId11"/>
    <sheet name="C.1l" sheetId="12" r:id="rId12"/>
    <sheet name="C.1m" sheetId="13" r:id="rId13"/>
    <sheet name="C.1n" sheetId="14" r:id="rId14"/>
    <sheet name="C.1o" sheetId="15" r:id="rId15"/>
    <sheet name="C.1p" sheetId="16" r:id="rId16"/>
    <sheet name="C.1q" sheetId="17" r:id="rId17"/>
    <sheet name="C.1r" sheetId="18" r:id="rId18"/>
    <sheet name="C.1s" sheetId="19" r:id="rId19"/>
    <sheet name="C.1t" sheetId="20" r:id="rId20"/>
    <sheet name="C.1u" sheetId="21" r:id="rId21"/>
    <sheet name="C.2a" sheetId="22" r:id="rId22"/>
    <sheet name="C.2b" sheetId="23" r:id="rId23"/>
    <sheet name="C.2c" sheetId="24" r:id="rId24"/>
    <sheet name="C.3" sheetId="25" r:id="rId25"/>
    <sheet name="C.3(cont)" sheetId="26" r:id="rId26"/>
    <sheet name="C.4a" sheetId="27" r:id="rId27"/>
    <sheet name="C.4b" sheetId="28" r:id="rId28"/>
    <sheet name="C.4c" sheetId="29" r:id="rId29"/>
    <sheet name="C.4d" sheetId="30" r:id="rId30"/>
    <sheet name="C.4e" sheetId="31" r:id="rId31"/>
    <sheet name="C.4f" sheetId="32" r:id="rId32"/>
    <sheet name="C.4g" sheetId="33" r:id="rId33"/>
    <sheet name="C.4h" sheetId="34" r:id="rId34"/>
    <sheet name="C.5a" sheetId="35" r:id="rId35"/>
    <sheet name="C.5b" sheetId="36" r:id="rId36"/>
    <sheet name="C.5c" sheetId="37" r:id="rId37"/>
    <sheet name="C.5d" sheetId="38" r:id="rId38"/>
    <sheet name="C.5e" sheetId="39" r:id="rId39"/>
    <sheet name="C.5f" sheetId="40" r:id="rId40"/>
    <sheet name="C.5g" sheetId="41" r:id="rId41"/>
    <sheet name="C.6a" sheetId="42" r:id="rId42"/>
    <sheet name="C.6b" sheetId="43" r:id="rId43"/>
    <sheet name="C.6c" sheetId="44" r:id="rId44"/>
    <sheet name="C.6d" sheetId="45" r:id="rId45"/>
    <sheet name="C.6e" sheetId="46" r:id="rId46"/>
    <sheet name="C.6f" sheetId="47" r:id="rId47"/>
    <sheet name="C.6g" sheetId="48" r:id="rId48"/>
    <sheet name="C.6h" sheetId="49" r:id="rId49"/>
    <sheet name="C.7" sheetId="50" r:id="rId50"/>
    <sheet name="C.8" sheetId="51" r:id="rId51"/>
    <sheet name="C.9yC.10" sheetId="52" r:id="rId52"/>
    <sheet name="C.11yC.12" sheetId="53" r:id="rId53"/>
  </sheets>
  <definedNames>
    <definedName name="_xlnm.Print_Area" localSheetId="52">'C.11yC.12'!$A$1:$G$35</definedName>
    <definedName name="_xlnm.Print_Area" localSheetId="0">'C.1a'!$A$1:$G$74</definedName>
    <definedName name="_xlnm.Print_Area" localSheetId="2">'C.1c'!$A$1:$G$74</definedName>
    <definedName name="_xlnm.Print_Area" localSheetId="3">'C.1d'!$A$1:$G$74</definedName>
    <definedName name="_xlnm.Print_Area" localSheetId="4">'C.1e'!$A$1:$G$74</definedName>
    <definedName name="_xlnm.Print_Area" localSheetId="7">'C.1h'!$A$1:$G$40</definedName>
    <definedName name="_xlnm.Print_Area" localSheetId="9">'C.1j'!$A$1:$G$40</definedName>
    <definedName name="_xlnm.Print_Area" localSheetId="14">'C.1o'!$A$1:$G$74</definedName>
    <definedName name="_xlnm.Print_Area" localSheetId="20">'C.1u'!$A$1:$G$74</definedName>
    <definedName name="_xlnm.Print_Area" localSheetId="23">'C.2c'!$A$1:$V$77</definedName>
    <definedName name="_xlnm.Print_Area" localSheetId="24">'C.3'!$A$1:$V$43</definedName>
    <definedName name="_xlnm.Print_Area" localSheetId="25">'C.3(cont)'!$A$1:$V$43</definedName>
    <definedName name="_xlnm.Print_Area" localSheetId="27">'C.4b'!$A$1:$I$40</definedName>
    <definedName name="_xlnm.Print_Area" localSheetId="29">'C.4d'!$A$1:$I$40</definedName>
    <definedName name="_xlnm.Print_Area" localSheetId="34">'C.5a'!$A$1:$I$74</definedName>
    <definedName name="_xlnm.Print_Area" localSheetId="36">'C.5c'!$A$1:$I$74</definedName>
    <definedName name="_xlnm.Print_Area" localSheetId="41">'C.6a'!$A$1:$U$34</definedName>
    <definedName name="_xlnm.Print_Area" localSheetId="42">'C.6b'!$A$1:$G$32</definedName>
    <definedName name="_xlnm.Print_Area" localSheetId="43">'C.6c'!$A$1:$G$32</definedName>
    <definedName name="_xlnm.Print_Area" localSheetId="44">'C.6d'!$A$1:$G$32</definedName>
    <definedName name="_xlnm.Print_Area" localSheetId="45">'C.6e'!$A$1:$G$32</definedName>
    <definedName name="_xlnm.Print_Area" localSheetId="46">'C.6f'!$A$1:$G$32</definedName>
    <definedName name="_xlnm.Print_Area" localSheetId="47">'C.6g'!$A$1:$G$32</definedName>
    <definedName name="_xlnm.Print_Area" localSheetId="48">'C.6h'!$A$1:$G$32</definedName>
    <definedName name="_xlnm.Print_Area" localSheetId="49">'C.7'!$A$1:$K$32</definedName>
    <definedName name="_xlnm.Print_Area" localSheetId="50">'C.8'!$A$1:$J$24</definedName>
    <definedName name="_xlnm.Print_Area" localSheetId="51">'C.9yC.10'!$A$1:$F$31</definedName>
    <definedName name="_xlnm.Print_Area" localSheetId="5">'C.f'!$A$1:$G$74</definedName>
    <definedName name="_xlnm.Print_Area" localSheetId="6">'C.g'!$A$1:$G$74</definedName>
  </definedNames>
  <calcPr fullCalcOnLoad="1"/>
</workbook>
</file>

<file path=xl/sharedStrings.xml><?xml version="1.0" encoding="utf-8"?>
<sst xmlns="http://schemas.openxmlformats.org/spreadsheetml/2006/main" count="2608" uniqueCount="276">
  <si>
    <t>GOBIERNO CENTRAL PRESUPUESTARIO</t>
  </si>
  <si>
    <t>Moneda Nacional + Moneda Extranjera</t>
  </si>
  <si>
    <t>Millones de Pesos</t>
  </si>
  <si>
    <t>Ley Aprobada</t>
  </si>
  <si>
    <t>Enero</t>
  </si>
  <si>
    <t>TRANSACCIONES QUE AFECTAN EL PATRIMONIO NETO</t>
  </si>
  <si>
    <t>INGRESOS</t>
  </si>
  <si>
    <t>Ingresos tributarios netos</t>
  </si>
  <si>
    <t>Cobre bruto</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</si>
  <si>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</si>
  <si>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</si>
  <si>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</si>
  <si>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</si>
  <si>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</si>
  <si>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</si>
  <si>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</si>
  <si>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</si>
  <si>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</si>
  <si>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</si>
  <si>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</si>
  <si>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</si>
  <si>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</si>
  <si>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</si>
  <si>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</si>
  <si>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</si>
  <si>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</si>
  <si>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</si>
  <si>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</si>
  <si>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</si>
  <si>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</si>
  <si>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</si>
  <si>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</si>
  <si>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</si>
  <si>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</si>
  <si>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</si>
  <si>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</si>
  <si>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</si>
  <si>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</si>
  <si>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</si>
  <si>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</si>
  <si>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</si>
  <si>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</si>
  <si>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</si>
  <si>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</si>
  <si>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</si>
  <si>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</si>
  <si>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</si>
  <si>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</si>
  <si>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</si>
  <si>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</si>
  <si>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</si>
  <si>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</si>
  <si>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</si>
  <si>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</si>
  <si>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</si>
  <si>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</si>
  <si>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</si>
  <si>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</si>
  <si>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</si>
  <si>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</si>
  <si>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</si>
  <si>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</si>
  <si>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</si>
  <si>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</si>
  <si>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</si>
  <si>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Tributación minería privada 4/</t>
  </si>
  <si>
    <t>Los pagos de impuestos en moneda extranjera se registran como ingresos en moneda nacional.</t>
  </si>
  <si>
    <t>Febrero</t>
  </si>
  <si>
    <t>CUADRO 1.a</t>
  </si>
  <si>
    <t>GOBIERNO CENTRAL TOTAL</t>
  </si>
  <si>
    <t>Primer Trimestre</t>
  </si>
  <si>
    <t>Gobierno Central Presupuestario</t>
  </si>
  <si>
    <t>Gobierno Central Extra-presupuestario</t>
  </si>
  <si>
    <t>Total</t>
  </si>
  <si>
    <t xml:space="preserve">Tributación minería privada </t>
  </si>
  <si>
    <t>Prestaciones previsionales</t>
  </si>
  <si>
    <t>TOTAL INGRESOS</t>
  </si>
  <si>
    <t>TOTAL GASTOS</t>
  </si>
  <si>
    <t>Ley N° 13.196</t>
  </si>
  <si>
    <t xml:space="preserve">Fondos Especiales </t>
  </si>
  <si>
    <t>Ajustes por rezagos Fondos Especiales</t>
  </si>
  <si>
    <t>CUADRO 1.b</t>
  </si>
  <si>
    <t>Tributación minería privada</t>
  </si>
  <si>
    <t>CUADRO 1.c</t>
  </si>
  <si>
    <t>Porcentaje del Producto Interno Bruto</t>
  </si>
  <si>
    <t>CUADRO 2.a</t>
  </si>
  <si>
    <t>Marzo</t>
  </si>
  <si>
    <t>CUADRO 2.b</t>
  </si>
  <si>
    <t>CUADRO 2.c</t>
  </si>
  <si>
    <t>Porcentaje de Avance sobre Ley Aprobada</t>
  </si>
  <si>
    <t>1erTrim</t>
  </si>
  <si>
    <t>Otros 1/</t>
  </si>
  <si>
    <t xml:space="preserve">1/ </t>
  </si>
  <si>
    <t>CUADRO 4.a</t>
  </si>
  <si>
    <t>Porcentaje de Variación Real Anual</t>
  </si>
  <si>
    <t>CUADRO 4.b</t>
  </si>
  <si>
    <t>PRIMER TRIMESTRE</t>
  </si>
  <si>
    <t>2006/2005</t>
  </si>
  <si>
    <t>GOBIERNO CENTRAL EXTRAPRESUPUESTARIO</t>
  </si>
  <si>
    <t>Fondos administrados por Banco Central</t>
  </si>
  <si>
    <t>Intereses devengados Bonos Reconocimiento</t>
  </si>
  <si>
    <t>CUADRO 6.a</t>
  </si>
  <si>
    <t xml:space="preserve">    Otros</t>
  </si>
  <si>
    <t>CUADRO 6.b</t>
  </si>
  <si>
    <t>EJECUCION INGRESOS TRIBUTARIOS</t>
  </si>
  <si>
    <t>CUADRO 7</t>
  </si>
  <si>
    <t>Moneda Nacional + Moneda Extranjera  1/</t>
  </si>
  <si>
    <t>(millones de pesos de cada período)</t>
  </si>
  <si>
    <t>Externa</t>
  </si>
  <si>
    <t>Interna</t>
  </si>
  <si>
    <t>1/ Para convertir los saldos en moneda extranjera expresada en US$, se utilizan los tipos de cambio informados por el Banco Central el último día de cada período, en $/US$:</t>
  </si>
  <si>
    <t>Variación</t>
  </si>
  <si>
    <t>CUADRO 8</t>
  </si>
  <si>
    <t>Miles de US$</t>
  </si>
  <si>
    <t>Saldo Inicial</t>
  </si>
  <si>
    <t>Saldo Final</t>
  </si>
  <si>
    <t>CUADRO 9</t>
  </si>
  <si>
    <t>FONDO DE ESTABILIZACION DE PRECIOS DEL PETROLEO</t>
  </si>
  <si>
    <t>CUADRO 10</t>
  </si>
  <si>
    <t>FONDO DE ESTABILIZACION DE PRECIOS DE COMBUSTIBLES DERIVADOS DEL PETROLEO</t>
  </si>
  <si>
    <t xml:space="preserve">Donaciones </t>
  </si>
  <si>
    <t xml:space="preserve">Rentas de la propiedad </t>
  </si>
  <si>
    <t xml:space="preserve">Subsidios y donaciones </t>
  </si>
  <si>
    <t>Ingresos tributarios netos 4/</t>
  </si>
  <si>
    <t>Tributación resto contribuyentes 4/</t>
  </si>
  <si>
    <t>2007/2006</t>
  </si>
  <si>
    <t>CUADRO 11</t>
  </si>
  <si>
    <t>Ley de Presupuestos Aprobada</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</si>
  <si>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</si>
  <si>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</si>
  <si>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</si>
  <si>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</si>
  <si>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</si>
  <si>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</si>
  <si>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</si>
  <si>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</si>
  <si>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</si>
  <si>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</si>
  <si>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</si>
  <si>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</si>
  <si>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</si>
  <si>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</si>
  <si>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</si>
  <si>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</si>
  <si>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</si>
  <si>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INGRESOS NETOS POR IMPUESTOS</t>
  </si>
  <si>
    <t>Saldo al 31 de</t>
  </si>
  <si>
    <t>2008/2007</t>
  </si>
  <si>
    <t xml:space="preserve"> 2006/2005</t>
  </si>
  <si>
    <t xml:space="preserve"> 2007/2006</t>
  </si>
  <si>
    <t xml:space="preserve"> 2008/2007</t>
  </si>
  <si>
    <t>FONDO DE ESTABILIZACIÓN ECONÓMICA Y SOCIAL</t>
  </si>
  <si>
    <t>FONDO DE RESERVA DE PENSIONES</t>
  </si>
  <si>
    <t>Año 2009</t>
  </si>
  <si>
    <t>2009/2008</t>
  </si>
  <si>
    <t>RESULTADO OPERATIVO BRUTO 1/</t>
  </si>
  <si>
    <t>TOTAL INGRESOS 1/</t>
  </si>
  <si>
    <t xml:space="preserve"> 2009/2008</t>
  </si>
  <si>
    <t>DEUDA DE GOBIERNO CENTRAL PRESUPUESTARIO</t>
  </si>
  <si>
    <t>Saldo al 30 de</t>
  </si>
  <si>
    <t>ESTADO DE OPERACIONES DE GOBIERNO  2010</t>
  </si>
  <si>
    <t>Porcentaje de Variación Real Anual 2010 - 2009</t>
  </si>
  <si>
    <t>Año 2010</t>
  </si>
  <si>
    <t>2010 / 2009</t>
  </si>
  <si>
    <t>EJECUCION INGRESOS TRIBUTARIOS 2010</t>
  </si>
  <si>
    <t>2010/2009</t>
  </si>
  <si>
    <t>Fondos Especiales Precio Petróleo</t>
  </si>
  <si>
    <t xml:space="preserve"> Diciembre 2009</t>
  </si>
  <si>
    <t xml:space="preserve"> Primer Trimestre 2010</t>
  </si>
  <si>
    <t xml:space="preserve"> Segundo Trimestre 2010</t>
  </si>
  <si>
    <t>Primer Semestre</t>
  </si>
  <si>
    <t>Segundo Trimestre</t>
  </si>
  <si>
    <t>CUADRO 1.d</t>
  </si>
  <si>
    <t>CUADRO 1.e</t>
  </si>
  <si>
    <t>CUADRO 1.f</t>
  </si>
  <si>
    <t>CUADRO 1.g</t>
  </si>
  <si>
    <t>CUADRO 1.i</t>
  </si>
  <si>
    <t>Abril</t>
  </si>
  <si>
    <t>Mayo</t>
  </si>
  <si>
    <t>Junio</t>
  </si>
  <si>
    <t>2°Trim</t>
  </si>
  <si>
    <t>1erSem</t>
  </si>
  <si>
    <t>Fondos Especiales</t>
  </si>
  <si>
    <t>CUADRO 4.c</t>
  </si>
  <si>
    <t>CUADRO 4.d</t>
  </si>
  <si>
    <t>SEGUNDO TRIMESTRE</t>
  </si>
  <si>
    <t>CUADRO 5.a</t>
  </si>
  <si>
    <t>CUADRO 5.b</t>
  </si>
  <si>
    <t>CUADRO 5.c</t>
  </si>
  <si>
    <t>Tercer Trimestre</t>
  </si>
  <si>
    <t>Cuarto Trimestre</t>
  </si>
  <si>
    <t>Segundo Semestre</t>
  </si>
  <si>
    <t>Total Año</t>
  </si>
  <si>
    <t>Imposiciones Previsionales de Salud</t>
  </si>
  <si>
    <t>Impuesto a la Renta</t>
  </si>
  <si>
    <t>PPM del Año</t>
  </si>
  <si>
    <t>PPM del Año Anterior</t>
  </si>
  <si>
    <t>Impuesto Declarado</t>
  </si>
  <si>
    <t>Impuesto Específico a la Actividad Minera</t>
  </si>
  <si>
    <t>Impuesto Adicional Retenido</t>
  </si>
  <si>
    <t>Impuestos a la Renta</t>
  </si>
  <si>
    <t>Declaración Anual</t>
  </si>
  <si>
    <t>Declaración y Pago Mensual</t>
  </si>
  <si>
    <t>Pagos Provisionales Mensuales</t>
  </si>
  <si>
    <t>Dic de 2009 2/</t>
  </si>
  <si>
    <t>Marzo de 2010</t>
  </si>
  <si>
    <t>30 de Diciembre de 2009</t>
  </si>
  <si>
    <t>31 de Marzo de 2010</t>
  </si>
  <si>
    <t>2/ El saldo al 30 de diciembre del año 2009 difiere del publicado en el Cuadro 7 del informe Sector Público Ley de Presupuestos, Gobierno Central Consolidado, Cuarto Trimestre y Año 2009, por corrección en los datos de deuda interna.</t>
  </si>
  <si>
    <t>Junio de 2010</t>
  </si>
  <si>
    <t>30 de Junio de 2010</t>
  </si>
  <si>
    <t>Porcentaje de Variación Real Primer Trimestre</t>
  </si>
  <si>
    <t>Porcentaje de Variación Real Primer Semestre</t>
  </si>
  <si>
    <t>Porcentaje de Variación Real Segundo Trimestre</t>
  </si>
  <si>
    <t>Ajustes por Rezagos Fondos Especiales</t>
  </si>
  <si>
    <t>CUADRO 6.c</t>
  </si>
  <si>
    <t>CUADRO 6.d</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</si>
  <si>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</si>
  <si>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Porcentaje de Variación Real Tercer Trimestre</t>
  </si>
  <si>
    <t>CUADRO 6.e</t>
  </si>
  <si>
    <t xml:space="preserve"> Tercer Trimestre 2010</t>
  </si>
  <si>
    <t>CUADRO 1.j</t>
  </si>
  <si>
    <t>CUADRO 1.k</t>
  </si>
  <si>
    <t>Septiembre</t>
  </si>
  <si>
    <t>Julio</t>
  </si>
  <si>
    <t>Agosto</t>
  </si>
  <si>
    <t>CUADRO 3 (continuación)</t>
  </si>
  <si>
    <t>3erTrim</t>
  </si>
  <si>
    <t>TERCER TRIMESTRE</t>
  </si>
  <si>
    <t>CUADRO 4.e</t>
  </si>
  <si>
    <t>CUADRO 5.d</t>
  </si>
  <si>
    <t>Septiembre de 2010</t>
  </si>
  <si>
    <t>30 de Septiembre de 2010</t>
  </si>
  <si>
    <t xml:space="preserve"> Cuarto Trimestre 2010</t>
  </si>
  <si>
    <t>Diciembre de 2010</t>
  </si>
  <si>
    <t>30 de Diciembre de 2010</t>
  </si>
  <si>
    <t>CUADRO 1.h</t>
  </si>
  <si>
    <t>CUADRO 1.l</t>
  </si>
  <si>
    <t>CUADRO 1.m</t>
  </si>
  <si>
    <t>CUADRO 1.n</t>
  </si>
  <si>
    <t>CUADRO 1.o</t>
  </si>
  <si>
    <t>CUADRO 1.p</t>
  </si>
  <si>
    <t>CUADRO 1.q</t>
  </si>
  <si>
    <t>CUADRO 1.r</t>
  </si>
  <si>
    <t>CUADRO 1.t</t>
  </si>
  <si>
    <t>CUADRO 1.s</t>
  </si>
  <si>
    <t>CUADRO 1.u</t>
  </si>
  <si>
    <t>Octubre</t>
  </si>
  <si>
    <t>Noviembre</t>
  </si>
  <si>
    <t>Diciembre</t>
  </si>
  <si>
    <t>4°Trim</t>
  </si>
  <si>
    <t>2°Sem</t>
  </si>
  <si>
    <t>TOTAL AÑO</t>
  </si>
  <si>
    <t>PRIMER SEMESTRE</t>
  </si>
  <si>
    <t>CUADRO 4.f</t>
  </si>
  <si>
    <t>CUADRO 4.g</t>
  </si>
  <si>
    <t>CUARTO TRIMESTRE</t>
  </si>
  <si>
    <t>SEGUNDO SEMESTRE</t>
  </si>
  <si>
    <t>CUADRO 4.h</t>
  </si>
  <si>
    <t>CUADRO 5.e</t>
  </si>
  <si>
    <t>CUADRO 5.f</t>
  </si>
  <si>
    <t>CUADRO 5.g</t>
  </si>
  <si>
    <t>Tributación Minería Privada 1/</t>
  </si>
  <si>
    <t>CUADRO 12</t>
  </si>
  <si>
    <t>1/</t>
  </si>
  <si>
    <t>2/</t>
  </si>
  <si>
    <t xml:space="preserve">Las cifras pueden diferir de las publicadas en períodos anteriores, por ajustes derivados del mayor avance en el conocimiento de la ejecución presupuestaria. </t>
  </si>
  <si>
    <t>Porcentaje de Variación Real Año</t>
  </si>
  <si>
    <t xml:space="preserve"> 2010/2009</t>
  </si>
  <si>
    <t>CUADRO 6.f</t>
  </si>
  <si>
    <t>CUADRO 6.g</t>
  </si>
  <si>
    <t>Porcentaje de Variación Real CuartoTrimestre</t>
  </si>
  <si>
    <t>CUADRO 6.h</t>
  </si>
  <si>
    <t>Porcentaje de Variación Real Segundo Semestre</t>
  </si>
  <si>
    <t>Medidas Tributarias Transitorias de Reversión Automática</t>
  </si>
  <si>
    <t>INFORMACIÓN ADICIONAL DE INGRESOS  2/</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</si>
</sst>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 numFmtId="166" formatCode="#,##0.00000;\-#,##0.00000"/>
    <numFmt numFmtId="167" formatCode="0.00000"/>
    <numFmt numFmtId="168" formatCode="#,##0.0"/>
    <numFmt numFmtId="169" formatCode="0.0%"/>
    <numFmt numFmtId="170" formatCode="#,##0.0000_);\(#,##0.0000\)"/>
  </numFmts>
  <fonts count="62">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i/>
      <sz val="10"/>
      <name val="Arial"/>
      <family val="2"/>
    </font>
    <font>
      <sz val="9"/>
      <name val="Arial"/>
      <family val="2"/>
    </font>
    <font>
      <sz val="8"/>
      <name val="Arial"/>
      <family val="2"/>
    </font>
    <font>
      <b/>
      <sz val="12"/>
      <name val="Arial"/>
      <family val="2"/>
    </font>
    <font>
      <sz val="12"/>
      <name val="Arial"/>
      <family val="2"/>
    </font>
    <font>
      <sz val="12"/>
      <name val="Times New Roman"/>
      <family val="1"/>
    </font>
    <font>
      <b/>
      <sz val="16"/>
      <name val="Arial"/>
      <family val="2"/>
    </font>
    <font>
      <b/>
      <sz val="18"/>
      <name val="Arial"/>
      <family val="2"/>
    </font>
    <font>
      <b/>
      <sz val="20"/>
      <name val="Arial"/>
      <family val="2"/>
    </font>
    <font>
      <b/>
      <sz val="14"/>
      <name val="Arial"/>
      <family val="2"/>
    </font>
    <font>
      <b/>
      <sz val="12"/>
      <name val="Times New Roman"/>
      <family val="1"/>
    </font>
    <font>
      <b/>
      <sz val="22"/>
      <name val="Arial"/>
      <family val="2"/>
    </font>
    <font>
      <b/>
      <sz val="28"/>
      <name val="Arial"/>
      <family val="2"/>
    </font>
    <font>
      <b/>
      <sz val="30"/>
      <name val="Arial"/>
      <family val="2"/>
    </font>
    <font>
      <b/>
      <sz val="27"/>
      <name val="Arial"/>
      <family val="2"/>
    </font>
    <font>
      <b/>
      <sz val="19"/>
      <name val="Arial"/>
      <family val="2"/>
    </font>
    <font>
      <b/>
      <sz val="9"/>
      <name val="Verdana"/>
      <family val="2"/>
    </font>
    <font>
      <sz val="9"/>
      <name val="Verdana"/>
      <family val="2"/>
    </font>
    <font>
      <b/>
      <sz val="16"/>
      <name val="Verdana"/>
      <family val="2"/>
    </font>
    <font>
      <b/>
      <sz val="10"/>
      <name val="Verdana"/>
      <family val="2"/>
    </font>
    <font>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right style="thin"/>
      <top/>
      <bottom/>
    </border>
    <border>
      <left style="thin"/>
      <right/>
      <top style="thin"/>
      <bottom/>
    </border>
    <border>
      <left/>
      <right/>
      <top style="thin"/>
      <bottom/>
    </border>
    <border>
      <left/>
      <right style="thin"/>
      <top style="thin"/>
      <bottom style="thin"/>
    </border>
    <border>
      <left/>
      <right style="thin"/>
      <top/>
      <bottom style="thin"/>
    </border>
    <border>
      <left/>
      <right style="thin"/>
      <top style="thin"/>
      <bottom/>
    </border>
    <border>
      <left style="thin"/>
      <right style="thin"/>
      <top style="thin"/>
      <bottom/>
    </border>
    <border>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443">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3" xfId="0" applyFont="1" applyBorder="1" applyAlignment="1">
      <alignment/>
    </xf>
    <xf numFmtId="0" fontId="0" fillId="0" borderId="0" xfId="0" applyBorder="1" applyAlignment="1">
      <alignment/>
    </xf>
    <xf numFmtId="0" fontId="0" fillId="0" borderId="14" xfId="0" applyFill="1" applyBorder="1" applyAlignment="1">
      <alignment/>
    </xf>
    <xf numFmtId="0" fontId="7" fillId="0" borderId="13" xfId="0" applyFont="1" applyBorder="1" applyAlignment="1">
      <alignment/>
    </xf>
    <xf numFmtId="0" fontId="0" fillId="0" borderId="13" xfId="0" applyBorder="1" applyAlignment="1">
      <alignment/>
    </xf>
    <xf numFmtId="164" fontId="0" fillId="0" borderId="14" xfId="0" applyNumberFormat="1" applyFill="1" applyBorder="1" applyAlignment="1">
      <alignment/>
    </xf>
    <xf numFmtId="164" fontId="0" fillId="0" borderId="14" xfId="0" applyNumberFormat="1" applyBorder="1" applyAlignment="1">
      <alignment/>
    </xf>
    <xf numFmtId="37" fontId="0" fillId="0" borderId="0" xfId="0" applyNumberFormat="1" applyBorder="1" applyAlignment="1">
      <alignment/>
    </xf>
    <xf numFmtId="0" fontId="0" fillId="0" borderId="13" xfId="0" applyFont="1" applyBorder="1" applyAlignment="1">
      <alignment/>
    </xf>
    <xf numFmtId="0" fontId="0" fillId="0" borderId="0" xfId="0" applyFont="1" applyBorder="1" applyAlignment="1">
      <alignment/>
    </xf>
    <xf numFmtId="0" fontId="2" fillId="0" borderId="13" xfId="0" applyFont="1" applyBorder="1" applyAlignment="1">
      <alignment/>
    </xf>
    <xf numFmtId="0" fontId="2" fillId="0" borderId="0" xfId="0" applyFont="1" applyBorder="1" applyAlignment="1">
      <alignment/>
    </xf>
    <xf numFmtId="164" fontId="2" fillId="0" borderId="14" xfId="0" applyNumberFormat="1" applyFont="1" applyFill="1" applyBorder="1" applyAlignment="1">
      <alignment/>
    </xf>
    <xf numFmtId="164" fontId="2" fillId="0" borderId="14" xfId="0" applyNumberFormat="1" applyFont="1" applyBorder="1" applyAlignment="1">
      <alignment/>
    </xf>
    <xf numFmtId="0" fontId="2" fillId="0" borderId="15" xfId="0" applyFont="1" applyFill="1" applyBorder="1" applyAlignment="1">
      <alignment/>
    </xf>
    <xf numFmtId="0" fontId="2" fillId="0" borderId="16" xfId="0" applyFont="1" applyBorder="1" applyAlignment="1">
      <alignment/>
    </xf>
    <xf numFmtId="0" fontId="2" fillId="0" borderId="17"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Fill="1" applyBorder="1" applyAlignment="1">
      <alignment/>
    </xf>
    <xf numFmtId="0" fontId="0" fillId="0" borderId="0" xfId="0" applyFill="1" applyBorder="1" applyAlignment="1">
      <alignment/>
    </xf>
    <xf numFmtId="37" fontId="0" fillId="0" borderId="0" xfId="0" applyNumberFormat="1" applyAlignment="1">
      <alignment/>
    </xf>
    <xf numFmtId="0" fontId="0" fillId="0" borderId="0" xfId="0" applyFill="1" applyAlignment="1">
      <alignment/>
    </xf>
    <xf numFmtId="0" fontId="8" fillId="0" borderId="0" xfId="0" applyFont="1" applyBorder="1" applyAlignment="1">
      <alignment/>
    </xf>
    <xf numFmtId="164" fontId="8" fillId="0" borderId="14" xfId="0" applyNumberFormat="1" applyFont="1" applyFill="1" applyBorder="1" applyAlignment="1">
      <alignment/>
    </xf>
    <xf numFmtId="0" fontId="0" fillId="0" borderId="13" xfId="0" applyFill="1" applyBorder="1" applyAlignment="1">
      <alignment/>
    </xf>
    <xf numFmtId="0" fontId="0" fillId="0" borderId="0" xfId="0" applyBorder="1" applyAlignment="1">
      <alignment vertical="top"/>
    </xf>
    <xf numFmtId="0" fontId="0" fillId="0" borderId="18" xfId="0" applyBorder="1" applyAlignment="1">
      <alignment/>
    </xf>
    <xf numFmtId="164" fontId="0" fillId="0" borderId="13" xfId="0" applyNumberFormat="1" applyBorder="1" applyAlignment="1">
      <alignment/>
    </xf>
    <xf numFmtId="164" fontId="0" fillId="0" borderId="0" xfId="0" applyNumberFormat="1" applyBorder="1" applyAlignment="1">
      <alignment/>
    </xf>
    <xf numFmtId="164" fontId="2" fillId="0" borderId="13" xfId="0" applyNumberFormat="1" applyFont="1" applyBorder="1" applyAlignment="1">
      <alignment/>
    </xf>
    <xf numFmtId="164" fontId="2" fillId="0" borderId="0" xfId="0" applyNumberFormat="1" applyFont="1" applyBorder="1" applyAlignment="1">
      <alignment/>
    </xf>
    <xf numFmtId="0" fontId="2" fillId="0" borderId="0" xfId="0" applyFont="1" applyFill="1" applyAlignment="1">
      <alignment horizontal="centerContinuous"/>
    </xf>
    <xf numFmtId="3" fontId="2" fillId="0" borderId="0" xfId="0" applyNumberFormat="1" applyFont="1" applyFill="1" applyAlignment="1">
      <alignment horizontal="centerContinuous" wrapText="1"/>
    </xf>
    <xf numFmtId="165" fontId="0" fillId="0" borderId="13" xfId="0" applyNumberFormat="1" applyFill="1" applyBorder="1" applyAlignment="1">
      <alignment/>
    </xf>
    <xf numFmtId="165" fontId="0" fillId="0" borderId="0" xfId="0" applyNumberFormat="1" applyFill="1" applyBorder="1" applyAlignment="1">
      <alignment/>
    </xf>
    <xf numFmtId="165" fontId="0" fillId="0" borderId="18" xfId="0" applyNumberFormat="1" applyFill="1" applyBorder="1" applyAlignment="1">
      <alignment/>
    </xf>
    <xf numFmtId="0" fontId="3" fillId="0" borderId="0" xfId="0" applyFont="1" applyBorder="1" applyAlignment="1">
      <alignment/>
    </xf>
    <xf numFmtId="165" fontId="3" fillId="0" borderId="13" xfId="0" applyNumberFormat="1" applyFont="1" applyFill="1" applyBorder="1" applyAlignment="1">
      <alignment/>
    </xf>
    <xf numFmtId="165" fontId="3" fillId="0" borderId="18" xfId="0" applyNumberFormat="1" applyFont="1" applyFill="1" applyBorder="1" applyAlignment="1">
      <alignment/>
    </xf>
    <xf numFmtId="165" fontId="3" fillId="0" borderId="0" xfId="0" applyNumberFormat="1" applyFont="1" applyFill="1" applyBorder="1" applyAlignment="1">
      <alignment/>
    </xf>
    <xf numFmtId="165" fontId="2" fillId="0" borderId="13" xfId="0" applyNumberFormat="1" applyFont="1" applyFill="1" applyBorder="1" applyAlignment="1">
      <alignment/>
    </xf>
    <xf numFmtId="165" fontId="2" fillId="0" borderId="0" xfId="0" applyNumberFormat="1" applyFont="1" applyFill="1" applyBorder="1" applyAlignment="1">
      <alignment/>
    </xf>
    <xf numFmtId="165" fontId="2" fillId="0" borderId="18" xfId="0" applyNumberFormat="1" applyFont="1" applyFill="1" applyBorder="1" applyAlignment="1">
      <alignment/>
    </xf>
    <xf numFmtId="0" fontId="4" fillId="0" borderId="0" xfId="0" applyFon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18" xfId="0" applyNumberFormat="1" applyBorder="1" applyAlignment="1">
      <alignment/>
    </xf>
    <xf numFmtId="0" fontId="8" fillId="0" borderId="13" xfId="0" applyFont="1" applyBorder="1" applyAlignment="1">
      <alignment/>
    </xf>
    <xf numFmtId="165" fontId="0" fillId="0" borderId="15" xfId="0" applyNumberFormat="1" applyBorder="1" applyAlignment="1">
      <alignment/>
    </xf>
    <xf numFmtId="165" fontId="0" fillId="0" borderId="16" xfId="0" applyNumberFormat="1" applyBorder="1" applyAlignment="1">
      <alignment/>
    </xf>
    <xf numFmtId="0" fontId="0" fillId="0" borderId="0" xfId="0" applyAlignment="1">
      <alignment/>
    </xf>
    <xf numFmtId="0" fontId="0" fillId="0" borderId="0" xfId="0"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37" fontId="0" fillId="0" borderId="13" xfId="0" applyNumberFormat="1" applyBorder="1" applyAlignment="1">
      <alignment/>
    </xf>
    <xf numFmtId="0" fontId="0" fillId="0" borderId="14" xfId="0" applyBorder="1" applyAlignment="1">
      <alignment/>
    </xf>
    <xf numFmtId="164" fontId="0" fillId="0" borderId="13" xfId="0" applyNumberFormat="1" applyFill="1" applyBorder="1" applyAlignment="1">
      <alignment/>
    </xf>
    <xf numFmtId="164" fontId="0" fillId="0" borderId="0" xfId="0" applyNumberFormat="1" applyFill="1" applyBorder="1" applyAlignment="1">
      <alignment/>
    </xf>
    <xf numFmtId="164" fontId="2" fillId="0" borderId="13" xfId="0" applyNumberFormat="1" applyFont="1" applyFill="1" applyBorder="1" applyAlignment="1">
      <alignment/>
    </xf>
    <xf numFmtId="164" fontId="2" fillId="0" borderId="0" xfId="0" applyNumberFormat="1" applyFont="1" applyFill="1" applyBorder="1" applyAlignment="1">
      <alignment/>
    </xf>
    <xf numFmtId="37" fontId="0" fillId="0" borderId="15"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0" xfId="0" applyFill="1" applyAlignment="1">
      <alignment/>
    </xf>
    <xf numFmtId="0" fontId="0" fillId="0" borderId="0" xfId="0" applyNumberFormat="1" applyFill="1" applyAlignment="1">
      <alignment/>
    </xf>
    <xf numFmtId="0" fontId="0" fillId="0" borderId="0" xfId="0" applyFill="1" applyAlignment="1">
      <alignment horizontal="left"/>
    </xf>
    <xf numFmtId="0" fontId="0" fillId="0" borderId="11" xfId="0" applyFont="1" applyFill="1" applyBorder="1" applyAlignment="1">
      <alignment horizontal="center" vertical="center" wrapText="1"/>
    </xf>
    <xf numFmtId="37" fontId="0" fillId="0" borderId="19" xfId="0" applyNumberFormat="1" applyFill="1" applyBorder="1" applyAlignment="1">
      <alignment/>
    </xf>
    <xf numFmtId="37" fontId="0" fillId="0" borderId="13" xfId="0" applyNumberFormat="1" applyFill="1" applyBorder="1" applyAlignment="1">
      <alignment/>
    </xf>
    <xf numFmtId="37" fontId="0" fillId="0" borderId="15" xfId="0" applyNumberFormat="1" applyFill="1" applyBorder="1" applyAlignment="1">
      <alignment/>
    </xf>
    <xf numFmtId="0" fontId="0" fillId="0" borderId="0" xfId="0" applyBorder="1" applyAlignment="1">
      <alignment horizontal="centerContinuous"/>
    </xf>
    <xf numFmtId="0" fontId="2" fillId="0" borderId="10" xfId="0" applyFont="1" applyBorder="1" applyAlignment="1">
      <alignment horizontal="centerContinuous" vertical="center"/>
    </xf>
    <xf numFmtId="0" fontId="0" fillId="0" borderId="11" xfId="0" applyBorder="1" applyAlignment="1">
      <alignment horizontal="centerContinuous"/>
    </xf>
    <xf numFmtId="0" fontId="0" fillId="0" borderId="21" xfId="0" applyBorder="1" applyAlignment="1">
      <alignment horizontal="centerContinuous"/>
    </xf>
    <xf numFmtId="0" fontId="9" fillId="0" borderId="12" xfId="0" applyFont="1" applyBorder="1" applyAlignment="1">
      <alignment horizontal="center" vertical="center" wrapText="1"/>
    </xf>
    <xf numFmtId="165" fontId="0" fillId="0" borderId="13" xfId="0" applyNumberFormat="1" applyBorder="1" applyAlignment="1">
      <alignment/>
    </xf>
    <xf numFmtId="165" fontId="0" fillId="0" borderId="0" xfId="0" applyNumberFormat="1" applyBorder="1" applyAlignment="1">
      <alignment/>
    </xf>
    <xf numFmtId="0" fontId="8" fillId="0" borderId="0" xfId="0" applyFont="1" applyAlignment="1">
      <alignment/>
    </xf>
    <xf numFmtId="0" fontId="3" fillId="0" borderId="13" xfId="0" applyFont="1" applyBorder="1" applyAlignment="1">
      <alignment/>
    </xf>
    <xf numFmtId="165" fontId="3" fillId="0" borderId="13" xfId="0" applyNumberFormat="1" applyFont="1" applyBorder="1" applyAlignment="1">
      <alignment/>
    </xf>
    <xf numFmtId="165" fontId="3" fillId="0" borderId="0" xfId="0" applyNumberFormat="1" applyFont="1" applyBorder="1" applyAlignment="1">
      <alignment/>
    </xf>
    <xf numFmtId="165" fontId="3" fillId="0" borderId="14" xfId="0" applyNumberFormat="1" applyFont="1" applyBorder="1" applyAlignment="1">
      <alignment/>
    </xf>
    <xf numFmtId="0" fontId="3" fillId="0" borderId="0" xfId="0" applyFont="1" applyAlignment="1">
      <alignment/>
    </xf>
    <xf numFmtId="165" fontId="3" fillId="0" borderId="14" xfId="0" applyNumberFormat="1" applyFont="1" applyBorder="1" applyAlignment="1">
      <alignment/>
    </xf>
    <xf numFmtId="165" fontId="0" fillId="0" borderId="14" xfId="0" applyNumberFormat="1" applyBorder="1" applyAlignment="1">
      <alignment/>
    </xf>
    <xf numFmtId="0" fontId="3" fillId="0" borderId="14" xfId="0" applyFont="1" applyBorder="1" applyAlignment="1">
      <alignment/>
    </xf>
    <xf numFmtId="165" fontId="2" fillId="0" borderId="13" xfId="0" applyNumberFormat="1" applyFont="1" applyBorder="1" applyAlignment="1">
      <alignment/>
    </xf>
    <xf numFmtId="165" fontId="2" fillId="0" borderId="0"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165" fontId="4" fillId="0" borderId="15" xfId="0" applyNumberFormat="1" applyFont="1" applyBorder="1" applyAlignment="1">
      <alignment/>
    </xf>
    <xf numFmtId="165" fontId="4" fillId="0" borderId="16" xfId="0" applyNumberFormat="1" applyFont="1" applyBorder="1" applyAlignment="1">
      <alignment/>
    </xf>
    <xf numFmtId="165" fontId="4" fillId="0" borderId="17" xfId="0" applyNumberFormat="1"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0" fontId="8" fillId="0" borderId="18" xfId="0" applyFont="1" applyBorder="1" applyAlignment="1">
      <alignment/>
    </xf>
    <xf numFmtId="0" fontId="0" fillId="0" borderId="22" xfId="0" applyBorder="1" applyAlignment="1">
      <alignment/>
    </xf>
    <xf numFmtId="37" fontId="0" fillId="0" borderId="14" xfId="0" applyNumberFormat="1" applyBorder="1" applyAlignment="1">
      <alignment/>
    </xf>
    <xf numFmtId="37" fontId="0" fillId="0" borderId="17" xfId="0" applyNumberFormat="1" applyBorder="1" applyAlignment="1">
      <alignment/>
    </xf>
    <xf numFmtId="0" fontId="0" fillId="0" borderId="0" xfId="0" applyFill="1" applyBorder="1" applyAlignment="1">
      <alignment/>
    </xf>
    <xf numFmtId="37" fontId="0" fillId="0" borderId="14" xfId="0" applyNumberFormat="1" applyFill="1" applyBorder="1" applyAlignment="1">
      <alignment/>
    </xf>
    <xf numFmtId="37" fontId="0" fillId="0" borderId="17" xfId="0" applyNumberFormat="1" applyFill="1" applyBorder="1" applyAlignment="1">
      <alignment/>
    </xf>
    <xf numFmtId="165" fontId="0" fillId="0" borderId="18" xfId="0" applyNumberFormat="1" applyBorder="1" applyAlignment="1">
      <alignment/>
    </xf>
    <xf numFmtId="165" fontId="3" fillId="0" borderId="18" xfId="0" applyNumberFormat="1" applyFont="1" applyBorder="1" applyAlignment="1">
      <alignment/>
    </xf>
    <xf numFmtId="165" fontId="2" fillId="0" borderId="18" xfId="0" applyNumberFormat="1" applyFont="1" applyBorder="1" applyAlignment="1">
      <alignment/>
    </xf>
    <xf numFmtId="165" fontId="4" fillId="0" borderId="22" xfId="0" applyNumberFormat="1" applyFont="1" applyBorder="1" applyAlignment="1">
      <alignment/>
    </xf>
    <xf numFmtId="0" fontId="0" fillId="0" borderId="21" xfId="0" applyFont="1" applyFill="1" applyBorder="1" applyAlignment="1">
      <alignment horizontal="center" vertical="center" wrapText="1"/>
    </xf>
    <xf numFmtId="37" fontId="0" fillId="0" borderId="0" xfId="0" applyNumberFormat="1" applyFill="1" applyBorder="1" applyAlignment="1">
      <alignment/>
    </xf>
    <xf numFmtId="0" fontId="0" fillId="0" borderId="18" xfId="0" applyFill="1" applyBorder="1" applyAlignment="1">
      <alignment/>
    </xf>
    <xf numFmtId="37" fontId="5" fillId="0" borderId="13" xfId="0" applyNumberFormat="1" applyFont="1" applyFill="1" applyBorder="1" applyAlignment="1">
      <alignment/>
    </xf>
    <xf numFmtId="37" fontId="5" fillId="0" borderId="0" xfId="0" applyNumberFormat="1" applyFont="1" applyFill="1" applyBorder="1" applyAlignment="1">
      <alignment/>
    </xf>
    <xf numFmtId="164" fontId="0" fillId="0" borderId="18" xfId="0" applyNumberFormat="1" applyFill="1" applyBorder="1" applyAlignment="1">
      <alignment/>
    </xf>
    <xf numFmtId="37" fontId="0" fillId="0" borderId="18" xfId="0" applyNumberFormat="1" applyFill="1" applyBorder="1" applyAlignment="1">
      <alignment/>
    </xf>
    <xf numFmtId="164" fontId="2" fillId="0" borderId="18" xfId="0" applyNumberFormat="1" applyFont="1" applyFill="1" applyBorder="1" applyAlignment="1">
      <alignment/>
    </xf>
    <xf numFmtId="37" fontId="0" fillId="0" borderId="16" xfId="0" applyNumberFormat="1" applyFill="1" applyBorder="1" applyAlignment="1">
      <alignment/>
    </xf>
    <xf numFmtId="37" fontId="0" fillId="0" borderId="22" xfId="0" applyNumberFormat="1" applyFill="1" applyBorder="1" applyAlignment="1">
      <alignment/>
    </xf>
    <xf numFmtId="37" fontId="0" fillId="0" borderId="20" xfId="0" applyNumberFormat="1" applyFill="1" applyBorder="1" applyAlignment="1">
      <alignment/>
    </xf>
    <xf numFmtId="37" fontId="0" fillId="0" borderId="19" xfId="0" applyNumberFormat="1" applyBorder="1" applyAlignment="1">
      <alignment/>
    </xf>
    <xf numFmtId="37" fontId="0" fillId="0" borderId="20" xfId="0" applyNumberFormat="1" applyBorder="1" applyAlignment="1">
      <alignment/>
    </xf>
    <xf numFmtId="37" fontId="0" fillId="0" borderId="16" xfId="0" applyNumberFormat="1" applyBorder="1" applyAlignment="1">
      <alignment/>
    </xf>
    <xf numFmtId="0" fontId="5" fillId="0" borderId="11" xfId="0" applyFont="1" applyBorder="1" applyAlignment="1">
      <alignment/>
    </xf>
    <xf numFmtId="164" fontId="8" fillId="0" borderId="13" xfId="0" applyNumberFormat="1" applyFont="1" applyBorder="1" applyAlignment="1">
      <alignment/>
    </xf>
    <xf numFmtId="164" fontId="8" fillId="0" borderId="0" xfId="0" applyNumberFormat="1" applyFont="1" applyBorder="1" applyAlignment="1">
      <alignment/>
    </xf>
    <xf numFmtId="164" fontId="8" fillId="0" borderId="14" xfId="0" applyNumberFormat="1" applyFont="1" applyBorder="1" applyAlignment="1">
      <alignment/>
    </xf>
    <xf numFmtId="164" fontId="8" fillId="0" borderId="13" xfId="0" applyNumberFormat="1" applyFont="1" applyFill="1" applyBorder="1" applyAlignment="1">
      <alignment/>
    </xf>
    <xf numFmtId="164" fontId="8" fillId="0" borderId="0" xfId="0" applyNumberFormat="1" applyFont="1" applyFill="1" applyBorder="1" applyAlignment="1">
      <alignment/>
    </xf>
    <xf numFmtId="164" fontId="8" fillId="0" borderId="18" xfId="0" applyNumberFormat="1" applyFont="1" applyFill="1" applyBorder="1" applyAlignment="1">
      <alignment/>
    </xf>
    <xf numFmtId="165" fontId="8" fillId="0" borderId="13" xfId="0" applyNumberFormat="1" applyFont="1" applyBorder="1" applyAlignment="1">
      <alignment/>
    </xf>
    <xf numFmtId="165" fontId="8" fillId="0" borderId="0" xfId="0" applyNumberFormat="1" applyFont="1" applyBorder="1" applyAlignment="1">
      <alignment/>
    </xf>
    <xf numFmtId="165" fontId="8" fillId="0" borderId="18" xfId="0" applyNumberFormat="1" applyFont="1" applyBorder="1" applyAlignment="1">
      <alignment/>
    </xf>
    <xf numFmtId="165" fontId="8" fillId="0" borderId="13" xfId="0" applyNumberFormat="1" applyFont="1" applyFill="1" applyBorder="1" applyAlignment="1">
      <alignment/>
    </xf>
    <xf numFmtId="165" fontId="8" fillId="0" borderId="0" xfId="0" applyNumberFormat="1" applyFont="1" applyFill="1" applyBorder="1" applyAlignment="1">
      <alignment/>
    </xf>
    <xf numFmtId="165" fontId="8" fillId="0" borderId="18" xfId="0" applyNumberFormat="1" applyFont="1" applyFill="1" applyBorder="1" applyAlignment="1">
      <alignment/>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wrapText="1"/>
    </xf>
    <xf numFmtId="37" fontId="0" fillId="0" borderId="13" xfId="0" applyNumberFormat="1" applyFill="1" applyBorder="1" applyAlignment="1">
      <alignment/>
    </xf>
    <xf numFmtId="37" fontId="0" fillId="0" borderId="0" xfId="0" applyNumberFormat="1" applyFill="1" applyBorder="1" applyAlignment="1">
      <alignment/>
    </xf>
    <xf numFmtId="37" fontId="0" fillId="0" borderId="18" xfId="0" applyNumberFormat="1" applyFill="1" applyBorder="1" applyAlignment="1">
      <alignment/>
    </xf>
    <xf numFmtId="37" fontId="0" fillId="0" borderId="15" xfId="0" applyNumberFormat="1" applyFill="1" applyBorder="1" applyAlignment="1">
      <alignment/>
    </xf>
    <xf numFmtId="37" fontId="0" fillId="0" borderId="16" xfId="0" applyNumberFormat="1" applyFill="1" applyBorder="1" applyAlignment="1">
      <alignment/>
    </xf>
    <xf numFmtId="37" fontId="0" fillId="0" borderId="22" xfId="0" applyNumberForma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3" fontId="0" fillId="0" borderId="22" xfId="0" applyNumberFormat="1" applyFill="1" applyBorder="1" applyAlignment="1">
      <alignment/>
    </xf>
    <xf numFmtId="165" fontId="0" fillId="0" borderId="10" xfId="0" applyNumberFormat="1" applyFont="1" applyFill="1" applyBorder="1" applyAlignment="1">
      <alignment horizontal="center" vertical="center" wrapText="1"/>
    </xf>
    <xf numFmtId="165" fontId="0" fillId="0" borderId="11" xfId="0" applyNumberFormat="1" applyFont="1" applyFill="1" applyBorder="1" applyAlignment="1">
      <alignment horizontal="center" vertical="center" wrapText="1"/>
    </xf>
    <xf numFmtId="165" fontId="0" fillId="0" borderId="21" xfId="0" applyNumberFormat="1" applyFont="1" applyFill="1" applyBorder="1" applyAlignment="1">
      <alignment horizontal="center" vertical="center" wrapText="1"/>
    </xf>
    <xf numFmtId="165" fontId="0" fillId="0" borderId="15" xfId="0" applyNumberFormat="1" applyFill="1" applyBorder="1" applyAlignment="1">
      <alignment/>
    </xf>
    <xf numFmtId="165" fontId="0" fillId="0" borderId="16" xfId="0" applyNumberFormat="1" applyFill="1" applyBorder="1" applyAlignment="1">
      <alignment/>
    </xf>
    <xf numFmtId="165" fontId="0" fillId="0" borderId="22" xfId="0" applyNumberFormat="1" applyFill="1" applyBorder="1" applyAlignment="1">
      <alignment/>
    </xf>
    <xf numFmtId="0" fontId="0" fillId="0" borderId="23" xfId="0" applyFill="1" applyBorder="1" applyAlignment="1">
      <alignment/>
    </xf>
    <xf numFmtId="0" fontId="0" fillId="0" borderId="19" xfId="0" applyFill="1" applyBorder="1" applyAlignment="1">
      <alignment/>
    </xf>
    <xf numFmtId="0" fontId="0" fillId="0" borderId="20" xfId="0" applyFill="1" applyBorder="1" applyAlignment="1">
      <alignment/>
    </xf>
    <xf numFmtId="3" fontId="2" fillId="0" borderId="15" xfId="0" applyNumberFormat="1" applyFont="1" applyFill="1" applyBorder="1" applyAlignment="1">
      <alignment/>
    </xf>
    <xf numFmtId="3" fontId="2" fillId="0" borderId="16" xfId="0" applyNumberFormat="1" applyFont="1" applyFill="1" applyBorder="1" applyAlignment="1">
      <alignment/>
    </xf>
    <xf numFmtId="3" fontId="2" fillId="0" borderId="22" xfId="0" applyNumberFormat="1" applyFont="1" applyFill="1" applyBorder="1" applyAlignment="1">
      <alignment/>
    </xf>
    <xf numFmtId="0" fontId="12" fillId="0" borderId="0" xfId="0" applyFont="1" applyFill="1" applyAlignment="1">
      <alignment/>
    </xf>
    <xf numFmtId="3" fontId="0" fillId="0" borderId="0" xfId="0" applyNumberFormat="1" applyFill="1" applyAlignment="1">
      <alignment/>
    </xf>
    <xf numFmtId="0" fontId="13" fillId="0" borderId="0" xfId="0" applyFont="1" applyFill="1" applyAlignment="1">
      <alignment/>
    </xf>
    <xf numFmtId="164" fontId="0" fillId="0" borderId="0" xfId="0" applyNumberFormat="1" applyAlignment="1">
      <alignment/>
    </xf>
    <xf numFmtId="165" fontId="3" fillId="0" borderId="18" xfId="0" applyNumberFormat="1" applyFont="1" applyBorder="1" applyAlignment="1">
      <alignment/>
    </xf>
    <xf numFmtId="0" fontId="3" fillId="0" borderId="18" xfId="0" applyFont="1" applyBorder="1" applyAlignment="1">
      <alignment/>
    </xf>
    <xf numFmtId="0" fontId="8" fillId="0" borderId="0" xfId="0" applyFont="1" applyAlignment="1">
      <alignment/>
    </xf>
    <xf numFmtId="0" fontId="0" fillId="0" borderId="0" xfId="0" applyFill="1" applyBorder="1" applyAlignment="1">
      <alignment horizontal="centerContinuous"/>
    </xf>
    <xf numFmtId="3" fontId="2" fillId="0" borderId="0" xfId="0" applyNumberFormat="1" applyFont="1" applyFill="1" applyAlignment="1">
      <alignment horizontal="centerContinuous"/>
    </xf>
    <xf numFmtId="0" fontId="8" fillId="0" borderId="0" xfId="0" applyFont="1" applyFill="1" applyAlignment="1">
      <alignment/>
    </xf>
    <xf numFmtId="0" fontId="0" fillId="0" borderId="0" xfId="0" applyFont="1" applyFill="1" applyAlignment="1">
      <alignment/>
    </xf>
    <xf numFmtId="0" fontId="0" fillId="0" borderId="0" xfId="0" applyFont="1" applyAlignment="1">
      <alignment vertical="top"/>
    </xf>
    <xf numFmtId="0" fontId="12" fillId="0" borderId="0" xfId="0" applyFont="1" applyFill="1" applyAlignment="1">
      <alignment horizontal="centerContinuous"/>
    </xf>
    <xf numFmtId="0" fontId="11" fillId="0" borderId="0" xfId="0" applyFont="1" applyFill="1" applyAlignment="1">
      <alignment horizontal="centerContinuous"/>
    </xf>
    <xf numFmtId="0" fontId="0" fillId="0" borderId="0" xfId="0" applyFont="1" applyFill="1" applyAlignment="1">
      <alignment horizontal="centerContinuous"/>
    </xf>
    <xf numFmtId="164" fontId="0" fillId="0" borderId="0" xfId="0" applyNumberFormat="1" applyFont="1" applyFill="1" applyBorder="1" applyAlignment="1">
      <alignment horizontal="right"/>
    </xf>
    <xf numFmtId="164" fontId="0" fillId="0" borderId="0" xfId="0" applyNumberFormat="1" applyFont="1" applyFill="1" applyBorder="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xf>
    <xf numFmtId="0" fontId="17" fillId="0" borderId="0" xfId="0" applyFont="1" applyFill="1" applyAlignment="1">
      <alignment horizontal="right" textRotation="180"/>
    </xf>
    <xf numFmtId="0" fontId="17" fillId="0" borderId="0" xfId="0" applyFont="1" applyAlignment="1">
      <alignment textRotation="180"/>
    </xf>
    <xf numFmtId="0" fontId="17"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right"/>
    </xf>
    <xf numFmtId="0" fontId="0" fillId="0" borderId="10" xfId="0" applyFill="1" applyBorder="1" applyAlignment="1">
      <alignment/>
    </xf>
    <xf numFmtId="0" fontId="0" fillId="0" borderId="11" xfId="0" applyFill="1" applyBorder="1" applyAlignment="1">
      <alignment/>
    </xf>
    <xf numFmtId="0" fontId="5" fillId="0" borderId="11" xfId="0" applyFont="1" applyFill="1" applyBorder="1" applyAlignment="1">
      <alignment/>
    </xf>
    <xf numFmtId="0" fontId="6" fillId="0" borderId="13" xfId="0" applyFont="1" applyFill="1" applyBorder="1" applyAlignment="1">
      <alignment/>
    </xf>
    <xf numFmtId="0" fontId="7" fillId="0" borderId="13" xfId="0" applyFont="1" applyFill="1" applyBorder="1" applyAlignment="1">
      <alignment/>
    </xf>
    <xf numFmtId="0" fontId="8" fillId="0" borderId="13" xfId="0" applyFont="1" applyFill="1" applyBorder="1" applyAlignment="1">
      <alignment/>
    </xf>
    <xf numFmtId="0" fontId="8" fillId="0" borderId="0" xfId="0" applyFont="1" applyFill="1" applyBorder="1" applyAlignment="1">
      <alignment/>
    </xf>
    <xf numFmtId="0" fontId="8" fillId="0" borderId="18" xfId="0" applyFont="1" applyFill="1" applyBorder="1" applyAlignment="1">
      <alignment/>
    </xf>
    <xf numFmtId="0" fontId="3" fillId="0" borderId="0" xfId="0" applyFont="1" applyFill="1" applyBorder="1" applyAlignment="1">
      <alignment/>
    </xf>
    <xf numFmtId="37" fontId="3" fillId="0" borderId="0" xfId="0" applyNumberFormat="1"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xf>
    <xf numFmtId="0" fontId="0" fillId="0" borderId="15" xfId="0" applyFill="1" applyBorder="1" applyAlignment="1">
      <alignment/>
    </xf>
    <xf numFmtId="0" fontId="0" fillId="0" borderId="16" xfId="0" applyFill="1" applyBorder="1" applyAlignment="1">
      <alignment/>
    </xf>
    <xf numFmtId="165" fontId="0" fillId="0" borderId="0" xfId="0" applyNumberFormat="1" applyFont="1" applyFill="1" applyBorder="1" applyAlignment="1">
      <alignment/>
    </xf>
    <xf numFmtId="165" fontId="0" fillId="0" borderId="18" xfId="0" applyNumberFormat="1" applyFont="1" applyFill="1" applyBorder="1" applyAlignment="1">
      <alignment/>
    </xf>
    <xf numFmtId="165" fontId="0" fillId="0" borderId="13" xfId="0" applyNumberFormat="1" applyFont="1" applyFill="1" applyBorder="1" applyAlignment="1">
      <alignment/>
    </xf>
    <xf numFmtId="165" fontId="0" fillId="0" borderId="14" xfId="0" applyNumberFormat="1" applyBorder="1" applyAlignment="1">
      <alignment/>
    </xf>
    <xf numFmtId="165" fontId="2" fillId="0" borderId="14" xfId="0" applyNumberFormat="1" applyFont="1" applyBorder="1" applyAlignment="1">
      <alignment/>
    </xf>
    <xf numFmtId="0" fontId="2" fillId="0" borderId="10" xfId="0" applyFont="1" applyFill="1" applyBorder="1" applyAlignment="1">
      <alignment horizontal="centerContinuous" vertical="center"/>
    </xf>
    <xf numFmtId="0" fontId="0" fillId="0" borderId="11" xfId="0" applyFill="1" applyBorder="1" applyAlignment="1">
      <alignment horizontal="centerContinuous" vertical="center"/>
    </xf>
    <xf numFmtId="0" fontId="0" fillId="0" borderId="21" xfId="0" applyFill="1" applyBorder="1" applyAlignment="1">
      <alignment horizontal="centerContinuous" vertical="center"/>
    </xf>
    <xf numFmtId="0" fontId="0" fillId="0" borderId="11" xfId="0" applyFill="1" applyBorder="1" applyAlignment="1">
      <alignment horizontal="centerContinuous"/>
    </xf>
    <xf numFmtId="0" fontId="0" fillId="0" borderId="21" xfId="0" applyFill="1" applyBorder="1" applyAlignment="1">
      <alignment horizontal="centerContinuous"/>
    </xf>
    <xf numFmtId="0" fontId="9" fillId="0" borderId="12" xfId="0" applyFont="1" applyFill="1" applyBorder="1" applyAlignment="1">
      <alignment horizontal="center" vertical="center" wrapText="1"/>
    </xf>
    <xf numFmtId="165" fontId="8" fillId="0" borderId="14" xfId="0" applyNumberFormat="1" applyFont="1" applyBorder="1" applyAlignment="1">
      <alignment/>
    </xf>
    <xf numFmtId="0" fontId="0" fillId="0" borderId="23" xfId="0" applyBorder="1" applyAlignment="1">
      <alignment/>
    </xf>
    <xf numFmtId="0" fontId="4" fillId="0" borderId="0" xfId="0" applyFont="1" applyFill="1" applyAlignment="1">
      <alignment horizontal="left"/>
    </xf>
    <xf numFmtId="0" fontId="5" fillId="0" borderId="0" xfId="0" applyFont="1" applyFill="1" applyAlignment="1">
      <alignment horizontal="centerContinuous"/>
    </xf>
    <xf numFmtId="0" fontId="2" fillId="0" borderId="10" xfId="0" applyFont="1" applyFill="1" applyBorder="1" applyAlignment="1">
      <alignment horizontal="centerContinuous"/>
    </xf>
    <xf numFmtId="2" fontId="0" fillId="0" borderId="11" xfId="0" applyNumberFormat="1" applyFill="1" applyBorder="1" applyAlignment="1">
      <alignment/>
    </xf>
    <xf numFmtId="2" fontId="0" fillId="0" borderId="11" xfId="0" applyNumberFormat="1" applyFont="1" applyFill="1" applyBorder="1" applyAlignment="1">
      <alignment horizontal="center" vertic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21" xfId="0" applyFont="1" applyFill="1" applyBorder="1" applyAlignment="1">
      <alignment horizontal="center"/>
    </xf>
    <xf numFmtId="0" fontId="0" fillId="0" borderId="22" xfId="0" applyFill="1" applyBorder="1" applyAlignment="1">
      <alignment/>
    </xf>
    <xf numFmtId="0" fontId="0" fillId="0" borderId="0" xfId="0" applyFill="1" applyBorder="1" applyAlignment="1">
      <alignment vertical="top"/>
    </xf>
    <xf numFmtId="164" fontId="0" fillId="0" borderId="18" xfId="0" applyNumberFormat="1" applyFont="1" applyFill="1" applyBorder="1" applyAlignment="1">
      <alignment horizontal="center"/>
    </xf>
    <xf numFmtId="0" fontId="0" fillId="0" borderId="12" xfId="0" applyFont="1" applyFill="1" applyBorder="1" applyAlignment="1">
      <alignment/>
    </xf>
    <xf numFmtId="0" fontId="0" fillId="0" borderId="11"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20" xfId="0" applyFont="1" applyFill="1" applyBorder="1" applyAlignment="1">
      <alignment/>
    </xf>
    <xf numFmtId="0" fontId="0" fillId="0" borderId="23" xfId="0" applyFont="1" applyFill="1" applyBorder="1" applyAlignment="1">
      <alignment/>
    </xf>
    <xf numFmtId="17" fontId="0" fillId="0" borderId="13" xfId="0" applyNumberFormat="1" applyFont="1" applyFill="1" applyBorder="1" applyAlignment="1">
      <alignment/>
    </xf>
    <xf numFmtId="37" fontId="0" fillId="0" borderId="0" xfId="0" applyNumberFormat="1" applyFont="1" applyFill="1" applyAlignment="1">
      <alignment/>
    </xf>
    <xf numFmtId="0" fontId="0" fillId="0" borderId="0" xfId="0" applyFont="1" applyFill="1" applyAlignment="1">
      <alignment/>
    </xf>
    <xf numFmtId="0" fontId="0" fillId="0" borderId="15" xfId="0" applyFont="1" applyFill="1" applyBorder="1" applyAlignment="1">
      <alignment/>
    </xf>
    <xf numFmtId="37" fontId="0" fillId="0" borderId="15" xfId="0" applyNumberFormat="1" applyFont="1" applyFill="1" applyBorder="1" applyAlignment="1">
      <alignment horizontal="center"/>
    </xf>
    <xf numFmtId="37" fontId="0" fillId="0" borderId="16" xfId="0" applyNumberFormat="1" applyFont="1" applyFill="1" applyBorder="1" applyAlignment="1">
      <alignment horizontal="center"/>
    </xf>
    <xf numFmtId="37" fontId="0" fillId="0" borderId="16" xfId="0" applyNumberFormat="1" applyFont="1" applyFill="1" applyBorder="1" applyAlignment="1">
      <alignment/>
    </xf>
    <xf numFmtId="37" fontId="0" fillId="0" borderId="22" xfId="0" applyNumberFormat="1" applyFont="1" applyFill="1" applyBorder="1" applyAlignment="1">
      <alignment horizontal="center"/>
    </xf>
    <xf numFmtId="164" fontId="0" fillId="0" borderId="0" xfId="0" applyNumberFormat="1" applyFont="1" applyFill="1" applyBorder="1" applyAlignment="1">
      <alignment horizontal="right"/>
    </xf>
    <xf numFmtId="0" fontId="0" fillId="0" borderId="19" xfId="0" applyFont="1" applyFill="1" applyBorder="1" applyAlignment="1">
      <alignment/>
    </xf>
    <xf numFmtId="0" fontId="0" fillId="0" borderId="15" xfId="0" applyFont="1" applyFill="1" applyBorder="1" applyAlignment="1">
      <alignment horizontal="center"/>
    </xf>
    <xf numFmtId="0" fontId="0" fillId="0" borderId="16" xfId="0" applyFont="1" applyFill="1" applyBorder="1" applyAlignment="1">
      <alignment horizontal="centerContinuous"/>
    </xf>
    <xf numFmtId="0" fontId="0" fillId="0" borderId="22" xfId="0" applyFill="1" applyBorder="1" applyAlignment="1">
      <alignment horizontal="centerContinuous"/>
    </xf>
    <xf numFmtId="37" fontId="0" fillId="0" borderId="15" xfId="0" applyNumberFormat="1" applyFont="1" applyFill="1" applyBorder="1" applyAlignment="1">
      <alignment/>
    </xf>
    <xf numFmtId="166" fontId="0" fillId="0" borderId="0" xfId="0" applyNumberFormat="1" applyFill="1" applyAlignment="1">
      <alignment/>
    </xf>
    <xf numFmtId="164" fontId="0" fillId="0" borderId="0" xfId="0" applyNumberFormat="1" applyFill="1" applyAlignment="1">
      <alignment/>
    </xf>
    <xf numFmtId="167" fontId="0" fillId="0" borderId="0" xfId="0" applyNumberFormat="1" applyFill="1" applyAlignment="1">
      <alignment/>
    </xf>
    <xf numFmtId="0" fontId="0" fillId="0" borderId="13" xfId="0" applyFont="1" applyFill="1" applyBorder="1" applyAlignment="1">
      <alignment/>
    </xf>
    <xf numFmtId="164" fontId="0" fillId="0" borderId="18" xfId="0" applyNumberFormat="1" applyBorder="1" applyAlignment="1">
      <alignment/>
    </xf>
    <xf numFmtId="164" fontId="8" fillId="0" borderId="18" xfId="0" applyNumberFormat="1" applyFont="1" applyBorder="1" applyAlignment="1">
      <alignment/>
    </xf>
    <xf numFmtId="37" fontId="0" fillId="0" borderId="18" xfId="0" applyNumberFormat="1" applyBorder="1" applyAlignment="1">
      <alignment/>
    </xf>
    <xf numFmtId="164" fontId="2" fillId="0" borderId="18" xfId="0" applyNumberFormat="1" applyFont="1" applyBorder="1" applyAlignment="1">
      <alignment/>
    </xf>
    <xf numFmtId="37" fontId="0" fillId="0" borderId="22" xfId="0" applyNumberFormat="1" applyBorder="1" applyAlignment="1">
      <alignment/>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0" borderId="17" xfId="0" applyBorder="1" applyAlignment="1">
      <alignment/>
    </xf>
    <xf numFmtId="165" fontId="3" fillId="0" borderId="13" xfId="0" applyNumberFormat="1" applyFont="1" applyBorder="1" applyAlignment="1">
      <alignment/>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9" fillId="0" borderId="17" xfId="0" applyFont="1" applyBorder="1" applyAlignment="1">
      <alignment horizontal="center" vertical="center" wrapText="1"/>
    </xf>
    <xf numFmtId="165" fontId="0" fillId="0" borderId="14" xfId="0" applyNumberFormat="1" applyFill="1" applyBorder="1" applyAlignment="1">
      <alignment/>
    </xf>
    <xf numFmtId="165" fontId="2" fillId="0" borderId="14" xfId="0" applyNumberFormat="1" applyFont="1" applyFill="1" applyBorder="1" applyAlignment="1">
      <alignment/>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0" xfId="0" applyFont="1" applyBorder="1" applyAlignment="1">
      <alignment/>
    </xf>
    <xf numFmtId="0" fontId="0" fillId="0" borderId="13" xfId="0" applyFont="1" applyBorder="1" applyAlignment="1">
      <alignment/>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165" fontId="8" fillId="0" borderId="14" xfId="0" applyNumberFormat="1" applyFont="1" applyFill="1" applyBorder="1" applyAlignment="1">
      <alignment/>
    </xf>
    <xf numFmtId="4" fontId="12" fillId="0" borderId="0" xfId="0" applyNumberFormat="1" applyFont="1" applyFill="1" applyAlignment="1">
      <alignment horizontal="center"/>
    </xf>
    <xf numFmtId="0" fontId="0" fillId="0" borderId="19" xfId="0" applyFont="1" applyFill="1" applyBorder="1" applyAlignment="1">
      <alignment/>
    </xf>
    <xf numFmtId="0" fontId="0" fillId="0" borderId="23" xfId="0" applyFont="1" applyFill="1" applyBorder="1" applyAlignment="1">
      <alignment/>
    </xf>
    <xf numFmtId="0" fontId="0" fillId="0" borderId="18" xfId="0" applyFont="1" applyFill="1" applyBorder="1" applyAlignment="1">
      <alignment horizontal="center"/>
    </xf>
    <xf numFmtId="3" fontId="0" fillId="0" borderId="18" xfId="0" applyNumberFormat="1" applyFont="1" applyFill="1" applyBorder="1" applyAlignment="1">
      <alignment horizontal="center"/>
    </xf>
    <xf numFmtId="3" fontId="0" fillId="0" borderId="22" xfId="0" applyNumberFormat="1" applyFont="1" applyFill="1" applyBorder="1" applyAlignment="1">
      <alignment/>
    </xf>
    <xf numFmtId="4" fontId="11" fillId="0" borderId="0" xfId="0" applyNumberFormat="1" applyFont="1" applyFill="1" applyAlignment="1">
      <alignment horizontal="centerContinuous"/>
    </xf>
    <xf numFmtId="0" fontId="18" fillId="0" borderId="0" xfId="0" applyFont="1" applyFill="1" applyAlignment="1">
      <alignment horizontal="centerContinuous"/>
    </xf>
    <xf numFmtId="0" fontId="0" fillId="0" borderId="24" xfId="0" applyFont="1" applyFill="1" applyBorder="1" applyAlignment="1">
      <alignment horizontal="center" wrapText="1"/>
    </xf>
    <xf numFmtId="0" fontId="0" fillId="0" borderId="23" xfId="0" applyFont="1" applyFill="1" applyBorder="1" applyAlignment="1">
      <alignment horizontal="centerContinuous"/>
    </xf>
    <xf numFmtId="0" fontId="0" fillId="0" borderId="15" xfId="0" applyFont="1" applyFill="1" applyBorder="1" applyAlignment="1">
      <alignment vertical="center"/>
    </xf>
    <xf numFmtId="49" fontId="0" fillId="0" borderId="17"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top" wrapText="1"/>
    </xf>
    <xf numFmtId="0" fontId="0" fillId="0" borderId="14" xfId="0" applyFont="1" applyFill="1" applyBorder="1" applyAlignment="1">
      <alignment horizontal="center"/>
    </xf>
    <xf numFmtId="3" fontId="0" fillId="0" borderId="14" xfId="0" applyNumberFormat="1" applyFont="1" applyFill="1" applyBorder="1" applyAlignment="1">
      <alignment horizontal="center"/>
    </xf>
    <xf numFmtId="3" fontId="0" fillId="0" borderId="18" xfId="0" applyNumberFormat="1" applyFont="1" applyFill="1" applyBorder="1" applyAlignment="1">
      <alignment/>
    </xf>
    <xf numFmtId="0" fontId="0" fillId="0" borderId="10" xfId="0" applyFont="1" applyFill="1" applyBorder="1" applyAlignment="1">
      <alignment vertical="center"/>
    </xf>
    <xf numFmtId="3" fontId="0" fillId="0" borderId="12"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0" fontId="0" fillId="0" borderId="0" xfId="0" applyFont="1" applyFill="1" applyAlignment="1">
      <alignment/>
    </xf>
    <xf numFmtId="2" fontId="0" fillId="0" borderId="0" xfId="0" applyNumberFormat="1" applyFont="1" applyFill="1" applyAlignment="1">
      <alignment/>
    </xf>
    <xf numFmtId="164" fontId="0" fillId="0" borderId="13" xfId="0" applyNumberFormat="1" applyFont="1" applyFill="1" applyBorder="1" applyAlignment="1">
      <alignment horizontal="center"/>
    </xf>
    <xf numFmtId="164" fontId="0" fillId="0" borderId="0" xfId="0" applyNumberFormat="1" applyFont="1" applyFill="1" applyBorder="1" applyAlignment="1">
      <alignment/>
    </xf>
    <xf numFmtId="164" fontId="0" fillId="0" borderId="0" xfId="0" applyNumberFormat="1" applyFont="1" applyFill="1" applyBorder="1" applyAlignment="1">
      <alignment horizontal="center"/>
    </xf>
    <xf numFmtId="164" fontId="0" fillId="0" borderId="13" xfId="0" applyNumberFormat="1" applyFont="1" applyFill="1" applyBorder="1" applyAlignment="1">
      <alignment/>
    </xf>
    <xf numFmtId="0" fontId="5" fillId="0" borderId="0" xfId="0" applyFont="1" applyFill="1" applyAlignment="1">
      <alignment/>
    </xf>
    <xf numFmtId="0" fontId="5" fillId="0" borderId="0" xfId="0" applyNumberFormat="1" applyFont="1" applyFill="1" applyAlignment="1">
      <alignment/>
    </xf>
    <xf numFmtId="0" fontId="3" fillId="0" borderId="0" xfId="0" applyNumberFormat="1" applyFont="1" applyFill="1" applyAlignment="1">
      <alignment/>
    </xf>
    <xf numFmtId="0" fontId="14" fillId="0" borderId="0" xfId="0" applyFont="1" applyAlignment="1">
      <alignment horizontal="right" textRotation="180"/>
    </xf>
    <xf numFmtId="0" fontId="0" fillId="0" borderId="0" xfId="0" applyAlignment="1">
      <alignment horizontal="left"/>
    </xf>
    <xf numFmtId="0" fontId="12" fillId="0" borderId="0" xfId="0" applyFont="1" applyFill="1" applyAlignment="1">
      <alignment/>
    </xf>
    <xf numFmtId="0" fontId="0" fillId="0" borderId="19" xfId="0" applyFont="1" applyFill="1" applyBorder="1" applyAlignment="1">
      <alignment/>
    </xf>
    <xf numFmtId="0" fontId="0" fillId="0" borderId="20" xfId="0" applyFont="1" applyFill="1" applyBorder="1" applyAlignment="1">
      <alignment/>
    </xf>
    <xf numFmtId="0" fontId="0" fillId="0" borderId="23"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0" borderId="18" xfId="0" applyFont="1" applyFill="1" applyBorder="1" applyAlignment="1">
      <alignment/>
    </xf>
    <xf numFmtId="0" fontId="0" fillId="0" borderId="13" xfId="0" applyFill="1" applyBorder="1" applyAlignment="1">
      <alignment/>
    </xf>
    <xf numFmtId="0" fontId="0" fillId="0" borderId="18" xfId="0" applyFill="1" applyBorder="1" applyAlignment="1">
      <alignment/>
    </xf>
    <xf numFmtId="0" fontId="13" fillId="0" borderId="0" xfId="0" applyFont="1" applyFill="1" applyAlignment="1">
      <alignment/>
    </xf>
    <xf numFmtId="3" fontId="0" fillId="0" borderId="18" xfId="0" applyNumberFormat="1" applyFont="1" applyFill="1" applyBorder="1" applyAlignment="1">
      <alignment horizontal="right"/>
    </xf>
    <xf numFmtId="0" fontId="7" fillId="0" borderId="0" xfId="0" applyFont="1" applyFill="1" applyBorder="1" applyAlignment="1">
      <alignment/>
    </xf>
    <xf numFmtId="0" fontId="7" fillId="0" borderId="18" xfId="0" applyFont="1" applyFill="1" applyBorder="1" applyAlignment="1">
      <alignment/>
    </xf>
    <xf numFmtId="3" fontId="7" fillId="0" borderId="18" xfId="0" applyNumberFormat="1" applyFont="1" applyFill="1" applyBorder="1" applyAlignment="1">
      <alignment horizontal="right"/>
    </xf>
    <xf numFmtId="0" fontId="8" fillId="0" borderId="18" xfId="0" applyFont="1" applyFill="1" applyBorder="1" applyAlignment="1">
      <alignment/>
    </xf>
    <xf numFmtId="3" fontId="8" fillId="0" borderId="18" xfId="0" applyNumberFormat="1" applyFont="1" applyFill="1" applyBorder="1" applyAlignment="1">
      <alignment horizontal="right"/>
    </xf>
    <xf numFmtId="0" fontId="8" fillId="0" borderId="0" xfId="0" applyFont="1" applyFill="1" applyBorder="1" applyAlignment="1">
      <alignment/>
    </xf>
    <xf numFmtId="3" fontId="8" fillId="0" borderId="14" xfId="0" applyNumberFormat="1" applyFont="1" applyFill="1" applyBorder="1" applyAlignment="1">
      <alignment horizontal="right"/>
    </xf>
    <xf numFmtId="0" fontId="12" fillId="0" borderId="15" xfId="0" applyFont="1" applyFill="1" applyBorder="1" applyAlignment="1">
      <alignment/>
    </xf>
    <xf numFmtId="0" fontId="12" fillId="0" borderId="16" xfId="0" applyFont="1" applyFill="1" applyBorder="1" applyAlignment="1">
      <alignment/>
    </xf>
    <xf numFmtId="3" fontId="12" fillId="0" borderId="17" xfId="0" applyNumberFormat="1" applyFont="1" applyFill="1" applyBorder="1" applyAlignment="1">
      <alignment/>
    </xf>
    <xf numFmtId="3" fontId="0" fillId="0" borderId="17" xfId="0" applyNumberFormat="1" applyFill="1" applyBorder="1" applyAlignment="1">
      <alignment/>
    </xf>
    <xf numFmtId="4" fontId="11" fillId="0" borderId="0" xfId="0" applyNumberFormat="1" applyFont="1" applyFill="1" applyAlignment="1">
      <alignment horizontal="centerContinuous" vertical="center"/>
    </xf>
    <xf numFmtId="4" fontId="12" fillId="0" borderId="0" xfId="0" applyNumberFormat="1" applyFont="1" applyFill="1" applyAlignment="1">
      <alignment horizontal="centerContinuous"/>
    </xf>
    <xf numFmtId="0" fontId="2" fillId="0" borderId="25" xfId="0" applyFont="1" applyBorder="1" applyAlignment="1">
      <alignment horizontal="center" vertical="center" wrapText="1"/>
    </xf>
    <xf numFmtId="3" fontId="0" fillId="0" borderId="22" xfId="0" applyNumberFormat="1" applyFont="1" applyFill="1" applyBorder="1" applyAlignment="1">
      <alignment horizontal="right"/>
    </xf>
    <xf numFmtId="170" fontId="0" fillId="0" borderId="0" xfId="0" applyNumberFormat="1" applyFont="1" applyFill="1" applyBorder="1" applyAlignment="1">
      <alignment horizontal="right"/>
    </xf>
    <xf numFmtId="170" fontId="0" fillId="0" borderId="0" xfId="0" applyNumberFormat="1" applyAlignment="1">
      <alignment/>
    </xf>
    <xf numFmtId="164" fontId="0" fillId="0" borderId="13" xfId="0" applyNumberFormat="1" applyFont="1" applyFill="1" applyBorder="1" applyAlignment="1">
      <alignment horizontal="center"/>
    </xf>
    <xf numFmtId="164" fontId="0" fillId="0" borderId="18" xfId="0" applyNumberFormat="1" applyFont="1" applyFill="1" applyBorder="1" applyAlignment="1">
      <alignment horizontal="center"/>
    </xf>
    <xf numFmtId="0" fontId="14" fillId="0" borderId="0" xfId="0" applyFont="1" applyAlignment="1">
      <alignment/>
    </xf>
    <xf numFmtId="0" fontId="19" fillId="0" borderId="0" xfId="0" applyFont="1" applyAlignment="1">
      <alignment/>
    </xf>
    <xf numFmtId="0" fontId="21" fillId="0" borderId="0" xfId="0" applyFont="1" applyAlignment="1">
      <alignment horizontal="right" textRotation="180"/>
    </xf>
    <xf numFmtId="0" fontId="21" fillId="0" borderId="0" xfId="0" applyFont="1" applyAlignment="1">
      <alignment horizontal="right" vertical="top" textRotation="180"/>
    </xf>
    <xf numFmtId="0" fontId="20" fillId="0" borderId="0" xfId="0" applyFont="1" applyAlignment="1">
      <alignment horizontal="right" vertical="top" textRotation="180"/>
    </xf>
    <xf numFmtId="0" fontId="22" fillId="0" borderId="0" xfId="0" applyFont="1" applyAlignment="1">
      <alignment horizontal="right" textRotation="180"/>
    </xf>
    <xf numFmtId="0" fontId="16" fillId="0" borderId="0" xfId="0" applyFont="1" applyFill="1" applyAlignment="1">
      <alignment/>
    </xf>
    <xf numFmtId="0" fontId="23" fillId="0" borderId="0" xfId="0" applyFont="1" applyFill="1" applyAlignment="1">
      <alignment/>
    </xf>
    <xf numFmtId="0" fontId="0" fillId="0" borderId="0" xfId="0" applyFill="1" applyAlignment="1">
      <alignment vertical="top"/>
    </xf>
    <xf numFmtId="0" fontId="23" fillId="0" borderId="0" xfId="0" applyFont="1" applyFill="1" applyAlignment="1">
      <alignment horizontal="right" textRotation="180"/>
    </xf>
    <xf numFmtId="0" fontId="14" fillId="0" borderId="0" xfId="0" applyFont="1" applyAlignment="1">
      <alignment vertical="top"/>
    </xf>
    <xf numFmtId="0" fontId="20" fillId="0" borderId="0" xfId="0" applyFont="1" applyFill="1" applyAlignment="1">
      <alignment horizontal="right" textRotation="180"/>
    </xf>
    <xf numFmtId="168" fontId="24" fillId="0" borderId="13" xfId="0" applyNumberFormat="1" applyFont="1" applyBorder="1" applyAlignment="1">
      <alignment/>
    </xf>
    <xf numFmtId="168" fontId="25" fillId="0" borderId="13" xfId="0" applyNumberFormat="1" applyFont="1" applyFill="1" applyBorder="1" applyAlignment="1">
      <alignment/>
    </xf>
    <xf numFmtId="168" fontId="24" fillId="0" borderId="13" xfId="0" applyNumberFormat="1" applyFont="1" applyFill="1" applyBorder="1" applyAlignment="1" applyProtection="1">
      <alignment/>
      <protection locked="0"/>
    </xf>
    <xf numFmtId="0" fontId="25" fillId="0" borderId="13" xfId="0" applyFont="1" applyFill="1" applyBorder="1" applyAlignment="1">
      <alignment/>
    </xf>
    <xf numFmtId="168" fontId="25" fillId="0" borderId="13" xfId="0" applyNumberFormat="1" applyFont="1" applyFill="1" applyBorder="1" applyAlignment="1" applyProtection="1">
      <alignment/>
      <protection locked="0"/>
    </xf>
    <xf numFmtId="168" fontId="25" fillId="0" borderId="13" xfId="0" applyNumberFormat="1" applyFont="1" applyBorder="1" applyAlignment="1">
      <alignment/>
    </xf>
    <xf numFmtId="168" fontId="24" fillId="0" borderId="13" xfId="0" applyNumberFormat="1" applyFont="1" applyBorder="1" applyAlignment="1" applyProtection="1">
      <alignment/>
      <protection locked="0"/>
    </xf>
    <xf numFmtId="0" fontId="24" fillId="0" borderId="15" xfId="0" applyFont="1" applyFill="1" applyBorder="1" applyAlignment="1">
      <alignment/>
    </xf>
    <xf numFmtId="0" fontId="25" fillId="0" borderId="0" xfId="0" applyFont="1" applyFill="1" applyBorder="1" applyAlignment="1">
      <alignment/>
    </xf>
    <xf numFmtId="0" fontId="24" fillId="0" borderId="26" xfId="0" applyFont="1" applyFill="1" applyBorder="1" applyAlignment="1">
      <alignment horizontal="center"/>
    </xf>
    <xf numFmtId="0" fontId="24" fillId="0" borderId="26" xfId="0" applyFont="1" applyBorder="1" applyAlignment="1">
      <alignment horizontal="center"/>
    </xf>
    <xf numFmtId="168" fontId="24" fillId="0" borderId="19" xfId="0" applyNumberFormat="1" applyFont="1" applyFill="1" applyBorder="1" applyAlignment="1" applyProtection="1">
      <alignment/>
      <protection locked="0"/>
    </xf>
    <xf numFmtId="169" fontId="24" fillId="0" borderId="27" xfId="52" applyNumberFormat="1" applyFont="1" applyFill="1" applyBorder="1" applyAlignment="1">
      <alignment/>
    </xf>
    <xf numFmtId="169" fontId="24" fillId="0" borderId="27" xfId="52" applyNumberFormat="1" applyFont="1" applyBorder="1" applyAlignment="1">
      <alignment/>
    </xf>
    <xf numFmtId="168" fontId="24" fillId="0" borderId="13" xfId="0" applyNumberFormat="1" applyFont="1" applyFill="1" applyBorder="1" applyAlignment="1">
      <alignment/>
    </xf>
    <xf numFmtId="169" fontId="25" fillId="0" borderId="27" xfId="52" applyNumberFormat="1" applyFont="1" applyFill="1" applyBorder="1" applyAlignment="1">
      <alignment/>
    </xf>
    <xf numFmtId="169" fontId="25" fillId="0" borderId="27" xfId="52" applyNumberFormat="1" applyFont="1" applyBorder="1" applyAlignment="1">
      <alignment/>
    </xf>
    <xf numFmtId="0" fontId="25" fillId="0" borderId="27" xfId="0" applyFont="1" applyFill="1" applyBorder="1" applyAlignment="1">
      <alignment/>
    </xf>
    <xf numFmtId="0" fontId="25" fillId="0" borderId="27" xfId="0" applyFont="1" applyBorder="1" applyAlignment="1">
      <alignment/>
    </xf>
    <xf numFmtId="0" fontId="25" fillId="0" borderId="28" xfId="0" applyFont="1" applyFill="1" applyBorder="1" applyAlignment="1">
      <alignment/>
    </xf>
    <xf numFmtId="0" fontId="25" fillId="0" borderId="28" xfId="0" applyFont="1" applyBorder="1" applyAlignment="1">
      <alignment/>
    </xf>
    <xf numFmtId="0" fontId="25" fillId="0" borderId="0" xfId="0" applyFont="1" applyBorder="1" applyAlignment="1">
      <alignment/>
    </xf>
    <xf numFmtId="168" fontId="24" fillId="0" borderId="19" xfId="0" applyNumberFormat="1" applyFont="1" applyBorder="1" applyAlignment="1" applyProtection="1">
      <alignment/>
      <protection locked="0"/>
    </xf>
    <xf numFmtId="0" fontId="24" fillId="0" borderId="0" xfId="0" applyFont="1" applyFill="1" applyBorder="1" applyAlignment="1">
      <alignment horizontal="centerContinuous"/>
    </xf>
    <xf numFmtId="0" fontId="16" fillId="0" borderId="0" xfId="0" applyFont="1" applyFill="1" applyAlignment="1">
      <alignment textRotation="180"/>
    </xf>
    <xf numFmtId="0" fontId="0" fillId="0" borderId="0" xfId="0" applyFont="1" applyFill="1" applyAlignment="1">
      <alignment horizontal="centerContinuous"/>
    </xf>
    <xf numFmtId="0" fontId="26" fillId="0" borderId="0" xfId="0" applyFont="1" applyBorder="1" applyAlignment="1">
      <alignment horizontal="centerContinuous"/>
    </xf>
    <xf numFmtId="0" fontId="27" fillId="0" borderId="26" xfId="0" applyFont="1" applyBorder="1" applyAlignment="1">
      <alignment horizontal="center" vertical="center" wrapText="1"/>
    </xf>
    <xf numFmtId="168" fontId="27" fillId="0" borderId="24" xfId="0" applyNumberFormat="1" applyFont="1" applyBorder="1" applyAlignment="1" applyProtection="1">
      <alignment/>
      <protection locked="0"/>
    </xf>
    <xf numFmtId="3" fontId="27" fillId="0" borderId="14" xfId="0" applyNumberFormat="1" applyFont="1" applyBorder="1" applyAlignment="1">
      <alignment/>
    </xf>
    <xf numFmtId="3" fontId="0" fillId="0" borderId="0" xfId="0" applyNumberFormat="1" applyFont="1" applyFill="1" applyAlignment="1">
      <alignment/>
    </xf>
    <xf numFmtId="168" fontId="27" fillId="0" borderId="13" xfId="0" applyNumberFormat="1" applyFont="1" applyBorder="1" applyAlignment="1">
      <alignment/>
    </xf>
    <xf numFmtId="168" fontId="28" fillId="0" borderId="13" xfId="0" applyNumberFormat="1" applyFont="1" applyFill="1" applyBorder="1" applyAlignment="1">
      <alignment/>
    </xf>
    <xf numFmtId="3" fontId="28" fillId="0" borderId="14" xfId="0" applyNumberFormat="1" applyFont="1" applyBorder="1" applyAlignment="1">
      <alignment/>
    </xf>
    <xf numFmtId="168" fontId="27" fillId="0" borderId="13" xfId="0" applyNumberFormat="1" applyFont="1" applyFill="1" applyBorder="1" applyAlignment="1" applyProtection="1">
      <alignment/>
      <protection locked="0"/>
    </xf>
    <xf numFmtId="0" fontId="28" fillId="0" borderId="13" xfId="0" applyFont="1" applyFill="1" applyBorder="1" applyAlignment="1">
      <alignment/>
    </xf>
    <xf numFmtId="168" fontId="28" fillId="0" borderId="13" xfId="0" applyNumberFormat="1" applyFont="1" applyFill="1" applyBorder="1" applyAlignment="1" applyProtection="1">
      <alignment/>
      <protection locked="0"/>
    </xf>
    <xf numFmtId="168" fontId="28" fillId="0" borderId="13" xfId="0" applyNumberFormat="1" applyFont="1" applyBorder="1" applyAlignment="1">
      <alignment/>
    </xf>
    <xf numFmtId="168" fontId="27" fillId="0" borderId="13" xfId="0" applyNumberFormat="1" applyFont="1" applyBorder="1" applyAlignment="1" applyProtection="1">
      <alignment/>
      <protection locked="0"/>
    </xf>
    <xf numFmtId="0" fontId="27" fillId="0" borderId="15" xfId="0" applyFont="1" applyFill="1" applyBorder="1" applyAlignment="1">
      <alignment/>
    </xf>
    <xf numFmtId="3" fontId="28" fillId="0" borderId="17" xfId="0" applyNumberFormat="1" applyFont="1" applyBorder="1" applyAlignment="1">
      <alignment/>
    </xf>
    <xf numFmtId="0" fontId="28" fillId="0" borderId="0" xfId="0" applyFont="1" applyFill="1" applyBorder="1" applyAlignment="1">
      <alignment/>
    </xf>
    <xf numFmtId="0" fontId="27" fillId="0" borderId="26" xfId="0" applyFont="1" applyFill="1" applyBorder="1" applyAlignment="1">
      <alignment horizontal="center"/>
    </xf>
    <xf numFmtId="0" fontId="27" fillId="0" borderId="26" xfId="0" applyFont="1" applyBorder="1" applyAlignment="1">
      <alignment horizontal="center"/>
    </xf>
    <xf numFmtId="168" fontId="27" fillId="0" borderId="19" xfId="0" applyNumberFormat="1" applyFont="1" applyFill="1" applyBorder="1" applyAlignment="1" applyProtection="1">
      <alignment/>
      <protection locked="0"/>
    </xf>
    <xf numFmtId="169" fontId="27" fillId="0" borderId="27" xfId="52" applyNumberFormat="1" applyFont="1" applyFill="1" applyBorder="1" applyAlignment="1">
      <alignment/>
    </xf>
    <xf numFmtId="169" fontId="27" fillId="0" borderId="27" xfId="52" applyNumberFormat="1" applyFont="1" applyBorder="1" applyAlignment="1">
      <alignment/>
    </xf>
    <xf numFmtId="168" fontId="27" fillId="0" borderId="13" xfId="0" applyNumberFormat="1" applyFont="1" applyFill="1" applyBorder="1" applyAlignment="1">
      <alignment/>
    </xf>
    <xf numFmtId="169" fontId="28" fillId="0" borderId="27" xfId="52" applyNumberFormat="1" applyFont="1" applyFill="1" applyBorder="1" applyAlignment="1">
      <alignment/>
    </xf>
    <xf numFmtId="169" fontId="28" fillId="0" borderId="27" xfId="52" applyNumberFormat="1" applyFont="1" applyBorder="1" applyAlignment="1">
      <alignment/>
    </xf>
    <xf numFmtId="0" fontId="28" fillId="0" borderId="27" xfId="0" applyFont="1" applyFill="1" applyBorder="1" applyAlignment="1">
      <alignment/>
    </xf>
    <xf numFmtId="0" fontId="28" fillId="0" borderId="27" xfId="0" applyFont="1" applyBorder="1" applyAlignment="1">
      <alignment/>
    </xf>
    <xf numFmtId="0" fontId="28" fillId="0" borderId="28" xfId="0" applyFont="1" applyFill="1" applyBorder="1" applyAlignment="1">
      <alignment/>
    </xf>
    <xf numFmtId="0" fontId="28" fillId="0" borderId="28" xfId="0" applyFont="1" applyBorder="1" applyAlignment="1">
      <alignment/>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0" fillId="0" borderId="20" xfId="0" applyBorder="1" applyAlignment="1">
      <alignment wrapText="1"/>
    </xf>
    <xf numFmtId="0" fontId="0" fillId="0" borderId="0" xfId="0" applyBorder="1" applyAlignment="1">
      <alignment wrapText="1"/>
    </xf>
    <xf numFmtId="0" fontId="0" fillId="0" borderId="0" xfId="0" applyBorder="1" applyAlignment="1">
      <alignment vertical="top" wrapText="1"/>
    </xf>
    <xf numFmtId="0" fontId="0" fillId="0" borderId="0" xfId="0" applyFont="1" applyAlignment="1">
      <alignment wrapText="1"/>
    </xf>
    <xf numFmtId="0" fontId="0" fillId="0" borderId="0" xfId="0" applyFill="1" applyBorder="1" applyAlignment="1">
      <alignment wrapText="1"/>
    </xf>
    <xf numFmtId="0" fontId="0" fillId="0" borderId="0" xfId="0" applyFont="1" applyFill="1" applyAlignment="1">
      <alignment wrapText="1"/>
    </xf>
    <xf numFmtId="0" fontId="0" fillId="0" borderId="0" xfId="0" applyFill="1" applyAlignment="1">
      <alignment wrapText="1" readingOrder="1"/>
    </xf>
    <xf numFmtId="0" fontId="0" fillId="0" borderId="0" xfId="0" applyAlignment="1">
      <alignment wrapText="1" readingOrder="1"/>
    </xf>
    <xf numFmtId="0" fontId="0" fillId="0" borderId="0" xfId="0" applyFill="1" applyAlignment="1">
      <alignment horizontal="left" wrapText="1"/>
    </xf>
    <xf numFmtId="0" fontId="0" fillId="0" borderId="0" xfId="0" applyFont="1" applyFill="1" applyAlignment="1">
      <alignment horizontal="justify" wrapText="1"/>
    </xf>
    <xf numFmtId="0" fontId="0" fillId="0" borderId="0" xfId="0" applyFill="1" applyAlignment="1">
      <alignment horizontal="justify" wrapText="1"/>
    </xf>
    <xf numFmtId="0" fontId="11" fillId="0" borderId="0" xfId="0" applyFont="1" applyFill="1" applyAlignment="1">
      <alignment horizontal="center" wrapText="1"/>
    </xf>
    <xf numFmtId="0" fontId="0" fillId="0" borderId="0" xfId="0" applyFill="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28">
      <selection activeCell="A22" sqref="A22"/>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4.75" customHeight="1">
      <c r="G1" s="200">
        <v>1</v>
      </c>
    </row>
    <row r="2" spans="1:6" ht="12.75">
      <c r="A2" s="50" t="s">
        <v>68</v>
      </c>
      <c r="B2" s="3"/>
      <c r="C2" s="3"/>
      <c r="D2" s="3"/>
      <c r="E2" s="3"/>
      <c r="F2" s="3"/>
    </row>
    <row r="3" spans="1:6" ht="12.75">
      <c r="A3" s="51" t="s">
        <v>160</v>
      </c>
      <c r="B3" s="6"/>
      <c r="C3" s="6"/>
      <c r="D3" s="3"/>
      <c r="E3" s="3"/>
      <c r="F3" s="3"/>
    </row>
    <row r="4" spans="1:6" ht="12.75">
      <c r="A4" s="50" t="s">
        <v>69</v>
      </c>
      <c r="B4" s="3"/>
      <c r="C4" s="3"/>
      <c r="D4" s="3"/>
      <c r="E4" s="3"/>
      <c r="F4" s="3"/>
    </row>
    <row r="5" spans="1:6" ht="12.75">
      <c r="A5" s="50" t="s">
        <v>192</v>
      </c>
      <c r="B5" s="3"/>
      <c r="C5" s="206"/>
      <c r="D5" s="3"/>
      <c r="E5" s="3"/>
      <c r="F5" s="3"/>
    </row>
    <row r="6" spans="1:6" ht="12.75">
      <c r="A6" s="50" t="s">
        <v>1</v>
      </c>
      <c r="B6" s="3"/>
      <c r="C6" s="206"/>
      <c r="D6" s="3"/>
      <c r="E6" s="3"/>
      <c r="F6" s="3"/>
    </row>
    <row r="7" spans="1:6" ht="12.75">
      <c r="A7" s="50" t="s">
        <v>2</v>
      </c>
      <c r="B7" s="3"/>
      <c r="C7" s="206"/>
      <c r="D7" s="3"/>
      <c r="E7" s="3"/>
      <c r="F7" s="3"/>
    </row>
    <row r="8" spans="1:6" ht="52.5"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23264168.775466003</v>
      </c>
      <c r="E11" s="78">
        <v>528293.52047</v>
      </c>
      <c r="F11" s="136">
        <v>23792462.295936003</v>
      </c>
    </row>
    <row r="12" spans="1:6" ht="12.75">
      <c r="A12" s="22"/>
      <c r="B12" s="19" t="s">
        <v>7</v>
      </c>
      <c r="C12" s="19"/>
      <c r="D12" s="149">
        <v>17577713.998</v>
      </c>
      <c r="E12" s="150">
        <v>0</v>
      </c>
      <c r="F12" s="151">
        <v>17577713.998</v>
      </c>
    </row>
    <row r="13" spans="1:6" ht="12.75">
      <c r="A13" s="66"/>
      <c r="B13" s="41"/>
      <c r="C13" s="41" t="s">
        <v>74</v>
      </c>
      <c r="D13" s="149">
        <v>1867938.811</v>
      </c>
      <c r="E13" s="150">
        <v>0</v>
      </c>
      <c r="F13" s="151">
        <v>1867938.811</v>
      </c>
    </row>
    <row r="14" spans="1:6" ht="12.75">
      <c r="A14" s="66"/>
      <c r="B14" s="41"/>
      <c r="C14" s="41" t="s">
        <v>58</v>
      </c>
      <c r="D14" s="77">
        <v>15709775.186999999</v>
      </c>
      <c r="E14" s="78">
        <v>0</v>
      </c>
      <c r="F14" s="136">
        <v>15709775.186999999</v>
      </c>
    </row>
    <row r="15" spans="1:6" ht="12.75">
      <c r="A15" s="22"/>
      <c r="B15" s="19" t="s">
        <v>8</v>
      </c>
      <c r="C15" s="19"/>
      <c r="D15" s="77">
        <v>2531367.64081</v>
      </c>
      <c r="E15" s="78">
        <v>511710.69593999995</v>
      </c>
      <c r="F15" s="136">
        <v>3043078.33675</v>
      </c>
    </row>
    <row r="16" spans="1:6" ht="12.75">
      <c r="A16" s="22"/>
      <c r="B16" s="19" t="s">
        <v>9</v>
      </c>
      <c r="C16" s="19"/>
      <c r="D16" s="77">
        <v>1493986.9189999998</v>
      </c>
      <c r="E16" s="78">
        <v>0</v>
      </c>
      <c r="F16" s="136">
        <v>1493986.9189999998</v>
      </c>
    </row>
    <row r="17" spans="1:6" ht="12.75">
      <c r="A17" s="22"/>
      <c r="B17" s="19" t="s">
        <v>55</v>
      </c>
      <c r="C17" s="19"/>
      <c r="D17" s="77">
        <v>73163.01766</v>
      </c>
      <c r="E17" s="78">
        <v>0</v>
      </c>
      <c r="F17" s="136">
        <v>73163.01766</v>
      </c>
    </row>
    <row r="18" spans="1:6" ht="12.75">
      <c r="A18" s="22"/>
      <c r="B18" s="19" t="s">
        <v>56</v>
      </c>
      <c r="C18" s="19"/>
      <c r="D18" s="77">
        <v>430340.83386</v>
      </c>
      <c r="E18" s="78">
        <v>42276.94153</v>
      </c>
      <c r="F18" s="136">
        <v>472617.77539</v>
      </c>
    </row>
    <row r="19" spans="1:6" ht="12.75">
      <c r="A19" s="22"/>
      <c r="B19" s="19" t="s">
        <v>10</v>
      </c>
      <c r="C19" s="19"/>
      <c r="D19" s="77">
        <v>553427.53967</v>
      </c>
      <c r="E19" s="78">
        <v>0</v>
      </c>
      <c r="F19" s="136">
        <v>553427.53967</v>
      </c>
    </row>
    <row r="20" spans="1:6" ht="12.75">
      <c r="A20" s="22"/>
      <c r="B20" s="19" t="s">
        <v>11</v>
      </c>
      <c r="C20" s="19"/>
      <c r="D20" s="77">
        <v>604168.8264659999</v>
      </c>
      <c r="E20" s="78">
        <v>-25694.117000000002</v>
      </c>
      <c r="F20" s="136">
        <v>578474.709466</v>
      </c>
    </row>
    <row r="21" spans="1:6" ht="12.75">
      <c r="A21" s="22"/>
      <c r="B21" s="19"/>
      <c r="C21" s="19"/>
      <c r="D21" s="161"/>
      <c r="E21" s="162"/>
      <c r="F21" s="163"/>
    </row>
    <row r="22" spans="1:6" ht="12.75">
      <c r="A22" s="22" t="s">
        <v>12</v>
      </c>
      <c r="B22" s="19"/>
      <c r="C22" s="19"/>
      <c r="D22" s="77">
        <v>19228563.518456</v>
      </c>
      <c r="E22" s="78">
        <v>668981.05498</v>
      </c>
      <c r="F22" s="136">
        <v>19897544.573436</v>
      </c>
    </row>
    <row r="23" spans="1:6" ht="12.75">
      <c r="A23" s="22"/>
      <c r="B23" s="19" t="s">
        <v>13</v>
      </c>
      <c r="C23" s="19"/>
      <c r="D23" s="77">
        <v>4659700.12268</v>
      </c>
      <c r="E23" s="78">
        <v>0</v>
      </c>
      <c r="F23" s="136">
        <v>4659700.12268</v>
      </c>
    </row>
    <row r="24" spans="1:6" ht="12.75">
      <c r="A24" s="22"/>
      <c r="B24" s="19" t="s">
        <v>14</v>
      </c>
      <c r="C24" s="19"/>
      <c r="D24" s="77">
        <v>1902708.87196</v>
      </c>
      <c r="E24" s="78">
        <v>423850.7098</v>
      </c>
      <c r="F24" s="136">
        <v>2326559.58176</v>
      </c>
    </row>
    <row r="25" spans="1:6" ht="12.75">
      <c r="A25" s="22"/>
      <c r="B25" s="19" t="s">
        <v>15</v>
      </c>
      <c r="C25" s="19"/>
      <c r="D25" s="77">
        <v>292000.40455000004</v>
      </c>
      <c r="E25" s="78">
        <v>245130.34518</v>
      </c>
      <c r="F25" s="136">
        <v>537130.74973</v>
      </c>
    </row>
    <row r="26" spans="1:6" ht="12.75">
      <c r="A26" s="22"/>
      <c r="B26" s="19" t="s">
        <v>57</v>
      </c>
      <c r="C26" s="19"/>
      <c r="D26" s="77">
        <v>7450919.670916</v>
      </c>
      <c r="E26" s="78">
        <v>0</v>
      </c>
      <c r="F26" s="136">
        <v>7450919.670916</v>
      </c>
    </row>
    <row r="27" spans="1:6" ht="12.75">
      <c r="A27" s="22"/>
      <c r="B27" s="19" t="s">
        <v>75</v>
      </c>
      <c r="C27" s="19"/>
      <c r="D27" s="77">
        <v>4887270.94915</v>
      </c>
      <c r="E27" s="78">
        <v>0</v>
      </c>
      <c r="F27" s="136">
        <v>4887270.94915</v>
      </c>
    </row>
    <row r="28" spans="1:6" ht="12.75">
      <c r="A28" s="22"/>
      <c r="B28" s="19" t="s">
        <v>16</v>
      </c>
      <c r="C28" s="19"/>
      <c r="D28" s="77">
        <v>35963.4992</v>
      </c>
      <c r="E28" s="78">
        <v>0</v>
      </c>
      <c r="F28" s="136">
        <v>35963.4992</v>
      </c>
    </row>
    <row r="29" spans="1:6" ht="12.75">
      <c r="A29" s="22"/>
      <c r="B29" s="19"/>
      <c r="C29" s="19"/>
      <c r="D29" s="161"/>
      <c r="E29" s="162"/>
      <c r="F29" s="163"/>
    </row>
    <row r="30" spans="1:6" ht="12.75">
      <c r="A30" s="26" t="s">
        <v>17</v>
      </c>
      <c r="B30" s="27"/>
      <c r="C30" s="27"/>
      <c r="D30" s="77">
        <v>4035605.2570100017</v>
      </c>
      <c r="E30" s="78">
        <v>-140687.53451000003</v>
      </c>
      <c r="F30" s="136">
        <v>3894917.722500004</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4347931.24168</v>
      </c>
      <c r="E33" s="78">
        <v>0</v>
      </c>
      <c r="F33" s="136">
        <v>4347931.24168</v>
      </c>
    </row>
    <row r="34" spans="1:6" ht="12.75">
      <c r="A34" s="22"/>
      <c r="B34" s="19" t="s">
        <v>20</v>
      </c>
      <c r="C34" s="19"/>
      <c r="D34" s="77">
        <v>27807.76846</v>
      </c>
      <c r="E34" s="78">
        <v>0</v>
      </c>
      <c r="F34" s="136">
        <v>27807.76846</v>
      </c>
    </row>
    <row r="35" spans="1:6" ht="12.75">
      <c r="A35" s="22"/>
      <c r="B35" s="19" t="s">
        <v>21</v>
      </c>
      <c r="C35" s="19"/>
      <c r="D35" s="77">
        <v>2345482.8205</v>
      </c>
      <c r="E35" s="78">
        <v>0</v>
      </c>
      <c r="F35" s="136">
        <v>2345482.8205</v>
      </c>
    </row>
    <row r="36" spans="1:6" ht="12.75">
      <c r="A36" s="22"/>
      <c r="B36" s="19" t="s">
        <v>22</v>
      </c>
      <c r="C36" s="19"/>
      <c r="D36" s="77">
        <v>2030256.18964</v>
      </c>
      <c r="E36" s="78">
        <v>0</v>
      </c>
      <c r="F36" s="136">
        <v>2030256.18964</v>
      </c>
    </row>
    <row r="37" spans="1:6" ht="12.75">
      <c r="A37" s="22"/>
      <c r="B37" s="19"/>
      <c r="C37" s="19"/>
      <c r="D37" s="77"/>
      <c r="E37" s="78"/>
      <c r="F37" s="136"/>
    </row>
    <row r="38" spans="1:6" ht="12.75">
      <c r="A38" s="28" t="s">
        <v>76</v>
      </c>
      <c r="B38" s="29"/>
      <c r="C38" s="29"/>
      <c r="D38" s="79">
        <v>23291976.543926004</v>
      </c>
      <c r="E38" s="80">
        <v>528293.52047</v>
      </c>
      <c r="F38" s="138">
        <v>23820270.064396005</v>
      </c>
    </row>
    <row r="39" spans="1:6" ht="12.75">
      <c r="A39" s="28" t="s">
        <v>77</v>
      </c>
      <c r="B39" s="29"/>
      <c r="C39" s="29"/>
      <c r="D39" s="79">
        <v>23604302.528596003</v>
      </c>
      <c r="E39" s="80">
        <v>668981.05498</v>
      </c>
      <c r="F39" s="138">
        <v>24273283.583576</v>
      </c>
    </row>
    <row r="40" spans="1:6" ht="12.75">
      <c r="A40" s="28" t="s">
        <v>23</v>
      </c>
      <c r="B40" s="29"/>
      <c r="C40" s="29"/>
      <c r="D40" s="79">
        <v>-312325.9846699983</v>
      </c>
      <c r="E40" s="80">
        <v>-140687.53451000003</v>
      </c>
      <c r="F40" s="138">
        <v>-453013.5191799961</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2209411.0180599988</v>
      </c>
      <c r="E45" s="78">
        <v>103287.47524999996</v>
      </c>
      <c r="F45" s="136">
        <v>2312698.493309999</v>
      </c>
    </row>
    <row r="46" spans="1:6" ht="12.75">
      <c r="A46" s="22" t="s">
        <v>26</v>
      </c>
      <c r="B46" s="19"/>
      <c r="C46" s="19"/>
      <c r="D46" s="77">
        <v>28741.736040000047</v>
      </c>
      <c r="E46" s="78">
        <v>0</v>
      </c>
      <c r="F46" s="136">
        <v>28741.736040000047</v>
      </c>
    </row>
    <row r="47" spans="1:6" ht="12.75">
      <c r="A47" s="22"/>
      <c r="B47" s="19" t="s">
        <v>27</v>
      </c>
      <c r="C47" s="19"/>
      <c r="D47" s="77">
        <v>351109.94877</v>
      </c>
      <c r="E47" s="78">
        <v>0</v>
      </c>
      <c r="F47" s="136">
        <v>351109.94877</v>
      </c>
    </row>
    <row r="48" spans="1:6" ht="12.75">
      <c r="A48" s="22"/>
      <c r="B48" s="19" t="s">
        <v>28</v>
      </c>
      <c r="C48" s="19"/>
      <c r="D48" s="77">
        <v>322368.21272999997</v>
      </c>
      <c r="E48" s="78">
        <v>0</v>
      </c>
      <c r="F48" s="136">
        <v>322368.21272999997</v>
      </c>
    </row>
    <row r="49" spans="1:6" ht="12.75">
      <c r="A49" s="22" t="s">
        <v>29</v>
      </c>
      <c r="B49" s="19"/>
      <c r="C49" s="19"/>
      <c r="D49" s="77">
        <v>2423207.0801799996</v>
      </c>
      <c r="E49" s="78">
        <v>0</v>
      </c>
      <c r="F49" s="136">
        <v>2423207.0801799996</v>
      </c>
    </row>
    <row r="50" spans="1:6" ht="12.75">
      <c r="A50" s="22"/>
      <c r="B50" s="19" t="s">
        <v>30</v>
      </c>
      <c r="C50" s="19"/>
      <c r="D50" s="77">
        <v>3690930.3915799996</v>
      </c>
      <c r="E50" s="78">
        <v>0</v>
      </c>
      <c r="F50" s="136">
        <v>3690930.3915799996</v>
      </c>
    </row>
    <row r="51" spans="1:6" ht="12.75">
      <c r="A51" s="22"/>
      <c r="B51" s="19" t="s">
        <v>31</v>
      </c>
      <c r="C51" s="19"/>
      <c r="D51" s="77">
        <v>1267723.3114</v>
      </c>
      <c r="E51" s="78">
        <v>0</v>
      </c>
      <c r="F51" s="136">
        <v>1267723.3114</v>
      </c>
    </row>
    <row r="52" spans="1:6" ht="12.75">
      <c r="A52" s="22" t="s">
        <v>32</v>
      </c>
      <c r="B52" s="19"/>
      <c r="C52" s="19"/>
      <c r="D52" s="77">
        <v>-6401.449319999994</v>
      </c>
      <c r="E52" s="78">
        <v>67.56772695999906</v>
      </c>
      <c r="F52" s="136">
        <v>-6333.881593039995</v>
      </c>
    </row>
    <row r="53" spans="1:6" ht="12.75">
      <c r="A53" s="22" t="s">
        <v>33</v>
      </c>
      <c r="B53" s="19"/>
      <c r="C53" s="19"/>
      <c r="D53" s="77">
        <v>-236136.34884000046</v>
      </c>
      <c r="E53" s="78">
        <v>128981.59224999996</v>
      </c>
      <c r="F53" s="136">
        <v>-107154.7565900005</v>
      </c>
    </row>
    <row r="54" spans="1:6" ht="12.75">
      <c r="A54" s="22" t="s">
        <v>79</v>
      </c>
      <c r="B54" s="19"/>
      <c r="C54" s="19"/>
      <c r="D54" s="77">
        <v>0</v>
      </c>
      <c r="E54" s="78">
        <v>-210899.36619996998</v>
      </c>
      <c r="F54" s="136">
        <v>-210899.36619996998</v>
      </c>
    </row>
    <row r="55" spans="1:6" ht="12.75">
      <c r="A55" s="22"/>
      <c r="B55" s="19" t="s">
        <v>34</v>
      </c>
      <c r="C55" s="19"/>
      <c r="D55" s="77">
        <v>0</v>
      </c>
      <c r="E55" s="78">
        <v>-212579.80876383</v>
      </c>
      <c r="F55" s="136">
        <v>-212579.80876383</v>
      </c>
    </row>
    <row r="56" spans="1:6" ht="12.75">
      <c r="A56" s="22"/>
      <c r="B56" s="19" t="s">
        <v>35</v>
      </c>
      <c r="C56" s="19"/>
      <c r="D56" s="77">
        <v>0</v>
      </c>
      <c r="E56" s="78">
        <v>1680.44256386</v>
      </c>
      <c r="F56" s="136">
        <v>1680.44256386</v>
      </c>
    </row>
    <row r="57" spans="1:6" ht="12.75">
      <c r="A57" s="22" t="s">
        <v>80</v>
      </c>
      <c r="B57" s="19"/>
      <c r="C57" s="19"/>
      <c r="D57" s="77">
        <v>0</v>
      </c>
      <c r="E57" s="78">
        <v>185137.68147301</v>
      </c>
      <c r="F57" s="136">
        <v>185137.68147301</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2521737.0027300003</v>
      </c>
      <c r="E60" s="78">
        <v>243975.00975999996</v>
      </c>
      <c r="F60" s="136">
        <v>2765712.01249</v>
      </c>
    </row>
    <row r="61" spans="1:6" ht="12.75">
      <c r="A61" s="22" t="s">
        <v>38</v>
      </c>
      <c r="B61" s="19"/>
      <c r="C61" s="19"/>
      <c r="D61" s="77">
        <v>798566.7168300002</v>
      </c>
      <c r="E61" s="78">
        <v>-1135.63424</v>
      </c>
      <c r="F61" s="136">
        <v>797431.0825900001</v>
      </c>
    </row>
    <row r="62" spans="1:6" ht="12.75">
      <c r="A62" s="22"/>
      <c r="B62" s="19" t="s">
        <v>39</v>
      </c>
      <c r="C62" s="19"/>
      <c r="D62" s="77">
        <v>859011.6822600001</v>
      </c>
      <c r="E62" s="78">
        <v>0</v>
      </c>
      <c r="F62" s="136">
        <v>859011.6822600001</v>
      </c>
    </row>
    <row r="63" spans="1:6" ht="12.75">
      <c r="A63" s="22"/>
      <c r="B63" s="19"/>
      <c r="C63" s="19" t="s">
        <v>40</v>
      </c>
      <c r="D63" s="77">
        <v>799736.7814</v>
      </c>
      <c r="E63" s="78">
        <v>0</v>
      </c>
      <c r="F63" s="136">
        <v>799736.7814</v>
      </c>
    </row>
    <row r="64" spans="1:6" ht="12.75">
      <c r="A64" s="22"/>
      <c r="B64" s="19"/>
      <c r="C64" s="19" t="s">
        <v>41</v>
      </c>
      <c r="D64" s="77">
        <v>59274.90086000017</v>
      </c>
      <c r="E64" s="78">
        <v>0</v>
      </c>
      <c r="F64" s="136">
        <v>59274.90086000017</v>
      </c>
    </row>
    <row r="65" spans="1:6" ht="12.75">
      <c r="A65" s="22"/>
      <c r="B65" s="19" t="s">
        <v>42</v>
      </c>
      <c r="C65" s="19"/>
      <c r="D65" s="77">
        <v>60444.96543</v>
      </c>
      <c r="E65" s="78">
        <v>1135.63424</v>
      </c>
      <c r="F65" s="136">
        <v>61580.599669999996</v>
      </c>
    </row>
    <row r="66" spans="1:6" ht="12.75">
      <c r="A66" s="22" t="s">
        <v>43</v>
      </c>
      <c r="B66" s="19"/>
      <c r="C66" s="19"/>
      <c r="D66" s="77">
        <v>2754299.6009</v>
      </c>
      <c r="E66" s="78">
        <v>0</v>
      </c>
      <c r="F66" s="136">
        <v>2754299.6009</v>
      </c>
    </row>
    <row r="67" spans="1:6" ht="12.75">
      <c r="A67" s="22"/>
      <c r="B67" s="19" t="s">
        <v>39</v>
      </c>
      <c r="C67" s="19"/>
      <c r="D67" s="77">
        <v>3134617.636</v>
      </c>
      <c r="E67" s="78">
        <v>0</v>
      </c>
      <c r="F67" s="136">
        <v>3134617.636</v>
      </c>
    </row>
    <row r="68" spans="1:6" ht="12.75">
      <c r="A68" s="22"/>
      <c r="B68" s="19"/>
      <c r="C68" s="19" t="s">
        <v>40</v>
      </c>
      <c r="D68" s="77">
        <v>3134557.682</v>
      </c>
      <c r="E68" s="78">
        <v>0</v>
      </c>
      <c r="F68" s="136">
        <v>3134557.682</v>
      </c>
    </row>
    <row r="69" spans="1:6" ht="12.75">
      <c r="A69" s="22"/>
      <c r="B69" s="19"/>
      <c r="C69" s="19" t="s">
        <v>41</v>
      </c>
      <c r="D69" s="77">
        <v>59.95399999991059</v>
      </c>
      <c r="E69" s="78">
        <v>0</v>
      </c>
      <c r="F69" s="136">
        <v>59.95399999991059</v>
      </c>
    </row>
    <row r="70" spans="1:6" ht="12.75">
      <c r="A70" s="22"/>
      <c r="B70" s="19" t="s">
        <v>42</v>
      </c>
      <c r="C70" s="19"/>
      <c r="D70" s="77">
        <v>380318.03510000004</v>
      </c>
      <c r="E70" s="78">
        <v>0</v>
      </c>
      <c r="F70" s="136">
        <v>380318.03510000004</v>
      </c>
    </row>
    <row r="71" spans="1:6" ht="12.75">
      <c r="A71" s="22" t="s">
        <v>44</v>
      </c>
      <c r="B71" s="19"/>
      <c r="C71" s="19"/>
      <c r="D71" s="77">
        <v>-1031129.315</v>
      </c>
      <c r="E71" s="78">
        <v>245110.64399999997</v>
      </c>
      <c r="F71" s="136">
        <v>-786018.671</v>
      </c>
    </row>
    <row r="72" spans="1:6" ht="12.75">
      <c r="A72" s="22"/>
      <c r="B72" s="19"/>
      <c r="C72" s="19"/>
      <c r="D72" s="77"/>
      <c r="E72" s="78"/>
      <c r="F72" s="136"/>
    </row>
    <row r="73" spans="1:6" ht="12.75">
      <c r="A73" s="28" t="s">
        <v>45</v>
      </c>
      <c r="B73" s="29"/>
      <c r="C73" s="29"/>
      <c r="D73" s="79">
        <v>-312325.98467000155</v>
      </c>
      <c r="E73" s="80">
        <v>-140687.53451</v>
      </c>
      <c r="F73" s="138">
        <v>-453013.5191800012</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10.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6">
      <selection activeCell="F39" sqref="F39"/>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ht="20.25">
      <c r="G1" s="360">
        <v>10</v>
      </c>
    </row>
    <row r="2" spans="1:6" ht="12.75">
      <c r="A2" s="50" t="s">
        <v>221</v>
      </c>
      <c r="B2" s="3"/>
      <c r="C2" s="3"/>
      <c r="D2" s="3"/>
      <c r="E2" s="3"/>
      <c r="F2" s="3"/>
    </row>
    <row r="3" spans="1:6" ht="12.75">
      <c r="A3" s="51" t="s">
        <v>160</v>
      </c>
      <c r="B3" s="6"/>
      <c r="C3" s="6"/>
      <c r="D3" s="3"/>
      <c r="E3" s="3"/>
      <c r="F3" s="3"/>
    </row>
    <row r="4" spans="1:6" ht="12.75">
      <c r="A4" s="50" t="s">
        <v>69</v>
      </c>
      <c r="B4" s="3"/>
      <c r="C4" s="3"/>
      <c r="D4" s="3"/>
      <c r="E4" s="3"/>
      <c r="F4" s="3"/>
    </row>
    <row r="5" spans="1:6" ht="12.75">
      <c r="A5" s="50" t="s">
        <v>171</v>
      </c>
      <c r="B5" s="3"/>
      <c r="C5" s="206"/>
      <c r="D5" s="3"/>
      <c r="E5" s="3"/>
      <c r="F5" s="3"/>
    </row>
    <row r="6" spans="1:6" ht="12.75">
      <c r="A6" s="50" t="s">
        <v>161</v>
      </c>
      <c r="B6" s="3"/>
      <c r="C6" s="206"/>
      <c r="D6" s="3"/>
      <c r="E6" s="3"/>
      <c r="F6" s="3"/>
    </row>
    <row r="7" spans="1:6" ht="12.75">
      <c r="A7" s="50"/>
      <c r="B7" s="3"/>
      <c r="C7" s="207"/>
      <c r="D7" s="207"/>
      <c r="E7" s="40"/>
      <c r="F7" s="40"/>
    </row>
    <row r="8" spans="1:6" ht="50.25" customHeight="1">
      <c r="A8" s="208"/>
      <c r="B8" s="209"/>
      <c r="C8" s="210"/>
      <c r="D8" s="158" t="s">
        <v>71</v>
      </c>
      <c r="E8" s="159" t="s">
        <v>72</v>
      </c>
      <c r="F8" s="160" t="s">
        <v>73</v>
      </c>
    </row>
    <row r="9" spans="1:6" ht="12.75">
      <c r="A9" s="211"/>
      <c r="B9" s="38"/>
      <c r="C9" s="38"/>
      <c r="D9" s="43"/>
      <c r="E9" s="38"/>
      <c r="F9" s="133"/>
    </row>
    <row r="10" spans="1:6" ht="12.75">
      <c r="A10" s="212" t="s">
        <v>5</v>
      </c>
      <c r="B10" s="38"/>
      <c r="C10" s="38"/>
      <c r="D10" s="43"/>
      <c r="E10" s="38"/>
      <c r="F10" s="133"/>
    </row>
    <row r="11" spans="1:6" ht="12.75">
      <c r="A11" s="43" t="s">
        <v>6</v>
      </c>
      <c r="B11" s="38"/>
      <c r="C11" s="38"/>
      <c r="D11" s="226">
        <v>77.8659117904664</v>
      </c>
      <c r="E11" s="224">
        <v>-23.954025929553737</v>
      </c>
      <c r="F11" s="225">
        <v>72.9348153676201</v>
      </c>
    </row>
    <row r="12" spans="1:6" ht="12.75">
      <c r="A12" s="43"/>
      <c r="B12" s="38" t="s">
        <v>7</v>
      </c>
      <c r="C12" s="38"/>
      <c r="D12" s="226">
        <v>77.22336132825367</v>
      </c>
      <c r="E12" s="224">
        <v>0</v>
      </c>
      <c r="F12" s="225">
        <v>77.22336132825367</v>
      </c>
    </row>
    <row r="13" spans="1:6" ht="12.75">
      <c r="A13" s="213"/>
      <c r="B13" s="214"/>
      <c r="C13" s="214" t="s">
        <v>82</v>
      </c>
      <c r="D13" s="155">
        <v>775.5043551842417</v>
      </c>
      <c r="E13" s="156">
        <v>0</v>
      </c>
      <c r="F13" s="157">
        <v>775.5043551842417</v>
      </c>
    </row>
    <row r="14" spans="1:6" ht="12.75">
      <c r="A14" s="213"/>
      <c r="B14" s="214"/>
      <c r="C14" s="215" t="s">
        <v>58</v>
      </c>
      <c r="D14" s="155">
        <v>56.551064536823105</v>
      </c>
      <c r="E14" s="156">
        <v>0</v>
      </c>
      <c r="F14" s="157">
        <v>56.551064536823105</v>
      </c>
    </row>
    <row r="15" spans="1:6" ht="12.75">
      <c r="A15" s="43"/>
      <c r="B15" s="38" t="s">
        <v>8</v>
      </c>
      <c r="C15" s="38"/>
      <c r="D15" s="226">
        <v>4024.487856853876</v>
      </c>
      <c r="E15" s="224">
        <v>12.961117719531213</v>
      </c>
      <c r="F15" s="225">
        <v>514.7405295550535</v>
      </c>
    </row>
    <row r="16" spans="1:6" ht="12.75">
      <c r="A16" s="43"/>
      <c r="B16" s="38" t="s">
        <v>9</v>
      </c>
      <c r="C16" s="38"/>
      <c r="D16" s="226">
        <v>8.737574151595062</v>
      </c>
      <c r="E16" s="224">
        <v>0</v>
      </c>
      <c r="F16" s="225">
        <v>8.737574151595062</v>
      </c>
    </row>
    <row r="17" spans="1:6" ht="12.75">
      <c r="A17" s="43"/>
      <c r="B17" s="38" t="s">
        <v>55</v>
      </c>
      <c r="C17" s="38"/>
      <c r="D17" s="226">
        <v>-25.22904847501579</v>
      </c>
      <c r="E17" s="224">
        <v>0</v>
      </c>
      <c r="F17" s="225">
        <v>-25.22904847501579</v>
      </c>
    </row>
    <row r="18" spans="1:6" ht="12.75">
      <c r="A18" s="43"/>
      <c r="B18" s="38" t="s">
        <v>56</v>
      </c>
      <c r="C18" s="38"/>
      <c r="D18" s="226">
        <v>-22.406187884236452</v>
      </c>
      <c r="E18" s="224">
        <v>-62.80077193830238</v>
      </c>
      <c r="F18" s="225">
        <v>-28.76231843007333</v>
      </c>
    </row>
    <row r="19" spans="1:6" ht="12.75">
      <c r="A19" s="43"/>
      <c r="B19" s="38" t="s">
        <v>10</v>
      </c>
      <c r="C19" s="38"/>
      <c r="D19" s="226">
        <v>-3.5292464226881926</v>
      </c>
      <c r="E19" s="224">
        <v>0</v>
      </c>
      <c r="F19" s="225">
        <v>-3.5292464226881926</v>
      </c>
    </row>
    <row r="20" spans="1:6" ht="12.75">
      <c r="A20" s="43"/>
      <c r="B20" s="38" t="s">
        <v>11</v>
      </c>
      <c r="C20" s="38"/>
      <c r="D20" s="226">
        <v>-14.17480711591369</v>
      </c>
      <c r="E20" s="224">
        <v>-358.8484776866773</v>
      </c>
      <c r="F20" s="225">
        <v>-33.10610560514298</v>
      </c>
    </row>
    <row r="21" spans="1:6" ht="12.75">
      <c r="A21" s="43"/>
      <c r="B21" s="38"/>
      <c r="C21" s="216"/>
      <c r="D21" s="56"/>
      <c r="E21" s="217"/>
      <c r="F21" s="57"/>
    </row>
    <row r="22" spans="1:6" ht="12.75">
      <c r="A22" s="43" t="s">
        <v>12</v>
      </c>
      <c r="B22" s="38"/>
      <c r="C22" s="38"/>
      <c r="D22" s="226">
        <v>8.116819990143753</v>
      </c>
      <c r="E22" s="224">
        <v>11.794131645243011</v>
      </c>
      <c r="F22" s="225">
        <v>8.194822110901011</v>
      </c>
    </row>
    <row r="23" spans="1:6" ht="12.75">
      <c r="A23" s="43"/>
      <c r="B23" s="38" t="s">
        <v>13</v>
      </c>
      <c r="C23" s="38"/>
      <c r="D23" s="226">
        <v>8.3264468309451</v>
      </c>
      <c r="E23" s="224">
        <v>0</v>
      </c>
      <c r="F23" s="225">
        <v>8.3264468309451</v>
      </c>
    </row>
    <row r="24" spans="1:6" ht="12.75">
      <c r="A24" s="43"/>
      <c r="B24" s="38" t="s">
        <v>14</v>
      </c>
      <c r="C24" s="38"/>
      <c r="D24" s="226">
        <v>-3.2024556196690646</v>
      </c>
      <c r="E24" s="224">
        <v>39.58863504056149</v>
      </c>
      <c r="F24" s="225">
        <v>-0.5608539648987998</v>
      </c>
    </row>
    <row r="25" spans="1:6" ht="12.75">
      <c r="A25" s="43"/>
      <c r="B25" s="38" t="s">
        <v>15</v>
      </c>
      <c r="C25" s="38"/>
      <c r="D25" s="226">
        <v>-45.744965627520685</v>
      </c>
      <c r="E25" s="224">
        <v>-1.0577270986106169</v>
      </c>
      <c r="F25" s="225">
        <v>-14.879890793840357</v>
      </c>
    </row>
    <row r="26" spans="1:6" ht="12.75">
      <c r="A26" s="43"/>
      <c r="B26" s="38" t="s">
        <v>57</v>
      </c>
      <c r="C26" s="38"/>
      <c r="D26" s="226">
        <v>22.848124083215392</v>
      </c>
      <c r="E26" s="224">
        <v>0</v>
      </c>
      <c r="F26" s="225">
        <v>22.848124083215392</v>
      </c>
    </row>
    <row r="27" spans="1:6" ht="12.75">
      <c r="A27" s="43"/>
      <c r="B27" s="38" t="s">
        <v>75</v>
      </c>
      <c r="C27" s="38"/>
      <c r="D27" s="226">
        <v>4.292087750676754</v>
      </c>
      <c r="E27" s="224">
        <v>0</v>
      </c>
      <c r="F27" s="225">
        <v>4.292087750676754</v>
      </c>
    </row>
    <row r="28" spans="1:6" ht="12.75">
      <c r="A28" s="43"/>
      <c r="B28" s="38" t="s">
        <v>16</v>
      </c>
      <c r="C28" s="38"/>
      <c r="D28" s="226">
        <v>-97.22901889270491</v>
      </c>
      <c r="E28" s="224">
        <v>0</v>
      </c>
      <c r="F28" s="225">
        <v>-97.22901889270491</v>
      </c>
    </row>
    <row r="29" spans="1:6" ht="12.75">
      <c r="A29" s="43"/>
      <c r="B29" s="38"/>
      <c r="C29" s="38"/>
      <c r="D29" s="161"/>
      <c r="E29" s="162"/>
      <c r="F29" s="163"/>
    </row>
    <row r="30" spans="1:6" ht="12.75">
      <c r="A30" s="218" t="s">
        <v>17</v>
      </c>
      <c r="B30" s="219"/>
      <c r="C30" s="219"/>
      <c r="D30" s="226">
        <v>425.8197959438315</v>
      </c>
      <c r="E30" s="224">
        <v>-58.889981168288365</v>
      </c>
      <c r="F30" s="225">
        <v>495.7819911558117</v>
      </c>
    </row>
    <row r="31" spans="1:6" ht="12.75">
      <c r="A31" s="43"/>
      <c r="B31" s="38"/>
      <c r="C31" s="38"/>
      <c r="D31" s="161"/>
      <c r="E31" s="162"/>
      <c r="F31" s="163"/>
    </row>
    <row r="32" spans="1:6" ht="12.75">
      <c r="A32" s="212" t="s">
        <v>18</v>
      </c>
      <c r="B32" s="38"/>
      <c r="C32" s="38"/>
      <c r="D32" s="161"/>
      <c r="E32" s="162"/>
      <c r="F32" s="163"/>
    </row>
    <row r="33" spans="1:6" ht="12.75">
      <c r="A33" s="43" t="s">
        <v>19</v>
      </c>
      <c r="B33" s="38"/>
      <c r="C33" s="38"/>
      <c r="D33" s="226">
        <v>-8.93489460077438</v>
      </c>
      <c r="E33" s="224">
        <v>0</v>
      </c>
      <c r="F33" s="225">
        <v>-8.93489460077438</v>
      </c>
    </row>
    <row r="34" spans="1:6" ht="12.75">
      <c r="A34" s="43"/>
      <c r="B34" s="38" t="s">
        <v>20</v>
      </c>
      <c r="C34" s="38"/>
      <c r="D34" s="226">
        <v>33.43588033289095</v>
      </c>
      <c r="E34" s="224">
        <v>0</v>
      </c>
      <c r="F34" s="225">
        <v>33.43588033289095</v>
      </c>
    </row>
    <row r="35" spans="1:6" ht="12.75">
      <c r="A35" s="43"/>
      <c r="B35" s="38" t="s">
        <v>21</v>
      </c>
      <c r="C35" s="38"/>
      <c r="D35" s="226">
        <v>-13.172987955306226</v>
      </c>
      <c r="E35" s="224">
        <v>0</v>
      </c>
      <c r="F35" s="225">
        <v>-13.172987955306226</v>
      </c>
    </row>
    <row r="36" spans="1:6" ht="12.75">
      <c r="A36" s="43"/>
      <c r="B36" s="38" t="s">
        <v>22</v>
      </c>
      <c r="C36" s="38"/>
      <c r="D36" s="226">
        <v>-3.3003247344498776</v>
      </c>
      <c r="E36" s="224">
        <v>0</v>
      </c>
      <c r="F36" s="225">
        <v>-3.3003247344498776</v>
      </c>
    </row>
    <row r="37" spans="1:6" ht="12.75">
      <c r="A37" s="43"/>
      <c r="B37" s="38"/>
      <c r="C37" s="216"/>
      <c r="D37" s="56"/>
      <c r="E37" s="217"/>
      <c r="F37" s="57"/>
    </row>
    <row r="38" spans="1:6" ht="12.75">
      <c r="A38" s="220" t="s">
        <v>76</v>
      </c>
      <c r="B38" s="221"/>
      <c r="C38" s="221"/>
      <c r="D38" s="59">
        <v>77.83085417787434</v>
      </c>
      <c r="E38" s="60">
        <v>-23.954025929553737</v>
      </c>
      <c r="F38" s="61">
        <v>72.90515690504411</v>
      </c>
    </row>
    <row r="39" spans="1:6" ht="12.75">
      <c r="A39" s="220" t="s">
        <v>77</v>
      </c>
      <c r="B39" s="221"/>
      <c r="C39" s="221"/>
      <c r="D39" s="59">
        <v>4.50594848906174</v>
      </c>
      <c r="E39" s="60">
        <v>11.794131645243011</v>
      </c>
      <c r="F39" s="61">
        <v>4.6281531079362725</v>
      </c>
    </row>
    <row r="40" spans="1:6" ht="12.75">
      <c r="A40" s="222"/>
      <c r="B40" s="223"/>
      <c r="C40" s="223"/>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xl/worksheets/sheet11.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9">
      <selection activeCell="F39" sqref="F39"/>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spans="1:7" ht="20.25">
      <c r="A1" s="40"/>
      <c r="B1" s="40"/>
      <c r="C1" s="40"/>
      <c r="D1" s="40"/>
      <c r="E1" s="40"/>
      <c r="F1" s="40"/>
      <c r="G1" s="360">
        <v>11</v>
      </c>
    </row>
    <row r="2" spans="1:6" ht="12.75">
      <c r="A2" s="50" t="s">
        <v>222</v>
      </c>
      <c r="B2" s="3"/>
      <c r="C2" s="3"/>
      <c r="D2" s="3"/>
      <c r="E2" s="3"/>
      <c r="F2" s="3"/>
    </row>
    <row r="3" spans="1:6" ht="12.75">
      <c r="A3" s="51" t="s">
        <v>160</v>
      </c>
      <c r="B3" s="6"/>
      <c r="C3" s="6"/>
      <c r="D3" s="3"/>
      <c r="E3" s="3"/>
      <c r="F3" s="3"/>
    </row>
    <row r="4" spans="1:6" ht="12.75">
      <c r="A4" s="50" t="s">
        <v>69</v>
      </c>
      <c r="B4" s="3"/>
      <c r="C4" s="3"/>
      <c r="D4" s="3"/>
      <c r="E4" s="3"/>
      <c r="F4" s="3"/>
    </row>
    <row r="5" spans="1:6" ht="12.75">
      <c r="A5" s="50" t="s">
        <v>170</v>
      </c>
      <c r="B5" s="3"/>
      <c r="C5" s="206"/>
      <c r="D5" s="3"/>
      <c r="E5" s="3"/>
      <c r="F5" s="3"/>
    </row>
    <row r="6" spans="1:6" ht="12.75">
      <c r="A6" s="50" t="s">
        <v>161</v>
      </c>
      <c r="B6" s="3"/>
      <c r="C6" s="206"/>
      <c r="D6" s="3"/>
      <c r="E6" s="3"/>
      <c r="F6" s="3"/>
    </row>
    <row r="7" spans="1:6" ht="12.75">
      <c r="A7" s="50"/>
      <c r="B7" s="3"/>
      <c r="C7" s="207"/>
      <c r="D7" s="207"/>
      <c r="E7" s="40"/>
      <c r="F7" s="40"/>
    </row>
    <row r="8" spans="1:6" ht="47.25" customHeight="1">
      <c r="A8" s="208"/>
      <c r="B8" s="209"/>
      <c r="C8" s="210"/>
      <c r="D8" s="158" t="s">
        <v>71</v>
      </c>
      <c r="E8" s="159" t="s">
        <v>72</v>
      </c>
      <c r="F8" s="160" t="s">
        <v>73</v>
      </c>
    </row>
    <row r="9" spans="1:6" ht="12.75">
      <c r="A9" s="211"/>
      <c r="B9" s="38"/>
      <c r="C9" s="38"/>
      <c r="D9" s="43"/>
      <c r="E9" s="38"/>
      <c r="F9" s="133"/>
    </row>
    <row r="10" spans="1:6" ht="12.75">
      <c r="A10" s="212" t="s">
        <v>5</v>
      </c>
      <c r="B10" s="38"/>
      <c r="C10" s="38"/>
      <c r="D10" s="43"/>
      <c r="E10" s="38"/>
      <c r="F10" s="133"/>
    </row>
    <row r="11" spans="1:6" ht="12.75">
      <c r="A11" s="43" t="s">
        <v>6</v>
      </c>
      <c r="B11" s="38"/>
      <c r="C11" s="38"/>
      <c r="D11" s="226">
        <v>46.53567281244189</v>
      </c>
      <c r="E11" s="224">
        <v>-11.788720406739795</v>
      </c>
      <c r="F11" s="225">
        <v>44.286534922254226</v>
      </c>
    </row>
    <row r="12" spans="1:6" ht="12.75">
      <c r="A12" s="43"/>
      <c r="B12" s="38" t="s">
        <v>7</v>
      </c>
      <c r="C12" s="38"/>
      <c r="D12" s="226">
        <v>44.500578038801166</v>
      </c>
      <c r="E12" s="224">
        <v>0</v>
      </c>
      <c r="F12" s="225">
        <v>44.500578038801166</v>
      </c>
    </row>
    <row r="13" spans="1:7" ht="12.75">
      <c r="A13" s="213"/>
      <c r="B13" s="214"/>
      <c r="C13" s="214" t="s">
        <v>82</v>
      </c>
      <c r="D13" s="226">
        <v>620.2922390381337</v>
      </c>
      <c r="E13" s="224">
        <v>0</v>
      </c>
      <c r="F13" s="225">
        <v>620.2922390381337</v>
      </c>
      <c r="G13" s="98"/>
    </row>
    <row r="14" spans="1:7" ht="12.75">
      <c r="A14" s="213"/>
      <c r="B14" s="214"/>
      <c r="C14" s="215" t="s">
        <v>58</v>
      </c>
      <c r="D14" s="226">
        <v>30.763434005836608</v>
      </c>
      <c r="E14" s="224">
        <v>0</v>
      </c>
      <c r="F14" s="225">
        <v>30.763434005836608</v>
      </c>
      <c r="G14" s="98"/>
    </row>
    <row r="15" spans="1:6" ht="12.75">
      <c r="A15" s="43"/>
      <c r="B15" s="38" t="s">
        <v>8</v>
      </c>
      <c r="C15" s="38"/>
      <c r="D15" s="226">
        <v>3448.9405459167633</v>
      </c>
      <c r="E15" s="224">
        <v>33.812547608539354</v>
      </c>
      <c r="F15" s="225">
        <v>482.6775625361939</v>
      </c>
    </row>
    <row r="16" spans="1:6" ht="12.75">
      <c r="A16" s="43"/>
      <c r="B16" s="38" t="s">
        <v>9</v>
      </c>
      <c r="C16" s="38"/>
      <c r="D16" s="226">
        <v>3.348798046425139</v>
      </c>
      <c r="E16" s="224">
        <v>0</v>
      </c>
      <c r="F16" s="225">
        <v>3.348798046425139</v>
      </c>
    </row>
    <row r="17" spans="1:6" ht="12.75">
      <c r="A17" s="43"/>
      <c r="B17" s="38" t="s">
        <v>55</v>
      </c>
      <c r="C17" s="38"/>
      <c r="D17" s="226">
        <v>-21.82609859996384</v>
      </c>
      <c r="E17" s="224">
        <v>0</v>
      </c>
      <c r="F17" s="225">
        <v>-21.82609859996384</v>
      </c>
    </row>
    <row r="18" spans="1:6" ht="12.75">
      <c r="A18" s="43"/>
      <c r="B18" s="38" t="s">
        <v>56</v>
      </c>
      <c r="C18" s="38"/>
      <c r="D18" s="226">
        <v>-36.67625266877673</v>
      </c>
      <c r="E18" s="224">
        <v>-55.922131695241816</v>
      </c>
      <c r="F18" s="225">
        <v>-39.094121588088015</v>
      </c>
    </row>
    <row r="19" spans="1:6" ht="12.75">
      <c r="A19" s="43"/>
      <c r="B19" s="38" t="s">
        <v>10</v>
      </c>
      <c r="C19" s="38"/>
      <c r="D19" s="226">
        <v>-2.6501606063939698</v>
      </c>
      <c r="E19" s="224">
        <v>0</v>
      </c>
      <c r="F19" s="225">
        <v>-2.6501606063939698</v>
      </c>
    </row>
    <row r="20" spans="1:6" ht="12.75">
      <c r="A20" s="43"/>
      <c r="B20" s="38" t="s">
        <v>11</v>
      </c>
      <c r="C20" s="38"/>
      <c r="D20" s="226">
        <v>-15.81286831687475</v>
      </c>
      <c r="E20" s="224">
        <v>-149.2474009288452</v>
      </c>
      <c r="F20" s="225">
        <v>-34.08491339193582</v>
      </c>
    </row>
    <row r="21" spans="1:6" ht="12.75">
      <c r="A21" s="43"/>
      <c r="B21" s="38"/>
      <c r="C21" s="216"/>
      <c r="D21" s="56"/>
      <c r="E21" s="217"/>
      <c r="F21" s="57"/>
    </row>
    <row r="22" spans="1:6" ht="12.75">
      <c r="A22" s="43" t="s">
        <v>12</v>
      </c>
      <c r="B22" s="38"/>
      <c r="C22" s="38"/>
      <c r="D22" s="226">
        <v>7.763074335884146</v>
      </c>
      <c r="E22" s="224">
        <v>13.944833531575384</v>
      </c>
      <c r="F22" s="225">
        <v>7.911412492953729</v>
      </c>
    </row>
    <row r="23" spans="1:6" ht="12.75">
      <c r="A23" s="43"/>
      <c r="B23" s="38" t="s">
        <v>13</v>
      </c>
      <c r="C23" s="38"/>
      <c r="D23" s="226">
        <v>11.953928559068272</v>
      </c>
      <c r="E23" s="224">
        <v>0</v>
      </c>
      <c r="F23" s="225">
        <v>11.953928559068272</v>
      </c>
    </row>
    <row r="24" spans="1:6" ht="12.75">
      <c r="A24" s="43"/>
      <c r="B24" s="38" t="s">
        <v>14</v>
      </c>
      <c r="C24" s="38"/>
      <c r="D24" s="226">
        <v>0.820014127283275</v>
      </c>
      <c r="E24" s="224">
        <v>33.14637280620729</v>
      </c>
      <c r="F24" s="225">
        <v>3.7089705109073057</v>
      </c>
    </row>
    <row r="25" spans="1:6" ht="12.75">
      <c r="A25" s="43"/>
      <c r="B25" s="38" t="s">
        <v>15</v>
      </c>
      <c r="C25" s="38"/>
      <c r="D25" s="226">
        <v>14.4314598760112</v>
      </c>
      <c r="E25" s="224">
        <v>1.634113411093141</v>
      </c>
      <c r="F25" s="225">
        <v>7.775248404801038</v>
      </c>
    </row>
    <row r="26" spans="1:6" ht="12.75">
      <c r="A26" s="43"/>
      <c r="B26" s="38" t="s">
        <v>57</v>
      </c>
      <c r="C26" s="38"/>
      <c r="D26" s="226">
        <v>15.018737264189985</v>
      </c>
      <c r="E26" s="224">
        <v>0</v>
      </c>
      <c r="F26" s="225">
        <v>15.018737264189985</v>
      </c>
    </row>
    <row r="27" spans="1:6" ht="12.75">
      <c r="A27" s="43"/>
      <c r="B27" s="38" t="s">
        <v>75</v>
      </c>
      <c r="C27" s="38"/>
      <c r="D27" s="226">
        <v>7.074233752649839</v>
      </c>
      <c r="E27" s="224">
        <v>0</v>
      </c>
      <c r="F27" s="225">
        <v>7.074233752649839</v>
      </c>
    </row>
    <row r="28" spans="1:6" ht="12.75">
      <c r="A28" s="43"/>
      <c r="B28" s="38" t="s">
        <v>16</v>
      </c>
      <c r="C28" s="38"/>
      <c r="D28" s="226">
        <v>-96.56178046112328</v>
      </c>
      <c r="E28" s="224">
        <v>0</v>
      </c>
      <c r="F28" s="225">
        <v>-96.56178046112328</v>
      </c>
    </row>
    <row r="29" spans="1:6" ht="12.75">
      <c r="A29" s="43"/>
      <c r="B29" s="38"/>
      <c r="C29" s="38"/>
      <c r="D29" s="161"/>
      <c r="E29" s="162"/>
      <c r="F29" s="163"/>
    </row>
    <row r="30" spans="1:6" ht="12.75">
      <c r="A30" s="218" t="s">
        <v>17</v>
      </c>
      <c r="B30" s="219"/>
      <c r="C30" s="219"/>
      <c r="D30" s="226">
        <v>914.5913125823082</v>
      </c>
      <c r="E30" s="224">
        <v>-57.28889226811547</v>
      </c>
      <c r="F30" s="225">
        <v>1365.5333841946901</v>
      </c>
    </row>
    <row r="31" spans="1:6" ht="12.75">
      <c r="A31" s="43"/>
      <c r="B31" s="38"/>
      <c r="C31" s="38"/>
      <c r="D31" s="161"/>
      <c r="E31" s="162"/>
      <c r="F31" s="163"/>
    </row>
    <row r="32" spans="1:6" ht="12.75">
      <c r="A32" s="212" t="s">
        <v>18</v>
      </c>
      <c r="B32" s="38"/>
      <c r="C32" s="38"/>
      <c r="D32" s="161"/>
      <c r="E32" s="162"/>
      <c r="F32" s="163"/>
    </row>
    <row r="33" spans="1:6" ht="12.75">
      <c r="A33" s="43" t="s">
        <v>19</v>
      </c>
      <c r="B33" s="38"/>
      <c r="C33" s="38"/>
      <c r="D33" s="226">
        <v>-6.567299509144819</v>
      </c>
      <c r="E33" s="224">
        <v>0</v>
      </c>
      <c r="F33" s="225">
        <v>-6.567299509144819</v>
      </c>
    </row>
    <row r="34" spans="1:6" ht="12.75">
      <c r="A34" s="43"/>
      <c r="B34" s="38" t="s">
        <v>20</v>
      </c>
      <c r="C34" s="38"/>
      <c r="D34" s="226">
        <v>-80.00411684312596</v>
      </c>
      <c r="E34" s="224">
        <v>0</v>
      </c>
      <c r="F34" s="225">
        <v>-80.00411684312596</v>
      </c>
    </row>
    <row r="35" spans="1:6" ht="12.75">
      <c r="A35" s="43"/>
      <c r="B35" s="38" t="s">
        <v>21</v>
      </c>
      <c r="C35" s="38"/>
      <c r="D35" s="226">
        <v>-17.915808221535357</v>
      </c>
      <c r="E35" s="224">
        <v>0</v>
      </c>
      <c r="F35" s="225">
        <v>-17.915808221535357</v>
      </c>
    </row>
    <row r="36" spans="1:6" ht="12.75">
      <c r="A36" s="43"/>
      <c r="B36" s="38" t="s">
        <v>22</v>
      </c>
      <c r="C36" s="38"/>
      <c r="D36" s="226">
        <v>5.284615398533754</v>
      </c>
      <c r="E36" s="224">
        <v>0</v>
      </c>
      <c r="F36" s="225">
        <v>5.284615398533754</v>
      </c>
    </row>
    <row r="37" spans="1:6" ht="12.75">
      <c r="A37" s="43"/>
      <c r="B37" s="38"/>
      <c r="C37" s="216"/>
      <c r="D37" s="56"/>
      <c r="E37" s="217"/>
      <c r="F37" s="57"/>
    </row>
    <row r="38" spans="1:6" ht="12.75">
      <c r="A38" s="220" t="s">
        <v>76</v>
      </c>
      <c r="B38" s="221"/>
      <c r="C38" s="221"/>
      <c r="D38" s="59">
        <v>45.957866167302996</v>
      </c>
      <c r="E38" s="60">
        <v>-11.788720406739795</v>
      </c>
      <c r="F38" s="61">
        <v>43.7407878693481</v>
      </c>
    </row>
    <row r="39" spans="1:6" ht="12.75">
      <c r="A39" s="220" t="s">
        <v>77</v>
      </c>
      <c r="B39" s="221"/>
      <c r="C39" s="221"/>
      <c r="D39" s="59">
        <v>4.630731998054571</v>
      </c>
      <c r="E39" s="60">
        <v>13.944833531575384</v>
      </c>
      <c r="F39" s="61">
        <v>4.810275754161708</v>
      </c>
    </row>
    <row r="40" spans="1:6" ht="12.75">
      <c r="A40" s="222"/>
      <c r="B40" s="223"/>
      <c r="C40" s="223"/>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xl/worksheets/sheet12.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9">
      <selection activeCell="F39" sqref="F39"/>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ht="20.25">
      <c r="G1" s="360">
        <v>12</v>
      </c>
    </row>
    <row r="2" spans="1:6" ht="12.75">
      <c r="A2" s="50" t="s">
        <v>237</v>
      </c>
      <c r="B2" s="3"/>
      <c r="C2" s="3"/>
      <c r="D2" s="3"/>
      <c r="E2" s="3"/>
      <c r="F2" s="3"/>
    </row>
    <row r="3" spans="1:6" ht="12.75">
      <c r="A3" s="51" t="s">
        <v>160</v>
      </c>
      <c r="B3" s="6"/>
      <c r="C3" s="6"/>
      <c r="D3" s="3"/>
      <c r="E3" s="3"/>
      <c r="F3" s="3"/>
    </row>
    <row r="4" spans="1:6" ht="12.75">
      <c r="A4" s="50" t="s">
        <v>69</v>
      </c>
      <c r="B4" s="3"/>
      <c r="C4" s="3"/>
      <c r="D4" s="3"/>
      <c r="E4" s="3"/>
      <c r="F4" s="3"/>
    </row>
    <row r="5" spans="1:6" ht="12.75">
      <c r="A5" s="50" t="s">
        <v>189</v>
      </c>
      <c r="B5" s="3"/>
      <c r="C5" s="206"/>
      <c r="D5" s="3"/>
      <c r="E5" s="3"/>
      <c r="F5" s="3"/>
    </row>
    <row r="6" spans="1:6" ht="12.75">
      <c r="A6" s="50" t="s">
        <v>161</v>
      </c>
      <c r="B6" s="3"/>
      <c r="C6" s="206"/>
      <c r="D6" s="3"/>
      <c r="E6" s="3"/>
      <c r="F6" s="3"/>
    </row>
    <row r="7" spans="1:6" ht="12.75">
      <c r="A7" s="50"/>
      <c r="B7" s="3"/>
      <c r="C7" s="207"/>
      <c r="D7" s="207"/>
      <c r="E7" s="40"/>
      <c r="F7" s="40"/>
    </row>
    <row r="8" spans="1:6" ht="49.5" customHeight="1">
      <c r="A8" s="208"/>
      <c r="B8" s="209"/>
      <c r="C8" s="210"/>
      <c r="D8" s="158" t="s">
        <v>71</v>
      </c>
      <c r="E8" s="159" t="s">
        <v>72</v>
      </c>
      <c r="F8" s="160" t="s">
        <v>73</v>
      </c>
    </row>
    <row r="9" spans="1:6" ht="12.75">
      <c r="A9" s="211"/>
      <c r="B9" s="38"/>
      <c r="C9" s="38"/>
      <c r="D9" s="43"/>
      <c r="E9" s="38"/>
      <c r="F9" s="133"/>
    </row>
    <row r="10" spans="1:6" ht="12.75">
      <c r="A10" s="212" t="s">
        <v>5</v>
      </c>
      <c r="B10" s="38"/>
      <c r="C10" s="38"/>
      <c r="D10" s="43"/>
      <c r="E10" s="38"/>
      <c r="F10" s="133"/>
    </row>
    <row r="11" spans="1:6" ht="12.75">
      <c r="A11" s="43" t="s">
        <v>6</v>
      </c>
      <c r="B11" s="38"/>
      <c r="C11" s="38"/>
      <c r="D11" s="226">
        <v>21.734042416706423</v>
      </c>
      <c r="E11" s="224">
        <v>43.730489099155754</v>
      </c>
      <c r="F11" s="225">
        <v>22.312015661589292</v>
      </c>
    </row>
    <row r="12" spans="1:6" ht="12.75">
      <c r="A12" s="43"/>
      <c r="B12" s="38" t="s">
        <v>7</v>
      </c>
      <c r="C12" s="38"/>
      <c r="D12" s="226">
        <v>21.440005900350712</v>
      </c>
      <c r="E12" s="224">
        <v>0</v>
      </c>
      <c r="F12" s="225">
        <v>21.440005900350712</v>
      </c>
    </row>
    <row r="13" spans="1:6" ht="12.75">
      <c r="A13" s="213"/>
      <c r="B13" s="214"/>
      <c r="C13" s="214" t="s">
        <v>82</v>
      </c>
      <c r="D13" s="155">
        <v>69.6979035236498</v>
      </c>
      <c r="E13" s="156">
        <v>0</v>
      </c>
      <c r="F13" s="157">
        <v>69.6979035236498</v>
      </c>
    </row>
    <row r="14" spans="1:6" ht="12.75">
      <c r="A14" s="213"/>
      <c r="B14" s="214"/>
      <c r="C14" s="215" t="s">
        <v>58</v>
      </c>
      <c r="D14" s="155">
        <v>18.589315227123883</v>
      </c>
      <c r="E14" s="156">
        <v>0</v>
      </c>
      <c r="F14" s="157">
        <v>18.589315227123883</v>
      </c>
    </row>
    <row r="15" spans="1:6" ht="12.75">
      <c r="A15" s="43"/>
      <c r="B15" s="38" t="s">
        <v>8</v>
      </c>
      <c r="C15" s="38"/>
      <c r="D15" s="226">
        <v>87.13772542759317</v>
      </c>
      <c r="E15" s="224">
        <v>0.40138226765762397</v>
      </c>
      <c r="F15" s="225">
        <v>48.763316622983034</v>
      </c>
    </row>
    <row r="16" spans="1:6" ht="12.75">
      <c r="A16" s="43"/>
      <c r="B16" s="38" t="s">
        <v>9</v>
      </c>
      <c r="C16" s="38"/>
      <c r="D16" s="226">
        <v>11.62752216354197</v>
      </c>
      <c r="E16" s="224">
        <v>0</v>
      </c>
      <c r="F16" s="225">
        <v>11.62752216354197</v>
      </c>
    </row>
    <row r="17" spans="1:6" ht="12.75">
      <c r="A17" s="43"/>
      <c r="B17" s="38" t="s">
        <v>55</v>
      </c>
      <c r="C17" s="38"/>
      <c r="D17" s="226">
        <v>47.206448557037525</v>
      </c>
      <c r="E17" s="224">
        <v>0</v>
      </c>
      <c r="F17" s="225">
        <v>47.206448557037525</v>
      </c>
    </row>
    <row r="18" spans="1:6" ht="12.75">
      <c r="A18" s="43"/>
      <c r="B18" s="38" t="s">
        <v>56</v>
      </c>
      <c r="C18" s="38"/>
      <c r="D18" s="226">
        <v>-14.475849699372068</v>
      </c>
      <c r="E18" s="224">
        <v>211.51539780616505</v>
      </c>
      <c r="F18" s="225">
        <v>-9.254028112165823</v>
      </c>
    </row>
    <row r="19" spans="1:6" ht="12.75">
      <c r="A19" s="43"/>
      <c r="B19" s="38" t="s">
        <v>10</v>
      </c>
      <c r="C19" s="38"/>
      <c r="D19" s="226">
        <v>4.783309675549385</v>
      </c>
      <c r="E19" s="224">
        <v>0</v>
      </c>
      <c r="F19" s="225">
        <v>4.783309675549385</v>
      </c>
    </row>
    <row r="20" spans="1:6" ht="12.75">
      <c r="A20" s="43"/>
      <c r="B20" s="38" t="s">
        <v>11</v>
      </c>
      <c r="C20" s="38"/>
      <c r="D20" s="226">
        <v>3.679870449826206</v>
      </c>
      <c r="E20" s="224">
        <v>102.33862218457534</v>
      </c>
      <c r="F20" s="225">
        <v>49.86797080538599</v>
      </c>
    </row>
    <row r="21" spans="1:6" ht="12.75">
      <c r="A21" s="43"/>
      <c r="B21" s="38"/>
      <c r="C21" s="216"/>
      <c r="D21" s="56"/>
      <c r="E21" s="217"/>
      <c r="F21" s="57"/>
    </row>
    <row r="22" spans="1:6" ht="12.75">
      <c r="A22" s="43" t="s">
        <v>12</v>
      </c>
      <c r="B22" s="38"/>
      <c r="C22" s="38"/>
      <c r="D22" s="226">
        <v>2.109445519269748</v>
      </c>
      <c r="E22" s="224">
        <v>60.182669992862635</v>
      </c>
      <c r="F22" s="225">
        <v>3.17624402046941</v>
      </c>
    </row>
    <row r="23" spans="1:6" ht="12.75">
      <c r="A23" s="43"/>
      <c r="B23" s="38" t="s">
        <v>13</v>
      </c>
      <c r="C23" s="38"/>
      <c r="D23" s="226">
        <v>5.754967143105882</v>
      </c>
      <c r="E23" s="224">
        <v>0</v>
      </c>
      <c r="F23" s="225">
        <v>5.754967143105882</v>
      </c>
    </row>
    <row r="24" spans="1:6" ht="12.75">
      <c r="A24" s="43"/>
      <c r="B24" s="38" t="s">
        <v>14</v>
      </c>
      <c r="C24" s="38"/>
      <c r="D24" s="226">
        <v>-1.8977736171205128</v>
      </c>
      <c r="E24" s="224">
        <v>247.06427598040023</v>
      </c>
      <c r="F24" s="225">
        <v>9.859725487564774</v>
      </c>
    </row>
    <row r="25" spans="1:6" ht="12.75">
      <c r="A25" s="43"/>
      <c r="B25" s="38" t="s">
        <v>15</v>
      </c>
      <c r="C25" s="38"/>
      <c r="D25" s="226">
        <v>37.39704210005259</v>
      </c>
      <c r="E25" s="224">
        <v>-5.854979454654208</v>
      </c>
      <c r="F25" s="225">
        <v>20.618419085271846</v>
      </c>
    </row>
    <row r="26" spans="1:6" ht="12.75">
      <c r="A26" s="43"/>
      <c r="B26" s="38" t="s">
        <v>57</v>
      </c>
      <c r="C26" s="38"/>
      <c r="D26" s="226">
        <v>1.7642566759809464</v>
      </c>
      <c r="E26" s="224">
        <v>0</v>
      </c>
      <c r="F26" s="225">
        <v>1.7642566759809464</v>
      </c>
    </row>
    <row r="27" spans="1:6" ht="12.75">
      <c r="A27" s="43"/>
      <c r="B27" s="38" t="s">
        <v>75</v>
      </c>
      <c r="C27" s="38"/>
      <c r="D27" s="226">
        <v>5.407396682094534</v>
      </c>
      <c r="E27" s="224">
        <v>0</v>
      </c>
      <c r="F27" s="225">
        <v>5.407396682094534</v>
      </c>
    </row>
    <row r="28" spans="1:6" ht="12.75">
      <c r="A28" s="43"/>
      <c r="B28" s="38" t="s">
        <v>16</v>
      </c>
      <c r="C28" s="38"/>
      <c r="D28" s="226">
        <v>-92.90608604566503</v>
      </c>
      <c r="E28" s="224">
        <v>0</v>
      </c>
      <c r="F28" s="225">
        <v>-92.90608604566503</v>
      </c>
    </row>
    <row r="29" spans="1:6" ht="12.75">
      <c r="A29" s="43"/>
      <c r="B29" s="38"/>
      <c r="C29" s="38"/>
      <c r="D29" s="161"/>
      <c r="E29" s="162"/>
      <c r="F29" s="163"/>
    </row>
    <row r="30" spans="1:6" ht="12.75">
      <c r="A30" s="218" t="s">
        <v>17</v>
      </c>
      <c r="B30" s="219"/>
      <c r="C30" s="219"/>
      <c r="D30" s="226">
        <v>316.57261141375835</v>
      </c>
      <c r="E30" s="224">
        <v>-2.1820323249348017</v>
      </c>
      <c r="F30" s="225">
        <v>357.66693871305984</v>
      </c>
    </row>
    <row r="31" spans="1:6" ht="12.75">
      <c r="A31" s="43"/>
      <c r="B31" s="38"/>
      <c r="C31" s="38"/>
      <c r="D31" s="161"/>
      <c r="E31" s="162"/>
      <c r="F31" s="163"/>
    </row>
    <row r="32" spans="1:6" ht="12.75">
      <c r="A32" s="212" t="s">
        <v>18</v>
      </c>
      <c r="B32" s="38"/>
      <c r="C32" s="38"/>
      <c r="D32" s="161"/>
      <c r="E32" s="162"/>
      <c r="F32" s="163"/>
    </row>
    <row r="33" spans="1:6" ht="12.75">
      <c r="A33" s="43" t="s">
        <v>19</v>
      </c>
      <c r="B33" s="38"/>
      <c r="C33" s="38"/>
      <c r="D33" s="226">
        <v>-15.086471972751337</v>
      </c>
      <c r="E33" s="224">
        <v>0</v>
      </c>
      <c r="F33" s="225">
        <v>-15.086471972751337</v>
      </c>
    </row>
    <row r="34" spans="1:6" ht="12.75">
      <c r="A34" s="43"/>
      <c r="B34" s="38" t="s">
        <v>20</v>
      </c>
      <c r="C34" s="38"/>
      <c r="D34" s="226">
        <v>206.4306877322535</v>
      </c>
      <c r="E34" s="224">
        <v>0</v>
      </c>
      <c r="F34" s="225">
        <v>206.4306877322535</v>
      </c>
    </row>
    <row r="35" spans="1:6" ht="12.75">
      <c r="A35" s="43"/>
      <c r="B35" s="38" t="s">
        <v>21</v>
      </c>
      <c r="C35" s="38"/>
      <c r="D35" s="226">
        <v>-21.038544813781577</v>
      </c>
      <c r="E35" s="224">
        <v>0</v>
      </c>
      <c r="F35" s="225">
        <v>-21.038544813781577</v>
      </c>
    </row>
    <row r="36" spans="1:6" ht="12.75">
      <c r="A36" s="43"/>
      <c r="B36" s="38" t="s">
        <v>22</v>
      </c>
      <c r="C36" s="38"/>
      <c r="D36" s="226">
        <v>-7.217182124823863</v>
      </c>
      <c r="E36" s="224">
        <v>0</v>
      </c>
      <c r="F36" s="225">
        <v>-7.217182124823863</v>
      </c>
    </row>
    <row r="37" spans="1:6" ht="12.75">
      <c r="A37" s="43"/>
      <c r="B37" s="38"/>
      <c r="C37" s="216"/>
      <c r="D37" s="56"/>
      <c r="E37" s="217"/>
      <c r="F37" s="57"/>
    </row>
    <row r="38" spans="1:6" ht="12.75">
      <c r="A38" s="220" t="s">
        <v>76</v>
      </c>
      <c r="B38" s="221"/>
      <c r="C38" s="221"/>
      <c r="D38" s="59">
        <v>21.835941206403643</v>
      </c>
      <c r="E38" s="60">
        <v>43.730489099155754</v>
      </c>
      <c r="F38" s="61">
        <v>22.410927923162372</v>
      </c>
    </row>
    <row r="39" spans="1:6" ht="12.75">
      <c r="A39" s="220" t="s">
        <v>77</v>
      </c>
      <c r="B39" s="221"/>
      <c r="C39" s="221"/>
      <c r="D39" s="59">
        <v>-0.6981079055277561</v>
      </c>
      <c r="E39" s="60">
        <v>60.182669992862635</v>
      </c>
      <c r="F39" s="61">
        <v>0.23433520208233638</v>
      </c>
    </row>
    <row r="40" spans="1:6" ht="12.75">
      <c r="A40" s="222"/>
      <c r="B40" s="223"/>
      <c r="C40" s="223"/>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xl/worksheets/sheet13.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23">
      <selection activeCell="F23" sqref="F23"/>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ht="20.25">
      <c r="G1" s="360">
        <v>13</v>
      </c>
    </row>
    <row r="2" spans="1:6" ht="12.75">
      <c r="A2" s="50" t="s">
        <v>238</v>
      </c>
      <c r="B2" s="3"/>
      <c r="C2" s="3"/>
      <c r="D2" s="3"/>
      <c r="E2" s="3"/>
      <c r="F2" s="3"/>
    </row>
    <row r="3" spans="1:6" ht="12.75">
      <c r="A3" s="51" t="s">
        <v>160</v>
      </c>
      <c r="B3" s="6"/>
      <c r="C3" s="6"/>
      <c r="D3" s="3"/>
      <c r="E3" s="3"/>
      <c r="F3" s="3"/>
    </row>
    <row r="4" spans="1:6" ht="12.75">
      <c r="A4" s="50" t="s">
        <v>69</v>
      </c>
      <c r="B4" s="3"/>
      <c r="C4" s="3"/>
      <c r="D4" s="3"/>
      <c r="E4" s="3"/>
      <c r="F4" s="3"/>
    </row>
    <row r="5" spans="1:6" ht="12.75">
      <c r="A5" s="50" t="s">
        <v>190</v>
      </c>
      <c r="B5" s="3"/>
      <c r="C5" s="206"/>
      <c r="D5" s="3"/>
      <c r="E5" s="3"/>
      <c r="F5" s="3"/>
    </row>
    <row r="6" spans="1:6" ht="12.75">
      <c r="A6" s="50" t="s">
        <v>161</v>
      </c>
      <c r="B6" s="3"/>
      <c r="C6" s="206"/>
      <c r="D6" s="3"/>
      <c r="E6" s="3"/>
      <c r="F6" s="3"/>
    </row>
    <row r="7" spans="1:6" ht="12.75">
      <c r="A7" s="50"/>
      <c r="B7" s="3"/>
      <c r="C7" s="207"/>
      <c r="D7" s="207"/>
      <c r="E7" s="40"/>
      <c r="F7" s="40"/>
    </row>
    <row r="8" spans="1:6" ht="44.25" customHeight="1">
      <c r="A8" s="208"/>
      <c r="B8" s="209"/>
      <c r="C8" s="210"/>
      <c r="D8" s="158" t="s">
        <v>71</v>
      </c>
      <c r="E8" s="159" t="s">
        <v>72</v>
      </c>
      <c r="F8" s="160" t="s">
        <v>73</v>
      </c>
    </row>
    <row r="9" spans="1:6" ht="12.75">
      <c r="A9" s="211"/>
      <c r="B9" s="38"/>
      <c r="C9" s="38"/>
      <c r="D9" s="43"/>
      <c r="E9" s="38"/>
      <c r="F9" s="133"/>
    </row>
    <row r="10" spans="1:6" ht="12.75">
      <c r="A10" s="212" t="s">
        <v>5</v>
      </c>
      <c r="B10" s="38"/>
      <c r="C10" s="38"/>
      <c r="D10" s="43"/>
      <c r="E10" s="38"/>
      <c r="F10" s="133"/>
    </row>
    <row r="11" spans="1:6" ht="12.75">
      <c r="A11" s="43" t="s">
        <v>6</v>
      </c>
      <c r="B11" s="38"/>
      <c r="C11" s="38"/>
      <c r="D11" s="226">
        <v>12.812869693386663</v>
      </c>
      <c r="E11" s="224">
        <v>-56.50003452963133</v>
      </c>
      <c r="F11" s="225">
        <v>10.6665054713448</v>
      </c>
    </row>
    <row r="12" spans="1:6" ht="12.75">
      <c r="A12" s="43"/>
      <c r="B12" s="38" t="s">
        <v>7</v>
      </c>
      <c r="C12" s="38"/>
      <c r="D12" s="226">
        <v>13.901872529350223</v>
      </c>
      <c r="E12" s="224">
        <v>0</v>
      </c>
      <c r="F12" s="225">
        <v>13.901872529350223</v>
      </c>
    </row>
    <row r="13" spans="1:6" ht="12.75">
      <c r="A13" s="213"/>
      <c r="B13" s="214"/>
      <c r="C13" s="214" t="s">
        <v>82</v>
      </c>
      <c r="D13" s="226">
        <v>4.053976645137092</v>
      </c>
      <c r="E13" s="224">
        <v>0</v>
      </c>
      <c r="F13" s="225">
        <v>4.053976645137092</v>
      </c>
    </row>
    <row r="14" spans="1:6" ht="12.75">
      <c r="A14" s="213"/>
      <c r="B14" s="214"/>
      <c r="C14" s="215" t="s">
        <v>58</v>
      </c>
      <c r="D14" s="226">
        <v>15.283252168162932</v>
      </c>
      <c r="E14" s="224">
        <v>0</v>
      </c>
      <c r="F14" s="225">
        <v>15.283252168162932</v>
      </c>
    </row>
    <row r="15" spans="1:6" ht="12.75">
      <c r="A15" s="43"/>
      <c r="B15" s="38" t="s">
        <v>8</v>
      </c>
      <c r="C15" s="38"/>
      <c r="D15" s="226">
        <v>17.436308716529968</v>
      </c>
      <c r="E15" s="224">
        <v>-59.59602136596756</v>
      </c>
      <c r="F15" s="225">
        <v>5.029288434932377</v>
      </c>
    </row>
    <row r="16" spans="1:6" ht="12.75">
      <c r="A16" s="43"/>
      <c r="B16" s="38" t="s">
        <v>9</v>
      </c>
      <c r="C16" s="38"/>
      <c r="D16" s="226">
        <v>11.707604516279213</v>
      </c>
      <c r="E16" s="224">
        <v>0</v>
      </c>
      <c r="F16" s="225">
        <v>11.707604516279213</v>
      </c>
    </row>
    <row r="17" spans="1:6" ht="12.75">
      <c r="A17" s="43"/>
      <c r="B17" s="38" t="s">
        <v>55</v>
      </c>
      <c r="C17" s="38"/>
      <c r="D17" s="226">
        <v>6.347823086069471</v>
      </c>
      <c r="E17" s="224">
        <v>0</v>
      </c>
      <c r="F17" s="225">
        <v>6.347823086069471</v>
      </c>
    </row>
    <row r="18" spans="1:6" ht="12.75">
      <c r="A18" s="43"/>
      <c r="B18" s="38" t="s">
        <v>56</v>
      </c>
      <c r="C18" s="38"/>
      <c r="D18" s="226">
        <v>-11.585985647410158</v>
      </c>
      <c r="E18" s="224">
        <v>-37.579817593097154</v>
      </c>
      <c r="F18" s="225">
        <v>-14.979262486806888</v>
      </c>
    </row>
    <row r="19" spans="1:6" ht="12.75">
      <c r="A19" s="43"/>
      <c r="B19" s="38" t="s">
        <v>10</v>
      </c>
      <c r="C19" s="38"/>
      <c r="D19" s="226">
        <v>5.878616868799069</v>
      </c>
      <c r="E19" s="224">
        <v>0</v>
      </c>
      <c r="F19" s="225">
        <v>5.878616868799069</v>
      </c>
    </row>
    <row r="20" spans="1:6" ht="12.75">
      <c r="A20" s="43"/>
      <c r="B20" s="38" t="s">
        <v>11</v>
      </c>
      <c r="C20" s="38"/>
      <c r="D20" s="226">
        <v>-8.424620455461652</v>
      </c>
      <c r="E20" s="224">
        <v>100.00089677341472</v>
      </c>
      <c r="F20" s="225">
        <v>-6.322950638001156</v>
      </c>
    </row>
    <row r="21" spans="1:6" ht="12.75">
      <c r="A21" s="43"/>
      <c r="B21" s="38"/>
      <c r="C21" s="216"/>
      <c r="D21" s="56"/>
      <c r="E21" s="217"/>
      <c r="F21" s="57"/>
    </row>
    <row r="22" spans="1:6" ht="12.75">
      <c r="A22" s="43" t="s">
        <v>12</v>
      </c>
      <c r="B22" s="38"/>
      <c r="C22" s="38"/>
      <c r="D22" s="226">
        <v>12.881963322524225</v>
      </c>
      <c r="E22" s="224">
        <v>66.50414857603705</v>
      </c>
      <c r="F22" s="225">
        <v>14.76141120714236</v>
      </c>
    </row>
    <row r="23" spans="1:6" ht="12.75">
      <c r="A23" s="43"/>
      <c r="B23" s="38" t="s">
        <v>13</v>
      </c>
      <c r="C23" s="38"/>
      <c r="D23" s="226">
        <v>7.016021752758461</v>
      </c>
      <c r="E23" s="224">
        <v>0</v>
      </c>
      <c r="F23" s="225">
        <v>7.016021752758461</v>
      </c>
    </row>
    <row r="24" spans="1:6" ht="12.75">
      <c r="A24" s="43"/>
      <c r="B24" s="38" t="s">
        <v>14</v>
      </c>
      <c r="C24" s="38"/>
      <c r="D24" s="226">
        <v>4.854235421310094</v>
      </c>
      <c r="E24" s="224">
        <v>110.17968111085553</v>
      </c>
      <c r="F24" s="225">
        <v>21.499890211939455</v>
      </c>
    </row>
    <row r="25" spans="1:6" ht="12.75">
      <c r="A25" s="43"/>
      <c r="B25" s="38" t="s">
        <v>15</v>
      </c>
      <c r="C25" s="38"/>
      <c r="D25" s="226">
        <v>78.71297039921564</v>
      </c>
      <c r="E25" s="224">
        <v>-9.93790048351524</v>
      </c>
      <c r="F25" s="225">
        <v>4.364939096253462</v>
      </c>
    </row>
    <row r="26" spans="1:6" ht="12.75">
      <c r="A26" s="43"/>
      <c r="B26" s="38" t="s">
        <v>57</v>
      </c>
      <c r="C26" s="38"/>
      <c r="D26" s="226">
        <v>21.2062442819716</v>
      </c>
      <c r="E26" s="224">
        <v>0</v>
      </c>
      <c r="F26" s="225">
        <v>21.2062442819716</v>
      </c>
    </row>
    <row r="27" spans="1:6" ht="12.75">
      <c r="A27" s="43"/>
      <c r="B27" s="38" t="s">
        <v>75</v>
      </c>
      <c r="C27" s="38"/>
      <c r="D27" s="226">
        <v>7.193358331716437</v>
      </c>
      <c r="E27" s="224">
        <v>0</v>
      </c>
      <c r="F27" s="225">
        <v>7.193358331716437</v>
      </c>
    </row>
    <row r="28" spans="1:6" ht="12.75">
      <c r="A28" s="43"/>
      <c r="B28" s="38" t="s">
        <v>16</v>
      </c>
      <c r="C28" s="38"/>
      <c r="D28" s="226">
        <v>189.43068587724366</v>
      </c>
      <c r="E28" s="224">
        <v>0</v>
      </c>
      <c r="F28" s="225">
        <v>189.43068587724366</v>
      </c>
    </row>
    <row r="29" spans="1:6" ht="12.75">
      <c r="A29" s="43"/>
      <c r="B29" s="38"/>
      <c r="C29" s="38"/>
      <c r="D29" s="161"/>
      <c r="E29" s="162"/>
      <c r="F29" s="163"/>
    </row>
    <row r="30" spans="1:6" ht="12.75">
      <c r="A30" s="218" t="s">
        <v>17</v>
      </c>
      <c r="B30" s="219"/>
      <c r="C30" s="219"/>
      <c r="D30" s="226">
        <v>12.28794536605684</v>
      </c>
      <c r="E30" s="224">
        <v>-27718.713276421335</v>
      </c>
      <c r="F30" s="225">
        <v>-21.61314197753149</v>
      </c>
    </row>
    <row r="31" spans="1:6" ht="12.75">
      <c r="A31" s="43"/>
      <c r="B31" s="38"/>
      <c r="C31" s="38"/>
      <c r="D31" s="161"/>
      <c r="E31" s="162"/>
      <c r="F31" s="163"/>
    </row>
    <row r="32" spans="1:6" ht="12.75">
      <c r="A32" s="212" t="s">
        <v>18</v>
      </c>
      <c r="B32" s="38"/>
      <c r="C32" s="38"/>
      <c r="D32" s="161"/>
      <c r="E32" s="162"/>
      <c r="F32" s="163"/>
    </row>
    <row r="33" spans="1:6" ht="12.75">
      <c r="A33" s="43" t="s">
        <v>19</v>
      </c>
      <c r="B33" s="38"/>
      <c r="C33" s="38"/>
      <c r="D33" s="226">
        <v>24.732980693398197</v>
      </c>
      <c r="E33" s="224">
        <v>0</v>
      </c>
      <c r="F33" s="225">
        <v>24.732980693398197</v>
      </c>
    </row>
    <row r="34" spans="1:6" ht="12.75">
      <c r="A34" s="43"/>
      <c r="B34" s="38" t="s">
        <v>20</v>
      </c>
      <c r="C34" s="38"/>
      <c r="D34" s="226">
        <v>-6.680901245178294</v>
      </c>
      <c r="E34" s="224">
        <v>0</v>
      </c>
      <c r="F34" s="225">
        <v>-6.680901245178294</v>
      </c>
    </row>
    <row r="35" spans="1:6" ht="12.75">
      <c r="A35" s="43"/>
      <c r="B35" s="38" t="s">
        <v>21</v>
      </c>
      <c r="C35" s="38"/>
      <c r="D35" s="226">
        <v>17.2056276169789</v>
      </c>
      <c r="E35" s="224">
        <v>0</v>
      </c>
      <c r="F35" s="225">
        <v>17.2056276169789</v>
      </c>
    </row>
    <row r="36" spans="1:6" ht="12.75">
      <c r="A36" s="43"/>
      <c r="B36" s="38" t="s">
        <v>22</v>
      </c>
      <c r="C36" s="38"/>
      <c r="D36" s="226">
        <v>36.76391590759802</v>
      </c>
      <c r="E36" s="224">
        <v>0</v>
      </c>
      <c r="F36" s="225">
        <v>36.76391590759802</v>
      </c>
    </row>
    <row r="37" spans="1:6" ht="12.75">
      <c r="A37" s="43"/>
      <c r="B37" s="38"/>
      <c r="C37" s="216"/>
      <c r="D37" s="56"/>
      <c r="E37" s="217"/>
      <c r="F37" s="57"/>
    </row>
    <row r="38" spans="1:6" ht="12.75">
      <c r="A38" s="220" t="s">
        <v>76</v>
      </c>
      <c r="B38" s="221"/>
      <c r="C38" s="221"/>
      <c r="D38" s="59">
        <v>12.763807731475364</v>
      </c>
      <c r="E38" s="60">
        <v>-56.50003452963133</v>
      </c>
      <c r="F38" s="61">
        <v>10.624194173962609</v>
      </c>
    </row>
    <row r="39" spans="1:6" ht="12.75">
      <c r="A39" s="220" t="s">
        <v>77</v>
      </c>
      <c r="B39" s="221"/>
      <c r="C39" s="221"/>
      <c r="D39" s="59">
        <v>15.329368051946691</v>
      </c>
      <c r="E39" s="60">
        <v>66.50414857603705</v>
      </c>
      <c r="F39" s="61">
        <v>16.752524501861178</v>
      </c>
    </row>
    <row r="40" spans="1:6" ht="12.75">
      <c r="A40" s="222"/>
      <c r="B40" s="223"/>
      <c r="C40" s="223"/>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xl/worksheets/sheet14.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9">
      <selection activeCell="F39" sqref="F39"/>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spans="1:7" ht="20.25">
      <c r="A1" s="40"/>
      <c r="B1" s="40"/>
      <c r="C1" s="40"/>
      <c r="D1" s="40"/>
      <c r="E1" s="40"/>
      <c r="F1" s="40"/>
      <c r="G1" s="360">
        <v>14</v>
      </c>
    </row>
    <row r="2" spans="1:6" ht="12.75">
      <c r="A2" s="50" t="s">
        <v>239</v>
      </c>
      <c r="B2" s="3"/>
      <c r="C2" s="3"/>
      <c r="D2" s="3"/>
      <c r="E2" s="3"/>
      <c r="F2" s="3"/>
    </row>
    <row r="3" spans="1:6" ht="12.75">
      <c r="A3" s="51" t="s">
        <v>160</v>
      </c>
      <c r="B3" s="6"/>
      <c r="C3" s="6"/>
      <c r="D3" s="3"/>
      <c r="E3" s="3"/>
      <c r="F3" s="3"/>
    </row>
    <row r="4" spans="1:6" ht="12.75">
      <c r="A4" s="50" t="s">
        <v>69</v>
      </c>
      <c r="B4" s="3"/>
      <c r="C4" s="3"/>
      <c r="D4" s="3"/>
      <c r="E4" s="3"/>
      <c r="F4" s="3"/>
    </row>
    <row r="5" spans="1:6" ht="12.75">
      <c r="A5" s="50" t="s">
        <v>191</v>
      </c>
      <c r="B5" s="3"/>
      <c r="C5" s="206"/>
      <c r="D5" s="3"/>
      <c r="E5" s="3"/>
      <c r="F5" s="3"/>
    </row>
    <row r="6" spans="1:6" ht="12.75">
      <c r="A6" s="50" t="s">
        <v>161</v>
      </c>
      <c r="B6" s="3"/>
      <c r="C6" s="206"/>
      <c r="D6" s="3"/>
      <c r="E6" s="3"/>
      <c r="F6" s="3"/>
    </row>
    <row r="7" spans="1:6" ht="12.75">
      <c r="A7" s="50"/>
      <c r="B7" s="3"/>
      <c r="C7" s="207"/>
      <c r="D7" s="207"/>
      <c r="E7" s="40"/>
      <c r="F7" s="40"/>
    </row>
    <row r="8" spans="1:6" ht="45.75" customHeight="1">
      <c r="A8" s="208"/>
      <c r="B8" s="209"/>
      <c r="C8" s="210"/>
      <c r="D8" s="158" t="s">
        <v>71</v>
      </c>
      <c r="E8" s="159" t="s">
        <v>72</v>
      </c>
      <c r="F8" s="160" t="s">
        <v>73</v>
      </c>
    </row>
    <row r="9" spans="1:6" ht="12.75">
      <c r="A9" s="211"/>
      <c r="B9" s="38"/>
      <c r="C9" s="38"/>
      <c r="D9" s="43"/>
      <c r="E9" s="38"/>
      <c r="F9" s="133"/>
    </row>
    <row r="10" spans="1:6" ht="12.75">
      <c r="A10" s="212" t="s">
        <v>5</v>
      </c>
      <c r="B10" s="38"/>
      <c r="C10" s="38"/>
      <c r="D10" s="43"/>
      <c r="E10" s="38"/>
      <c r="F10" s="133"/>
    </row>
    <row r="11" spans="1:6" ht="12.75">
      <c r="A11" s="43" t="s">
        <v>6</v>
      </c>
      <c r="B11" s="38"/>
      <c r="C11" s="38"/>
      <c r="D11" s="226">
        <v>16.74101281935738</v>
      </c>
      <c r="E11" s="224">
        <v>-16.49181040470118</v>
      </c>
      <c r="F11" s="225">
        <v>15.780366415199708</v>
      </c>
    </row>
    <row r="12" spans="1:6" ht="12.75">
      <c r="A12" s="43"/>
      <c r="B12" s="38" t="s">
        <v>7</v>
      </c>
      <c r="C12" s="38"/>
      <c r="D12" s="226">
        <v>17.423536783051485</v>
      </c>
      <c r="E12" s="224">
        <v>0</v>
      </c>
      <c r="F12" s="225">
        <v>17.423536783051485</v>
      </c>
    </row>
    <row r="13" spans="1:7" ht="12.75">
      <c r="A13" s="213"/>
      <c r="B13" s="214"/>
      <c r="C13" s="214" t="s">
        <v>82</v>
      </c>
      <c r="D13" s="226">
        <v>22.727390360272782</v>
      </c>
      <c r="E13" s="224">
        <v>0</v>
      </c>
      <c r="F13" s="225">
        <v>22.727390360272782</v>
      </c>
      <c r="G13" s="98"/>
    </row>
    <row r="14" spans="1:7" ht="12.75">
      <c r="A14" s="213"/>
      <c r="B14" s="214"/>
      <c r="C14" s="215" t="s">
        <v>58</v>
      </c>
      <c r="D14" s="226">
        <v>16.88869274469116</v>
      </c>
      <c r="E14" s="224">
        <v>0</v>
      </c>
      <c r="F14" s="225">
        <v>16.88869274469116</v>
      </c>
      <c r="G14" s="98"/>
    </row>
    <row r="15" spans="1:6" ht="12.75">
      <c r="A15" s="43"/>
      <c r="B15" s="38" t="s">
        <v>8</v>
      </c>
      <c r="C15" s="38"/>
      <c r="D15" s="226">
        <v>30.70199765202586</v>
      </c>
      <c r="E15" s="224">
        <v>-30.030771642793308</v>
      </c>
      <c r="F15" s="225">
        <v>16.45565696339486</v>
      </c>
    </row>
    <row r="16" spans="1:6" ht="12.75">
      <c r="A16" s="43"/>
      <c r="B16" s="38" t="s">
        <v>9</v>
      </c>
      <c r="C16" s="38"/>
      <c r="D16" s="226">
        <v>11.66751941719324</v>
      </c>
      <c r="E16" s="224">
        <v>0</v>
      </c>
      <c r="F16" s="225">
        <v>11.66751941719324</v>
      </c>
    </row>
    <row r="17" spans="1:6" ht="12.75">
      <c r="A17" s="43"/>
      <c r="B17" s="38" t="s">
        <v>55</v>
      </c>
      <c r="C17" s="38"/>
      <c r="D17" s="226">
        <v>19.803030217568818</v>
      </c>
      <c r="E17" s="224">
        <v>0</v>
      </c>
      <c r="F17" s="225">
        <v>19.803030217568818</v>
      </c>
    </row>
    <row r="18" spans="1:6" ht="12.75">
      <c r="A18" s="43"/>
      <c r="B18" s="38" t="s">
        <v>56</v>
      </c>
      <c r="C18" s="38"/>
      <c r="D18" s="226">
        <v>-13.01684743774122</v>
      </c>
      <c r="E18" s="224">
        <v>-4.2451138967180775</v>
      </c>
      <c r="F18" s="225">
        <v>-12.310979967739543</v>
      </c>
    </row>
    <row r="19" spans="1:6" ht="12.75">
      <c r="A19" s="43"/>
      <c r="B19" s="38" t="s">
        <v>10</v>
      </c>
      <c r="C19" s="38"/>
      <c r="D19" s="226">
        <v>5.3270211216510654</v>
      </c>
      <c r="E19" s="224">
        <v>0</v>
      </c>
      <c r="F19" s="225">
        <v>5.3270211216510654</v>
      </c>
    </row>
    <row r="20" spans="1:6" ht="12.75">
      <c r="A20" s="43"/>
      <c r="B20" s="38" t="s">
        <v>11</v>
      </c>
      <c r="C20" s="38"/>
      <c r="D20" s="226">
        <v>-3.032589724873036</v>
      </c>
      <c r="E20" s="224">
        <v>102.14159950659783</v>
      </c>
      <c r="F20" s="225">
        <v>14.131410692358969</v>
      </c>
    </row>
    <row r="21" spans="1:6" ht="12.75">
      <c r="A21" s="43"/>
      <c r="B21" s="38"/>
      <c r="C21" s="216"/>
      <c r="D21" s="56"/>
      <c r="E21" s="217"/>
      <c r="F21" s="57"/>
    </row>
    <row r="22" spans="1:6" ht="12.75">
      <c r="A22" s="43" t="s">
        <v>12</v>
      </c>
      <c r="B22" s="38"/>
      <c r="C22" s="38"/>
      <c r="D22" s="226">
        <v>7.647722899269138</v>
      </c>
      <c r="E22" s="224">
        <v>64.43406423527205</v>
      </c>
      <c r="F22" s="225">
        <v>9.181898138752121</v>
      </c>
    </row>
    <row r="23" spans="1:6" ht="12.75">
      <c r="A23" s="43"/>
      <c r="B23" s="38" t="s">
        <v>13</v>
      </c>
      <c r="C23" s="38"/>
      <c r="D23" s="226">
        <v>6.40208196140668</v>
      </c>
      <c r="E23" s="224">
        <v>0</v>
      </c>
      <c r="F23" s="225">
        <v>6.40208196140668</v>
      </c>
    </row>
    <row r="24" spans="1:6" ht="12.75">
      <c r="A24" s="43"/>
      <c r="B24" s="38" t="s">
        <v>14</v>
      </c>
      <c r="C24" s="38"/>
      <c r="D24" s="226">
        <v>1.9461785648316132</v>
      </c>
      <c r="E24" s="224">
        <v>132.97236582079995</v>
      </c>
      <c r="F24" s="225">
        <v>16.83598938604376</v>
      </c>
    </row>
    <row r="25" spans="1:6" ht="12.75">
      <c r="A25" s="43"/>
      <c r="B25" s="38" t="s">
        <v>15</v>
      </c>
      <c r="C25" s="38"/>
      <c r="D25" s="226">
        <v>41.929580294817455</v>
      </c>
      <c r="E25" s="224">
        <v>-7.907228549397393</v>
      </c>
      <c r="F25" s="225">
        <v>15.440790724831066</v>
      </c>
    </row>
    <row r="26" spans="1:6" ht="12.75">
      <c r="A26" s="43"/>
      <c r="B26" s="38" t="s">
        <v>57</v>
      </c>
      <c r="C26" s="38"/>
      <c r="D26" s="226">
        <v>12.104270930295735</v>
      </c>
      <c r="E26" s="224">
        <v>0</v>
      </c>
      <c r="F26" s="225">
        <v>12.104270930295735</v>
      </c>
    </row>
    <row r="27" spans="1:6" ht="12.75">
      <c r="A27" s="43"/>
      <c r="B27" s="38" t="s">
        <v>75</v>
      </c>
      <c r="C27" s="38"/>
      <c r="D27" s="226">
        <v>6.3029725684691895</v>
      </c>
      <c r="E27" s="224">
        <v>0</v>
      </c>
      <c r="F27" s="225">
        <v>6.3029725684691895</v>
      </c>
    </row>
    <row r="28" spans="1:6" ht="12.75">
      <c r="A28" s="43"/>
      <c r="B28" s="38" t="s">
        <v>16</v>
      </c>
      <c r="C28" s="38"/>
      <c r="D28" s="226">
        <v>-72.40496891916037</v>
      </c>
      <c r="E28" s="224">
        <v>0</v>
      </c>
      <c r="F28" s="225">
        <v>-72.40496891916037</v>
      </c>
    </row>
    <row r="29" spans="1:6" ht="12.75">
      <c r="A29" s="43"/>
      <c r="B29" s="38"/>
      <c r="C29" s="38"/>
      <c r="D29" s="161"/>
      <c r="E29" s="162"/>
      <c r="F29" s="163"/>
    </row>
    <row r="30" spans="1:6" ht="12.75">
      <c r="A30" s="218" t="s">
        <v>17</v>
      </c>
      <c r="B30" s="219"/>
      <c r="C30" s="219"/>
      <c r="D30" s="226">
        <v>247.03922663407604</v>
      </c>
      <c r="E30" s="224">
        <v>-724.0969048675302</v>
      </c>
      <c r="F30" s="225">
        <v>174.7494158063312</v>
      </c>
    </row>
    <row r="31" spans="1:6" ht="12.75">
      <c r="A31" s="43"/>
      <c r="B31" s="38"/>
      <c r="C31" s="38"/>
      <c r="D31" s="161"/>
      <c r="E31" s="162"/>
      <c r="F31" s="163"/>
    </row>
    <row r="32" spans="1:6" ht="12.75">
      <c r="A32" s="212" t="s">
        <v>18</v>
      </c>
      <c r="B32" s="38"/>
      <c r="C32" s="38"/>
      <c r="D32" s="161"/>
      <c r="E32" s="162"/>
      <c r="F32" s="163"/>
    </row>
    <row r="33" spans="1:6" ht="12.75">
      <c r="A33" s="43" t="s">
        <v>19</v>
      </c>
      <c r="B33" s="38"/>
      <c r="C33" s="38"/>
      <c r="D33" s="226">
        <v>8.100289417446405</v>
      </c>
      <c r="E33" s="224">
        <v>0</v>
      </c>
      <c r="F33" s="225">
        <v>8.100289417446405</v>
      </c>
    </row>
    <row r="34" spans="1:6" ht="12.75">
      <c r="A34" s="43"/>
      <c r="B34" s="38" t="s">
        <v>20</v>
      </c>
      <c r="C34" s="38"/>
      <c r="D34" s="226">
        <v>24.613357223646993</v>
      </c>
      <c r="E34" s="224">
        <v>0</v>
      </c>
      <c r="F34" s="225">
        <v>24.613357223646993</v>
      </c>
    </row>
    <row r="35" spans="1:6" ht="12.75">
      <c r="A35" s="43"/>
      <c r="B35" s="38" t="s">
        <v>21</v>
      </c>
      <c r="C35" s="38"/>
      <c r="D35" s="226">
        <v>2.943184669549792</v>
      </c>
      <c r="E35" s="224">
        <v>0</v>
      </c>
      <c r="F35" s="225">
        <v>2.943184669549792</v>
      </c>
    </row>
    <row r="36" spans="1:6" ht="12.75">
      <c r="A36" s="43"/>
      <c r="B36" s="38" t="s">
        <v>22</v>
      </c>
      <c r="C36" s="38"/>
      <c r="D36" s="226">
        <v>15.781324077259296</v>
      </c>
      <c r="E36" s="224">
        <v>0</v>
      </c>
      <c r="F36" s="225">
        <v>15.781324077259296</v>
      </c>
    </row>
    <row r="37" spans="1:6" ht="12.75">
      <c r="A37" s="43"/>
      <c r="B37" s="38"/>
      <c r="C37" s="216"/>
      <c r="D37" s="56"/>
      <c r="E37" s="217"/>
      <c r="F37" s="57"/>
    </row>
    <row r="38" spans="1:6" ht="12.75">
      <c r="A38" s="220" t="s">
        <v>76</v>
      </c>
      <c r="B38" s="221"/>
      <c r="C38" s="221"/>
      <c r="D38" s="59">
        <v>16.754021800085894</v>
      </c>
      <c r="E38" s="60">
        <v>-16.49181040470118</v>
      </c>
      <c r="F38" s="61">
        <v>15.794541600082646</v>
      </c>
    </row>
    <row r="39" spans="1:6" ht="12.75">
      <c r="A39" s="220" t="s">
        <v>77</v>
      </c>
      <c r="B39" s="221"/>
      <c r="C39" s="221"/>
      <c r="D39" s="59">
        <v>7.757512665992516</v>
      </c>
      <c r="E39" s="60">
        <v>64.43406423527205</v>
      </c>
      <c r="F39" s="61">
        <v>9.001393650580702</v>
      </c>
    </row>
    <row r="40" spans="1:6" ht="12.75">
      <c r="A40" s="222"/>
      <c r="B40" s="223"/>
      <c r="C40" s="223"/>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xl/worksheets/sheet15.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9">
      <selection activeCell="D40" sqref="D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200">
        <v>15</v>
      </c>
    </row>
    <row r="2" spans="1:6" ht="12.75">
      <c r="A2" s="50" t="s">
        <v>240</v>
      </c>
      <c r="B2" s="3"/>
      <c r="C2" s="3"/>
      <c r="D2" s="3"/>
      <c r="E2" s="3"/>
      <c r="F2" s="3"/>
    </row>
    <row r="3" spans="1:6" ht="12.75">
      <c r="A3" s="51" t="s">
        <v>160</v>
      </c>
      <c r="B3" s="6"/>
      <c r="C3" s="6"/>
      <c r="D3" s="3"/>
      <c r="E3" s="3"/>
      <c r="F3" s="3"/>
    </row>
    <row r="4" spans="1:6" ht="12.75">
      <c r="A4" s="50" t="s">
        <v>69</v>
      </c>
      <c r="B4" s="3"/>
      <c r="C4" s="3"/>
      <c r="D4" s="3"/>
      <c r="E4" s="3"/>
      <c r="F4" s="3"/>
    </row>
    <row r="5" spans="1:6" ht="12.75">
      <c r="A5" s="50" t="s">
        <v>192</v>
      </c>
      <c r="B5" s="3"/>
      <c r="C5" s="206"/>
      <c r="D5" s="3"/>
      <c r="E5" s="3"/>
      <c r="F5" s="3"/>
    </row>
    <row r="6" spans="1:6" ht="12.75">
      <c r="A6" s="50" t="s">
        <v>1</v>
      </c>
      <c r="B6" s="3"/>
      <c r="C6" s="206"/>
      <c r="D6" s="3"/>
      <c r="E6" s="3"/>
      <c r="F6" s="3"/>
    </row>
    <row r="7" spans="1:6" ht="12.75">
      <c r="A7" s="50" t="s">
        <v>84</v>
      </c>
      <c r="B7" s="3"/>
      <c r="C7" s="206"/>
      <c r="D7" s="3"/>
      <c r="E7" s="3"/>
      <c r="F7" s="3"/>
    </row>
    <row r="8" spans="1:6" ht="50.2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22.2</v>
      </c>
      <c r="E11" s="53">
        <v>0.5</v>
      </c>
      <c r="F11" s="54">
        <v>22.7</v>
      </c>
    </row>
    <row r="12" spans="1:6" ht="12.75">
      <c r="A12" s="22"/>
      <c r="B12" s="19" t="s">
        <v>7</v>
      </c>
      <c r="C12" s="19"/>
      <c r="D12" s="52">
        <v>16.8</v>
      </c>
      <c r="E12" s="53">
        <v>0</v>
      </c>
      <c r="F12" s="54">
        <v>16.8</v>
      </c>
    </row>
    <row r="13" spans="1:6" ht="12.75">
      <c r="A13" s="66"/>
      <c r="B13" s="41"/>
      <c r="C13" s="41" t="s">
        <v>82</v>
      </c>
      <c r="D13" s="52">
        <v>1.8</v>
      </c>
      <c r="E13" s="53">
        <v>0</v>
      </c>
      <c r="F13" s="54">
        <v>1.8</v>
      </c>
    </row>
    <row r="14" spans="1:6" ht="12.75">
      <c r="A14" s="66"/>
      <c r="B14" s="41"/>
      <c r="C14" s="41" t="s">
        <v>58</v>
      </c>
      <c r="D14" s="52">
        <v>15</v>
      </c>
      <c r="E14" s="53">
        <v>0</v>
      </c>
      <c r="F14" s="54">
        <v>15</v>
      </c>
    </row>
    <row r="15" spans="1:6" ht="12.75">
      <c r="A15" s="22"/>
      <c r="B15" s="19" t="s">
        <v>8</v>
      </c>
      <c r="C15" s="19"/>
      <c r="D15" s="52">
        <v>2.4</v>
      </c>
      <c r="E15" s="53">
        <v>0.5</v>
      </c>
      <c r="F15" s="54">
        <v>2.9</v>
      </c>
    </row>
    <row r="16" spans="1:6" ht="12.75">
      <c r="A16" s="22"/>
      <c r="B16" s="19" t="s">
        <v>9</v>
      </c>
      <c r="C16" s="19"/>
      <c r="D16" s="52">
        <v>1.4</v>
      </c>
      <c r="E16" s="53">
        <v>0</v>
      </c>
      <c r="F16" s="54">
        <v>1.4</v>
      </c>
    </row>
    <row r="17" spans="1:6" ht="12.75">
      <c r="A17" s="22"/>
      <c r="B17" s="19" t="s">
        <v>55</v>
      </c>
      <c r="C17" s="19"/>
      <c r="D17" s="52">
        <v>0.1</v>
      </c>
      <c r="E17" s="53">
        <v>0</v>
      </c>
      <c r="F17" s="54">
        <v>0.1</v>
      </c>
    </row>
    <row r="18" spans="1:6" ht="12.75">
      <c r="A18" s="22"/>
      <c r="B18" s="19" t="s">
        <v>56</v>
      </c>
      <c r="C18" s="19"/>
      <c r="D18" s="52">
        <v>0.4</v>
      </c>
      <c r="E18" s="53">
        <v>0</v>
      </c>
      <c r="F18" s="54">
        <v>0.5</v>
      </c>
    </row>
    <row r="19" spans="1:6" ht="12.75">
      <c r="A19" s="22"/>
      <c r="B19" s="19" t="s">
        <v>10</v>
      </c>
      <c r="C19" s="19"/>
      <c r="D19" s="52">
        <v>0.5</v>
      </c>
      <c r="E19" s="53">
        <v>0</v>
      </c>
      <c r="F19" s="54">
        <v>0.5</v>
      </c>
    </row>
    <row r="20" spans="1:6" ht="12.75">
      <c r="A20" s="22"/>
      <c r="B20" s="19" t="s">
        <v>11</v>
      </c>
      <c r="C20" s="19"/>
      <c r="D20" s="52">
        <v>0.6</v>
      </c>
      <c r="E20" s="53">
        <v>0</v>
      </c>
      <c r="F20" s="54">
        <v>0.6</v>
      </c>
    </row>
    <row r="21" spans="1:6" ht="12.75">
      <c r="A21" s="22"/>
      <c r="B21" s="19"/>
      <c r="C21" s="19"/>
      <c r="D21" s="52"/>
      <c r="E21" s="53"/>
      <c r="F21" s="54"/>
    </row>
    <row r="22" spans="1:6" ht="12.75">
      <c r="A22" s="22" t="s">
        <v>12</v>
      </c>
      <c r="B22" s="19"/>
      <c r="C22" s="19"/>
      <c r="D22" s="52">
        <v>18.3</v>
      </c>
      <c r="E22" s="53">
        <v>0.6</v>
      </c>
      <c r="F22" s="54">
        <v>19</v>
      </c>
    </row>
    <row r="23" spans="1:6" ht="12.75">
      <c r="A23" s="22"/>
      <c r="B23" s="19" t="s">
        <v>13</v>
      </c>
      <c r="C23" s="19"/>
      <c r="D23" s="52">
        <v>4.4</v>
      </c>
      <c r="E23" s="53">
        <v>0</v>
      </c>
      <c r="F23" s="54">
        <v>4.4</v>
      </c>
    </row>
    <row r="24" spans="1:6" ht="12.75">
      <c r="A24" s="22"/>
      <c r="B24" s="19" t="s">
        <v>14</v>
      </c>
      <c r="C24" s="19"/>
      <c r="D24" s="52">
        <v>1.8</v>
      </c>
      <c r="E24" s="53">
        <v>0.4</v>
      </c>
      <c r="F24" s="54">
        <v>2.2</v>
      </c>
    </row>
    <row r="25" spans="1:6" ht="12.75">
      <c r="A25" s="22"/>
      <c r="B25" s="19" t="s">
        <v>15</v>
      </c>
      <c r="C25" s="19"/>
      <c r="D25" s="52">
        <v>0.3</v>
      </c>
      <c r="E25" s="53">
        <v>0.2</v>
      </c>
      <c r="F25" s="54">
        <v>0.5</v>
      </c>
    </row>
    <row r="26" spans="1:6" ht="12.75">
      <c r="A26" s="22"/>
      <c r="B26" s="19" t="s">
        <v>57</v>
      </c>
      <c r="C26" s="19"/>
      <c r="D26" s="52">
        <v>7.1</v>
      </c>
      <c r="E26" s="53">
        <v>0</v>
      </c>
      <c r="F26" s="54">
        <v>7.1</v>
      </c>
    </row>
    <row r="27" spans="1:6" ht="12.75">
      <c r="A27" s="22"/>
      <c r="B27" s="19" t="s">
        <v>75</v>
      </c>
      <c r="C27" s="19"/>
      <c r="D27" s="52">
        <v>4.7</v>
      </c>
      <c r="E27" s="53">
        <v>0</v>
      </c>
      <c r="F27" s="54">
        <v>4.7</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3.8</v>
      </c>
      <c r="E30" s="53">
        <v>-0.1</v>
      </c>
      <c r="F30" s="54">
        <v>3.7</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4.1</v>
      </c>
      <c r="E33" s="53">
        <v>0</v>
      </c>
      <c r="F33" s="54">
        <v>4.1</v>
      </c>
    </row>
    <row r="34" spans="1:6" ht="12.75">
      <c r="A34" s="22"/>
      <c r="B34" s="19" t="s">
        <v>20</v>
      </c>
      <c r="C34" s="19"/>
      <c r="D34" s="52">
        <v>0</v>
      </c>
      <c r="E34" s="53">
        <v>0</v>
      </c>
      <c r="F34" s="54">
        <v>0</v>
      </c>
    </row>
    <row r="35" spans="1:6" ht="12.75">
      <c r="A35" s="22"/>
      <c r="B35" s="19" t="s">
        <v>21</v>
      </c>
      <c r="C35" s="19"/>
      <c r="D35" s="52">
        <v>2.2</v>
      </c>
      <c r="E35" s="53">
        <v>0</v>
      </c>
      <c r="F35" s="54">
        <v>2.2</v>
      </c>
    </row>
    <row r="36" spans="1:6" ht="12.75">
      <c r="A36" s="22"/>
      <c r="B36" s="19" t="s">
        <v>22</v>
      </c>
      <c r="C36" s="19"/>
      <c r="D36" s="52">
        <v>1.9</v>
      </c>
      <c r="E36" s="53">
        <v>0</v>
      </c>
      <c r="F36" s="54">
        <v>1.9</v>
      </c>
    </row>
    <row r="37" spans="1:6" ht="12.75">
      <c r="A37" s="22"/>
      <c r="B37" s="19"/>
      <c r="C37" s="19"/>
      <c r="D37" s="52"/>
      <c r="E37" s="53"/>
      <c r="F37" s="54"/>
    </row>
    <row r="38" spans="1:6" ht="12.75">
      <c r="A38" s="28" t="s">
        <v>76</v>
      </c>
      <c r="B38" s="29"/>
      <c r="C38" s="29"/>
      <c r="D38" s="59">
        <v>22.2</v>
      </c>
      <c r="E38" s="60">
        <v>0.5</v>
      </c>
      <c r="F38" s="61">
        <v>22.7</v>
      </c>
    </row>
    <row r="39" spans="1:6" ht="12.75">
      <c r="A39" s="28" t="s">
        <v>77</v>
      </c>
      <c r="B39" s="29"/>
      <c r="C39" s="29"/>
      <c r="D39" s="59">
        <v>22.5</v>
      </c>
      <c r="E39" s="60">
        <v>0.6</v>
      </c>
      <c r="F39" s="61">
        <v>23.1</v>
      </c>
    </row>
    <row r="40" spans="1:6" ht="12.75">
      <c r="A40" s="28" t="s">
        <v>23</v>
      </c>
      <c r="B40" s="29"/>
      <c r="C40" s="29"/>
      <c r="D40" s="59">
        <v>-0.3</v>
      </c>
      <c r="E40" s="60">
        <v>-0.1</v>
      </c>
      <c r="F40" s="61">
        <v>-0.4</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2.1</v>
      </c>
      <c r="E45" s="53">
        <v>0.1</v>
      </c>
      <c r="F45" s="54">
        <v>2.2</v>
      </c>
    </row>
    <row r="46" spans="1:6" ht="12.75">
      <c r="A46" s="22" t="s">
        <v>26</v>
      </c>
      <c r="B46" s="19"/>
      <c r="C46" s="19"/>
      <c r="D46" s="52">
        <v>0</v>
      </c>
      <c r="E46" s="53">
        <v>0</v>
      </c>
      <c r="F46" s="54">
        <v>0</v>
      </c>
    </row>
    <row r="47" spans="1:6" ht="12.75">
      <c r="A47" s="22"/>
      <c r="B47" s="19" t="s">
        <v>27</v>
      </c>
      <c r="C47" s="19"/>
      <c r="D47" s="52">
        <v>0.3</v>
      </c>
      <c r="E47" s="53">
        <v>0</v>
      </c>
      <c r="F47" s="54">
        <v>0.3</v>
      </c>
    </row>
    <row r="48" spans="1:6" ht="12.75">
      <c r="A48" s="22"/>
      <c r="B48" s="19" t="s">
        <v>28</v>
      </c>
      <c r="C48" s="19"/>
      <c r="D48" s="52">
        <v>0.3</v>
      </c>
      <c r="E48" s="53">
        <v>0</v>
      </c>
      <c r="F48" s="54">
        <v>0.3</v>
      </c>
    </row>
    <row r="49" spans="1:6" ht="12.75">
      <c r="A49" s="22" t="s">
        <v>29</v>
      </c>
      <c r="B49" s="19"/>
      <c r="C49" s="19"/>
      <c r="D49" s="52">
        <v>2.3</v>
      </c>
      <c r="E49" s="53">
        <v>0</v>
      </c>
      <c r="F49" s="54">
        <v>2.3</v>
      </c>
    </row>
    <row r="50" spans="1:6" ht="12.75">
      <c r="A50" s="22"/>
      <c r="B50" s="19" t="s">
        <v>30</v>
      </c>
      <c r="C50" s="19"/>
      <c r="D50" s="52">
        <v>3.5</v>
      </c>
      <c r="E50" s="53">
        <v>0</v>
      </c>
      <c r="F50" s="54">
        <v>3.5</v>
      </c>
    </row>
    <row r="51" spans="1:6" ht="12.75">
      <c r="A51" s="22"/>
      <c r="B51" s="19" t="s">
        <v>31</v>
      </c>
      <c r="C51" s="19"/>
      <c r="D51" s="52">
        <v>1.2</v>
      </c>
      <c r="E51" s="53">
        <v>0</v>
      </c>
      <c r="F51" s="54">
        <v>1.2</v>
      </c>
    </row>
    <row r="52" spans="1:6" ht="12.75">
      <c r="A52" s="22" t="s">
        <v>32</v>
      </c>
      <c r="B52" s="19"/>
      <c r="C52" s="19"/>
      <c r="D52" s="52">
        <v>0</v>
      </c>
      <c r="E52" s="53">
        <v>0</v>
      </c>
      <c r="F52" s="54">
        <v>0</v>
      </c>
    </row>
    <row r="53" spans="1:6" ht="12.75">
      <c r="A53" s="22" t="s">
        <v>33</v>
      </c>
      <c r="B53" s="19"/>
      <c r="C53" s="19"/>
      <c r="D53" s="52">
        <v>-0.2</v>
      </c>
      <c r="E53" s="53">
        <v>0.1</v>
      </c>
      <c r="F53" s="54">
        <v>-0.1</v>
      </c>
    </row>
    <row r="54" spans="1:6" ht="12.75">
      <c r="A54" s="22" t="s">
        <v>79</v>
      </c>
      <c r="B54" s="19"/>
      <c r="C54" s="19"/>
      <c r="D54" s="52">
        <v>0</v>
      </c>
      <c r="E54" s="53">
        <v>-0.2</v>
      </c>
      <c r="F54" s="54">
        <v>-0.2</v>
      </c>
    </row>
    <row r="55" spans="1:6" ht="12.75">
      <c r="A55" s="22"/>
      <c r="B55" s="19" t="s">
        <v>34</v>
      </c>
      <c r="C55" s="19"/>
      <c r="D55" s="52">
        <v>0</v>
      </c>
      <c r="E55" s="53">
        <v>-0.2</v>
      </c>
      <c r="F55" s="54">
        <v>-0.2</v>
      </c>
    </row>
    <row r="56" spans="1:6" ht="12.75">
      <c r="A56" s="22"/>
      <c r="B56" s="19" t="s">
        <v>35</v>
      </c>
      <c r="C56" s="19"/>
      <c r="D56" s="52">
        <v>0</v>
      </c>
      <c r="E56" s="53">
        <v>0</v>
      </c>
      <c r="F56" s="54">
        <v>0</v>
      </c>
    </row>
    <row r="57" spans="1:6" ht="12.75">
      <c r="A57" s="22" t="s">
        <v>80</v>
      </c>
      <c r="B57" s="19"/>
      <c r="C57" s="19"/>
      <c r="D57" s="52">
        <v>0</v>
      </c>
      <c r="E57" s="53">
        <v>0.2</v>
      </c>
      <c r="F57" s="54">
        <v>0.2</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2.4</v>
      </c>
      <c r="E60" s="53">
        <v>0.2</v>
      </c>
      <c r="F60" s="54">
        <v>2.6</v>
      </c>
    </row>
    <row r="61" spans="1:6" ht="12.75">
      <c r="A61" s="22" t="s">
        <v>38</v>
      </c>
      <c r="B61" s="19"/>
      <c r="C61" s="19"/>
      <c r="D61" s="52">
        <v>0.8</v>
      </c>
      <c r="E61" s="53">
        <v>0</v>
      </c>
      <c r="F61" s="54">
        <v>0.8</v>
      </c>
    </row>
    <row r="62" spans="1:6" ht="12.75">
      <c r="A62" s="22"/>
      <c r="B62" s="19" t="s">
        <v>39</v>
      </c>
      <c r="C62" s="19"/>
      <c r="D62" s="52">
        <v>0.8</v>
      </c>
      <c r="E62" s="53">
        <v>0</v>
      </c>
      <c r="F62" s="54">
        <v>0.8</v>
      </c>
    </row>
    <row r="63" spans="1:6" ht="12.75">
      <c r="A63" s="22"/>
      <c r="B63" s="19"/>
      <c r="C63" s="19" t="s">
        <v>40</v>
      </c>
      <c r="D63" s="52">
        <v>0.8</v>
      </c>
      <c r="E63" s="53">
        <v>0</v>
      </c>
      <c r="F63" s="54">
        <v>0.8</v>
      </c>
    </row>
    <row r="64" spans="1:6" ht="12.75">
      <c r="A64" s="22"/>
      <c r="B64" s="19"/>
      <c r="C64" s="19" t="s">
        <v>41</v>
      </c>
      <c r="D64" s="52">
        <v>0.1</v>
      </c>
      <c r="E64" s="53">
        <v>0</v>
      </c>
      <c r="F64" s="54">
        <v>0.1</v>
      </c>
    </row>
    <row r="65" spans="1:6" ht="12.75">
      <c r="A65" s="22"/>
      <c r="B65" s="19" t="s">
        <v>42</v>
      </c>
      <c r="C65" s="19"/>
      <c r="D65" s="52">
        <v>0.1</v>
      </c>
      <c r="E65" s="53">
        <v>0</v>
      </c>
      <c r="F65" s="54">
        <v>0.1</v>
      </c>
    </row>
    <row r="66" spans="1:6" ht="12.75">
      <c r="A66" s="22" t="s">
        <v>43</v>
      </c>
      <c r="B66" s="19"/>
      <c r="C66" s="19"/>
      <c r="D66" s="52">
        <v>2.6</v>
      </c>
      <c r="E66" s="53">
        <v>0</v>
      </c>
      <c r="F66" s="54">
        <v>2.6</v>
      </c>
    </row>
    <row r="67" spans="1:6" ht="12.75">
      <c r="A67" s="22"/>
      <c r="B67" s="19" t="s">
        <v>39</v>
      </c>
      <c r="C67" s="19"/>
      <c r="D67" s="52">
        <v>3</v>
      </c>
      <c r="E67" s="53">
        <v>0</v>
      </c>
      <c r="F67" s="54">
        <v>3</v>
      </c>
    </row>
    <row r="68" spans="1:6" ht="12.75">
      <c r="A68" s="22"/>
      <c r="B68" s="19"/>
      <c r="C68" s="19" t="s">
        <v>40</v>
      </c>
      <c r="D68" s="52">
        <v>3</v>
      </c>
      <c r="E68" s="53">
        <v>0</v>
      </c>
      <c r="F68" s="54">
        <v>3</v>
      </c>
    </row>
    <row r="69" spans="1:6" ht="12.75">
      <c r="A69" s="22"/>
      <c r="B69" s="19"/>
      <c r="C69" s="19" t="s">
        <v>41</v>
      </c>
      <c r="D69" s="52">
        <v>0</v>
      </c>
      <c r="E69" s="53">
        <v>0</v>
      </c>
      <c r="F69" s="54">
        <v>0</v>
      </c>
    </row>
    <row r="70" spans="1:6" ht="12.75">
      <c r="A70" s="22"/>
      <c r="B70" s="19" t="s">
        <v>42</v>
      </c>
      <c r="C70" s="19"/>
      <c r="D70" s="52">
        <v>0.4</v>
      </c>
      <c r="E70" s="53">
        <v>0</v>
      </c>
      <c r="F70" s="54">
        <v>0.4</v>
      </c>
    </row>
    <row r="71" spans="1:6" ht="12.75">
      <c r="A71" s="22" t="s">
        <v>44</v>
      </c>
      <c r="B71" s="19"/>
      <c r="C71" s="19"/>
      <c r="D71" s="52">
        <v>-1</v>
      </c>
      <c r="E71" s="53">
        <v>0.2</v>
      </c>
      <c r="F71" s="54">
        <v>-0.7</v>
      </c>
    </row>
    <row r="72" spans="1:6" ht="12.75">
      <c r="A72" s="22"/>
      <c r="B72" s="19"/>
      <c r="C72" s="19"/>
      <c r="D72" s="52"/>
      <c r="E72" s="53"/>
      <c r="F72" s="54"/>
    </row>
    <row r="73" spans="1:6" ht="12.75">
      <c r="A73" s="28" t="s">
        <v>45</v>
      </c>
      <c r="B73" s="29"/>
      <c r="C73" s="29"/>
      <c r="D73" s="59">
        <v>-0.3</v>
      </c>
      <c r="E73" s="60">
        <v>-0.1</v>
      </c>
      <c r="F73" s="61">
        <v>-0.4</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16.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9">
      <selection activeCell="D40" sqref="D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200">
        <v>16</v>
      </c>
    </row>
    <row r="2" spans="1:6" ht="12.75">
      <c r="A2" s="1" t="s">
        <v>241</v>
      </c>
      <c r="B2" s="2"/>
      <c r="C2" s="2"/>
      <c r="D2" s="2"/>
      <c r="E2" s="2"/>
      <c r="F2" s="2"/>
    </row>
    <row r="3" spans="1:6" ht="12.75">
      <c r="A3" s="4" t="s">
        <v>160</v>
      </c>
      <c r="B3" s="5"/>
      <c r="C3" s="5"/>
      <c r="D3" s="2"/>
      <c r="E3" s="2"/>
      <c r="F3" s="2"/>
    </row>
    <row r="4" spans="1:6" ht="12.75">
      <c r="A4" s="1" t="s">
        <v>69</v>
      </c>
      <c r="B4" s="2"/>
      <c r="C4" s="2"/>
      <c r="D4" s="2"/>
      <c r="E4" s="2"/>
      <c r="F4" s="2"/>
    </row>
    <row r="5" spans="1:6" ht="12.75">
      <c r="A5" s="1" t="s">
        <v>70</v>
      </c>
      <c r="B5" s="2"/>
      <c r="C5" s="7"/>
      <c r="D5" s="2"/>
      <c r="E5" s="2"/>
      <c r="F5" s="2"/>
    </row>
    <row r="6" spans="1:6" ht="12.75">
      <c r="A6" s="1" t="s">
        <v>1</v>
      </c>
      <c r="B6" s="2"/>
      <c r="C6" s="7"/>
      <c r="D6" s="2"/>
      <c r="E6" s="2"/>
      <c r="F6" s="2"/>
    </row>
    <row r="7" spans="1:6" ht="12.75">
      <c r="A7" s="1" t="s">
        <v>84</v>
      </c>
      <c r="B7" s="2"/>
      <c r="C7" s="7"/>
      <c r="D7" s="2"/>
      <c r="E7" s="2"/>
      <c r="F7" s="2"/>
    </row>
    <row r="8" spans="1:6" ht="49.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4.9</v>
      </c>
      <c r="E11" s="53">
        <v>0.1</v>
      </c>
      <c r="F11" s="54">
        <v>5.1</v>
      </c>
    </row>
    <row r="12" spans="1:6" ht="12.75">
      <c r="A12" s="22"/>
      <c r="B12" s="19" t="s">
        <v>7</v>
      </c>
      <c r="C12" s="19"/>
      <c r="D12" s="52">
        <v>3.9</v>
      </c>
      <c r="E12" s="53">
        <v>0</v>
      </c>
      <c r="F12" s="54">
        <v>3.9</v>
      </c>
    </row>
    <row r="13" spans="1:6" s="98" customFormat="1" ht="12.75">
      <c r="A13" s="66"/>
      <c r="B13" s="41"/>
      <c r="C13" s="41" t="s">
        <v>82</v>
      </c>
      <c r="D13" s="155">
        <v>0.3</v>
      </c>
      <c r="E13" s="156">
        <v>0</v>
      </c>
      <c r="F13" s="157">
        <v>0.3</v>
      </c>
    </row>
    <row r="14" spans="1:6" s="98" customFormat="1" ht="12.75">
      <c r="A14" s="66"/>
      <c r="B14" s="41"/>
      <c r="C14" s="41" t="s">
        <v>58</v>
      </c>
      <c r="D14" s="155">
        <v>3.6</v>
      </c>
      <c r="E14" s="156">
        <v>0</v>
      </c>
      <c r="F14" s="157">
        <v>3.6</v>
      </c>
    </row>
    <row r="15" spans="1:6" ht="12.75">
      <c r="A15" s="22"/>
      <c r="B15" s="19" t="s">
        <v>8</v>
      </c>
      <c r="C15" s="19"/>
      <c r="D15" s="52">
        <v>0.3</v>
      </c>
      <c r="E15" s="53">
        <v>0.1</v>
      </c>
      <c r="F15" s="54">
        <v>0.5</v>
      </c>
    </row>
    <row r="16" spans="1:6" ht="12.75">
      <c r="A16" s="22"/>
      <c r="B16" s="19" t="s">
        <v>9</v>
      </c>
      <c r="C16" s="19"/>
      <c r="D16" s="52">
        <v>0.3</v>
      </c>
      <c r="E16" s="53">
        <v>0</v>
      </c>
      <c r="F16" s="54">
        <v>0.3</v>
      </c>
    </row>
    <row r="17" spans="1:6" ht="12.75">
      <c r="A17" s="22"/>
      <c r="B17" s="19" t="s">
        <v>55</v>
      </c>
      <c r="C17" s="19"/>
      <c r="D17" s="52">
        <v>0</v>
      </c>
      <c r="E17" s="53">
        <v>0</v>
      </c>
      <c r="F17" s="54">
        <v>0</v>
      </c>
    </row>
    <row r="18" spans="1:6" ht="12.75">
      <c r="A18" s="22"/>
      <c r="B18" s="19" t="s">
        <v>56</v>
      </c>
      <c r="C18" s="19"/>
      <c r="D18" s="52">
        <v>0.1</v>
      </c>
      <c r="E18" s="53">
        <v>0</v>
      </c>
      <c r="F18" s="54">
        <v>0.1</v>
      </c>
    </row>
    <row r="19" spans="1:6" ht="12.75">
      <c r="A19" s="22"/>
      <c r="B19" s="19" t="s">
        <v>10</v>
      </c>
      <c r="C19" s="19"/>
      <c r="D19" s="52">
        <v>0.1</v>
      </c>
      <c r="E19" s="53">
        <v>0</v>
      </c>
      <c r="F19" s="54">
        <v>0.1</v>
      </c>
    </row>
    <row r="20" spans="1:6" ht="12.75">
      <c r="A20" s="22"/>
      <c r="B20" s="19" t="s">
        <v>11</v>
      </c>
      <c r="C20" s="19"/>
      <c r="D20" s="52">
        <v>0.1</v>
      </c>
      <c r="E20" s="53">
        <v>0</v>
      </c>
      <c r="F20" s="54">
        <v>0.1</v>
      </c>
    </row>
    <row r="21" spans="1:6" ht="12.75">
      <c r="A21" s="22"/>
      <c r="B21" s="19"/>
      <c r="C21" s="19"/>
      <c r="D21" s="52"/>
      <c r="E21" s="53"/>
      <c r="F21" s="54"/>
    </row>
    <row r="22" spans="1:6" ht="12.75">
      <c r="A22" s="22" t="s">
        <v>12</v>
      </c>
      <c r="B22" s="19"/>
      <c r="C22" s="19"/>
      <c r="D22" s="52">
        <v>4.1</v>
      </c>
      <c r="E22" s="53">
        <v>0.1</v>
      </c>
      <c r="F22" s="54">
        <v>4.3</v>
      </c>
    </row>
    <row r="23" spans="1:6" ht="12.75">
      <c r="A23" s="22"/>
      <c r="B23" s="19" t="s">
        <v>13</v>
      </c>
      <c r="C23" s="19"/>
      <c r="D23" s="52">
        <v>1.1</v>
      </c>
      <c r="E23" s="53">
        <v>0</v>
      </c>
      <c r="F23" s="54">
        <v>1.1</v>
      </c>
    </row>
    <row r="24" spans="1:6" ht="12.75">
      <c r="A24" s="22"/>
      <c r="B24" s="19" t="s">
        <v>14</v>
      </c>
      <c r="C24" s="19"/>
      <c r="D24" s="52">
        <v>0.4</v>
      </c>
      <c r="E24" s="53">
        <v>0.1</v>
      </c>
      <c r="F24" s="54">
        <v>0.4</v>
      </c>
    </row>
    <row r="25" spans="1:6" ht="12.75">
      <c r="A25" s="22"/>
      <c r="B25" s="19" t="s">
        <v>15</v>
      </c>
      <c r="C25" s="19"/>
      <c r="D25" s="52">
        <v>0.1</v>
      </c>
      <c r="E25" s="53">
        <v>0.1</v>
      </c>
      <c r="F25" s="54">
        <v>0.2</v>
      </c>
    </row>
    <row r="26" spans="1:6" ht="12.75">
      <c r="A26" s="22"/>
      <c r="B26" s="19" t="s">
        <v>57</v>
      </c>
      <c r="C26" s="19"/>
      <c r="D26" s="52">
        <v>1.4</v>
      </c>
      <c r="E26" s="53">
        <v>0</v>
      </c>
      <c r="F26" s="54">
        <v>1.4</v>
      </c>
    </row>
    <row r="27" spans="1:6" ht="12.75">
      <c r="A27" s="22"/>
      <c r="B27" s="19" t="s">
        <v>75</v>
      </c>
      <c r="C27" s="19"/>
      <c r="D27" s="52">
        <v>1.1</v>
      </c>
      <c r="E27" s="53">
        <v>0</v>
      </c>
      <c r="F27" s="54">
        <v>1.1</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0.8</v>
      </c>
      <c r="E30" s="53">
        <v>0</v>
      </c>
      <c r="F30" s="54">
        <v>0.8</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0.8</v>
      </c>
      <c r="E33" s="53">
        <v>0</v>
      </c>
      <c r="F33" s="54">
        <v>0.8</v>
      </c>
    </row>
    <row r="34" spans="1:6" ht="12.75">
      <c r="A34" s="22"/>
      <c r="B34" s="19" t="s">
        <v>20</v>
      </c>
      <c r="C34" s="19"/>
      <c r="D34" s="52">
        <v>0</v>
      </c>
      <c r="E34" s="53">
        <v>0</v>
      </c>
      <c r="F34" s="54">
        <v>0</v>
      </c>
    </row>
    <row r="35" spans="1:6" ht="12.75">
      <c r="A35" s="22"/>
      <c r="B35" s="19" t="s">
        <v>21</v>
      </c>
      <c r="C35" s="19"/>
      <c r="D35" s="52">
        <v>0.4</v>
      </c>
      <c r="E35" s="53">
        <v>0</v>
      </c>
      <c r="F35" s="54">
        <v>0.4</v>
      </c>
    </row>
    <row r="36" spans="1:6" ht="12.75">
      <c r="A36" s="22"/>
      <c r="B36" s="19" t="s">
        <v>22</v>
      </c>
      <c r="C36" s="19"/>
      <c r="D36" s="52">
        <v>0.4</v>
      </c>
      <c r="E36" s="53">
        <v>0</v>
      </c>
      <c r="F36" s="54">
        <v>0.4</v>
      </c>
    </row>
    <row r="37" spans="1:6" ht="12.75">
      <c r="A37" s="22"/>
      <c r="B37" s="19"/>
      <c r="C37" s="19"/>
      <c r="D37" s="52"/>
      <c r="E37" s="53"/>
      <c r="F37" s="54"/>
    </row>
    <row r="38" spans="1:6" ht="12.75">
      <c r="A38" s="28" t="s">
        <v>76</v>
      </c>
      <c r="B38" s="29"/>
      <c r="C38" s="29"/>
      <c r="D38" s="59">
        <v>4.9</v>
      </c>
      <c r="E38" s="60">
        <v>0.1</v>
      </c>
      <c r="F38" s="61">
        <v>5.1</v>
      </c>
    </row>
    <row r="39" spans="1:6" ht="12.75">
      <c r="A39" s="28" t="s">
        <v>77</v>
      </c>
      <c r="B39" s="29"/>
      <c r="C39" s="29"/>
      <c r="D39" s="59">
        <v>5</v>
      </c>
      <c r="E39" s="60">
        <v>0.1</v>
      </c>
      <c r="F39" s="61">
        <v>5.1</v>
      </c>
    </row>
    <row r="40" spans="1:6" ht="12.75">
      <c r="A40" s="28" t="s">
        <v>23</v>
      </c>
      <c r="B40" s="29"/>
      <c r="C40" s="29"/>
      <c r="D40" s="59">
        <v>0</v>
      </c>
      <c r="E40" s="60">
        <v>0</v>
      </c>
      <c r="F40" s="61">
        <v>0</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0</v>
      </c>
      <c r="E45" s="53">
        <v>0.1</v>
      </c>
      <c r="F45" s="54">
        <v>0.1</v>
      </c>
    </row>
    <row r="46" spans="1:6" ht="12.75">
      <c r="A46" s="22" t="s">
        <v>26</v>
      </c>
      <c r="B46" s="19"/>
      <c r="C46" s="19"/>
      <c r="D46" s="52">
        <v>0</v>
      </c>
      <c r="E46" s="53">
        <v>0</v>
      </c>
      <c r="F46" s="54">
        <v>0</v>
      </c>
    </row>
    <row r="47" spans="1:6" ht="12.75">
      <c r="A47" s="22"/>
      <c r="B47" s="19" t="s">
        <v>27</v>
      </c>
      <c r="C47" s="19"/>
      <c r="D47" s="52">
        <v>0.1</v>
      </c>
      <c r="E47" s="53">
        <v>0</v>
      </c>
      <c r="F47" s="54">
        <v>0.1</v>
      </c>
    </row>
    <row r="48" spans="1:6" ht="12.75">
      <c r="A48" s="22"/>
      <c r="B48" s="19" t="s">
        <v>28</v>
      </c>
      <c r="C48" s="19"/>
      <c r="D48" s="52">
        <v>0.1</v>
      </c>
      <c r="E48" s="53">
        <v>0</v>
      </c>
      <c r="F48" s="54">
        <v>0.1</v>
      </c>
    </row>
    <row r="49" spans="1:6" ht="12.75">
      <c r="A49" s="22" t="s">
        <v>29</v>
      </c>
      <c r="B49" s="19"/>
      <c r="C49" s="19"/>
      <c r="D49" s="52">
        <v>0.1</v>
      </c>
      <c r="E49" s="53">
        <v>0</v>
      </c>
      <c r="F49" s="54">
        <v>0.1</v>
      </c>
    </row>
    <row r="50" spans="1:6" ht="12.75">
      <c r="A50" s="22"/>
      <c r="B50" s="19" t="s">
        <v>30</v>
      </c>
      <c r="C50" s="19"/>
      <c r="D50" s="52">
        <v>1</v>
      </c>
      <c r="E50" s="53">
        <v>0</v>
      </c>
      <c r="F50" s="54">
        <v>1</v>
      </c>
    </row>
    <row r="51" spans="1:6" ht="12.75">
      <c r="A51" s="22"/>
      <c r="B51" s="19" t="s">
        <v>31</v>
      </c>
      <c r="C51" s="19"/>
      <c r="D51" s="52">
        <v>0.9</v>
      </c>
      <c r="E51" s="53">
        <v>0</v>
      </c>
      <c r="F51" s="54">
        <v>0.9</v>
      </c>
    </row>
    <row r="52" spans="1:6" ht="12.75">
      <c r="A52" s="22" t="s">
        <v>32</v>
      </c>
      <c r="B52" s="19"/>
      <c r="C52" s="19"/>
      <c r="D52" s="52">
        <v>0</v>
      </c>
      <c r="E52" s="53">
        <v>0</v>
      </c>
      <c r="F52" s="54">
        <v>0</v>
      </c>
    </row>
    <row r="53" spans="1:6" ht="12.75">
      <c r="A53" s="22" t="s">
        <v>33</v>
      </c>
      <c r="B53" s="19"/>
      <c r="C53" s="19"/>
      <c r="D53" s="52">
        <v>0</v>
      </c>
      <c r="E53" s="53">
        <v>0.1</v>
      </c>
      <c r="F53" s="54">
        <v>0.1</v>
      </c>
    </row>
    <row r="54" spans="1:6" ht="12.75">
      <c r="A54" s="22" t="s">
        <v>79</v>
      </c>
      <c r="B54" s="19"/>
      <c r="C54" s="19"/>
      <c r="D54" s="52">
        <v>0</v>
      </c>
      <c r="E54" s="53">
        <v>0</v>
      </c>
      <c r="F54" s="54">
        <v>0</v>
      </c>
    </row>
    <row r="55" spans="1:6" ht="12.75">
      <c r="A55" s="22"/>
      <c r="B55" s="19" t="s">
        <v>34</v>
      </c>
      <c r="C55" s="19"/>
      <c r="D55" s="52">
        <v>0</v>
      </c>
      <c r="E55" s="53">
        <v>0</v>
      </c>
      <c r="F55" s="54">
        <v>0</v>
      </c>
    </row>
    <row r="56" spans="1:6" ht="12.75">
      <c r="A56" s="22"/>
      <c r="B56" s="19" t="s">
        <v>35</v>
      </c>
      <c r="C56" s="19"/>
      <c r="D56" s="52">
        <v>0</v>
      </c>
      <c r="E56" s="53">
        <v>0</v>
      </c>
      <c r="F56" s="54">
        <v>0</v>
      </c>
    </row>
    <row r="57" spans="1:6" ht="12.75">
      <c r="A57" s="22" t="s">
        <v>80</v>
      </c>
      <c r="B57" s="19"/>
      <c r="C57" s="19"/>
      <c r="D57" s="52">
        <v>0</v>
      </c>
      <c r="E57" s="53">
        <v>0</v>
      </c>
      <c r="F57" s="54">
        <v>0</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0.1</v>
      </c>
      <c r="E60" s="53">
        <v>0.1</v>
      </c>
      <c r="F60" s="54">
        <v>0.2</v>
      </c>
    </row>
    <row r="61" spans="1:6" ht="12.75">
      <c r="A61" s="22" t="s">
        <v>38</v>
      </c>
      <c r="B61" s="19"/>
      <c r="C61" s="19"/>
      <c r="D61" s="52">
        <v>0</v>
      </c>
      <c r="E61" s="53">
        <v>0</v>
      </c>
      <c r="F61" s="54">
        <v>0</v>
      </c>
    </row>
    <row r="62" spans="1:6" ht="12.75">
      <c r="A62" s="22"/>
      <c r="B62" s="19" t="s">
        <v>39</v>
      </c>
      <c r="C62" s="19"/>
      <c r="D62" s="52">
        <v>0</v>
      </c>
      <c r="E62" s="53">
        <v>0</v>
      </c>
      <c r="F62" s="54">
        <v>0</v>
      </c>
    </row>
    <row r="63" spans="1:6" ht="12.75">
      <c r="A63" s="22"/>
      <c r="B63" s="19"/>
      <c r="C63" s="19" t="s">
        <v>40</v>
      </c>
      <c r="D63" s="52">
        <v>0</v>
      </c>
      <c r="E63" s="53">
        <v>0</v>
      </c>
      <c r="F63" s="54">
        <v>0</v>
      </c>
    </row>
    <row r="64" spans="1:6" ht="12.75">
      <c r="A64" s="22"/>
      <c r="B64" s="19"/>
      <c r="C64" s="19" t="s">
        <v>41</v>
      </c>
      <c r="D64" s="52">
        <v>0</v>
      </c>
      <c r="E64" s="53">
        <v>0</v>
      </c>
      <c r="F64" s="54">
        <v>0</v>
      </c>
    </row>
    <row r="65" spans="1:6" ht="12.75">
      <c r="A65" s="22"/>
      <c r="B65" s="19" t="s">
        <v>42</v>
      </c>
      <c r="C65" s="19"/>
      <c r="D65" s="52">
        <v>0</v>
      </c>
      <c r="E65" s="53">
        <v>0</v>
      </c>
      <c r="F65" s="54">
        <v>0</v>
      </c>
    </row>
    <row r="66" spans="1:6" ht="12.75">
      <c r="A66" s="22" t="s">
        <v>43</v>
      </c>
      <c r="B66" s="19"/>
      <c r="C66" s="19"/>
      <c r="D66" s="52">
        <v>0.4</v>
      </c>
      <c r="E66" s="53">
        <v>0</v>
      </c>
      <c r="F66" s="54">
        <v>0.4</v>
      </c>
    </row>
    <row r="67" spans="1:6" ht="12.75">
      <c r="A67" s="22"/>
      <c r="B67" s="19" t="s">
        <v>39</v>
      </c>
      <c r="C67" s="19"/>
      <c r="D67" s="52">
        <v>0.7</v>
      </c>
      <c r="E67" s="53">
        <v>0</v>
      </c>
      <c r="F67" s="54">
        <v>0.7</v>
      </c>
    </row>
    <row r="68" spans="1:6" ht="12.75">
      <c r="A68" s="22"/>
      <c r="B68" s="19"/>
      <c r="C68" s="19" t="s">
        <v>40</v>
      </c>
      <c r="D68" s="52">
        <v>0.7</v>
      </c>
      <c r="E68" s="53">
        <v>0</v>
      </c>
      <c r="F68" s="54">
        <v>0.7</v>
      </c>
    </row>
    <row r="69" spans="1:6" ht="12.75">
      <c r="A69" s="22"/>
      <c r="B69" s="19"/>
      <c r="C69" s="19" t="s">
        <v>41</v>
      </c>
      <c r="D69" s="52">
        <v>0</v>
      </c>
      <c r="E69" s="53">
        <v>0</v>
      </c>
      <c r="F69" s="54">
        <v>0</v>
      </c>
    </row>
    <row r="70" spans="1:6" ht="12.75">
      <c r="A70" s="22"/>
      <c r="B70" s="19" t="s">
        <v>42</v>
      </c>
      <c r="C70" s="19"/>
      <c r="D70" s="52">
        <v>0.3</v>
      </c>
      <c r="E70" s="53">
        <v>0</v>
      </c>
      <c r="F70" s="54">
        <v>0.3</v>
      </c>
    </row>
    <row r="71" spans="1:6" ht="12.75">
      <c r="A71" s="22" t="s">
        <v>44</v>
      </c>
      <c r="B71" s="19"/>
      <c r="C71" s="19"/>
      <c r="D71" s="52">
        <v>-0.3</v>
      </c>
      <c r="E71" s="53">
        <v>0.1</v>
      </c>
      <c r="F71" s="54">
        <v>-0.2</v>
      </c>
    </row>
    <row r="72" spans="1:6" ht="12.75">
      <c r="A72" s="22"/>
      <c r="B72" s="19"/>
      <c r="C72" s="19"/>
      <c r="D72" s="52"/>
      <c r="E72" s="53"/>
      <c r="F72" s="54"/>
    </row>
    <row r="73" spans="1:6" ht="12.75">
      <c r="A73" s="28" t="s">
        <v>45</v>
      </c>
      <c r="B73" s="29"/>
      <c r="C73" s="29"/>
      <c r="D73" s="59">
        <v>0</v>
      </c>
      <c r="E73" s="60">
        <v>0</v>
      </c>
      <c r="F73" s="61">
        <v>0</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6">
      <selection activeCell="D40" sqref="D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200">
        <v>17</v>
      </c>
    </row>
    <row r="2" spans="1:6" ht="12.75">
      <c r="A2" s="50" t="s">
        <v>242</v>
      </c>
      <c r="B2" s="3"/>
      <c r="C2" s="3"/>
      <c r="D2" s="3"/>
      <c r="E2" s="3"/>
      <c r="F2" s="3"/>
    </row>
    <row r="3" spans="1:6" ht="12.75">
      <c r="A3" s="51" t="s">
        <v>160</v>
      </c>
      <c r="B3" s="6"/>
      <c r="C3" s="6"/>
      <c r="D3" s="3"/>
      <c r="E3" s="3"/>
      <c r="F3" s="3"/>
    </row>
    <row r="4" spans="1:6" ht="12.75">
      <c r="A4" s="50" t="s">
        <v>69</v>
      </c>
      <c r="B4" s="3"/>
      <c r="C4" s="3"/>
      <c r="D4" s="3"/>
      <c r="E4" s="3"/>
      <c r="F4" s="3"/>
    </row>
    <row r="5" spans="1:6" ht="12.75">
      <c r="A5" s="50" t="s">
        <v>171</v>
      </c>
      <c r="B5" s="3"/>
      <c r="C5" s="206"/>
      <c r="D5" s="3"/>
      <c r="E5" s="3"/>
      <c r="F5" s="3"/>
    </row>
    <row r="6" spans="1:6" ht="12.75">
      <c r="A6" s="50" t="s">
        <v>1</v>
      </c>
      <c r="B6" s="3"/>
      <c r="C6" s="206"/>
      <c r="D6" s="3"/>
      <c r="E6" s="3"/>
      <c r="F6" s="3"/>
    </row>
    <row r="7" spans="1:6" ht="12.75">
      <c r="A7" s="50" t="s">
        <v>84</v>
      </c>
      <c r="B7" s="3"/>
      <c r="C7" s="206"/>
      <c r="D7" s="3"/>
      <c r="E7" s="3"/>
      <c r="F7" s="3"/>
    </row>
    <row r="8" spans="1:6" ht="47.2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6.2</v>
      </c>
      <c r="E11" s="53">
        <v>0.1</v>
      </c>
      <c r="F11" s="54">
        <v>6.3</v>
      </c>
    </row>
    <row r="12" spans="1:6" ht="12.75">
      <c r="A12" s="22"/>
      <c r="B12" s="19" t="s">
        <v>7</v>
      </c>
      <c r="C12" s="19"/>
      <c r="D12" s="52">
        <v>4.6</v>
      </c>
      <c r="E12" s="53">
        <v>0</v>
      </c>
      <c r="F12" s="54">
        <v>4.6</v>
      </c>
    </row>
    <row r="13" spans="1:6" ht="12.75">
      <c r="A13" s="66"/>
      <c r="B13" s="41"/>
      <c r="C13" s="41" t="s">
        <v>82</v>
      </c>
      <c r="D13" s="155">
        <v>0.7</v>
      </c>
      <c r="E13" s="156">
        <v>0</v>
      </c>
      <c r="F13" s="157">
        <v>0.7</v>
      </c>
    </row>
    <row r="14" spans="1:6" ht="12.75">
      <c r="A14" s="66"/>
      <c r="B14" s="41"/>
      <c r="C14" s="41" t="s">
        <v>58</v>
      </c>
      <c r="D14" s="155">
        <v>4</v>
      </c>
      <c r="E14" s="156">
        <v>0</v>
      </c>
      <c r="F14" s="157">
        <v>4</v>
      </c>
    </row>
    <row r="15" spans="1:6" ht="12.75">
      <c r="A15" s="22"/>
      <c r="B15" s="19" t="s">
        <v>8</v>
      </c>
      <c r="C15" s="19"/>
      <c r="D15" s="52">
        <v>0.8</v>
      </c>
      <c r="E15" s="53">
        <v>0.1</v>
      </c>
      <c r="F15" s="54">
        <v>0.9</v>
      </c>
    </row>
    <row r="16" spans="1:6" ht="12.75">
      <c r="A16" s="22"/>
      <c r="B16" s="19" t="s">
        <v>9</v>
      </c>
      <c r="C16" s="19"/>
      <c r="D16" s="52">
        <v>0.4</v>
      </c>
      <c r="E16" s="53">
        <v>0</v>
      </c>
      <c r="F16" s="54">
        <v>0.4</v>
      </c>
    </row>
    <row r="17" spans="1:6" ht="12.75">
      <c r="A17" s="22"/>
      <c r="B17" s="19" t="s">
        <v>55</v>
      </c>
      <c r="C17" s="19"/>
      <c r="D17" s="52">
        <v>0</v>
      </c>
      <c r="E17" s="53">
        <v>0</v>
      </c>
      <c r="F17" s="54">
        <v>0</v>
      </c>
    </row>
    <row r="18" spans="1:6" ht="12.75">
      <c r="A18" s="22"/>
      <c r="B18" s="19" t="s">
        <v>56</v>
      </c>
      <c r="C18" s="19"/>
      <c r="D18" s="52">
        <v>0.2</v>
      </c>
      <c r="E18" s="53">
        <v>0</v>
      </c>
      <c r="F18" s="54">
        <v>0.2</v>
      </c>
    </row>
    <row r="19" spans="1:6" ht="12.75">
      <c r="A19" s="22"/>
      <c r="B19" s="19" t="s">
        <v>10</v>
      </c>
      <c r="C19" s="19"/>
      <c r="D19" s="52">
        <v>0.1</v>
      </c>
      <c r="E19" s="53">
        <v>0</v>
      </c>
      <c r="F19" s="54">
        <v>0.1</v>
      </c>
    </row>
    <row r="20" spans="1:6" ht="12.75">
      <c r="A20" s="22"/>
      <c r="B20" s="19" t="s">
        <v>11</v>
      </c>
      <c r="C20" s="19"/>
      <c r="D20" s="52">
        <v>0.1</v>
      </c>
      <c r="E20" s="53">
        <v>0</v>
      </c>
      <c r="F20" s="54">
        <v>0.1</v>
      </c>
    </row>
    <row r="21" spans="1:6" ht="12.75">
      <c r="A21" s="22"/>
      <c r="B21" s="19"/>
      <c r="C21" s="19"/>
      <c r="D21" s="52"/>
      <c r="E21" s="53"/>
      <c r="F21" s="54"/>
    </row>
    <row r="22" spans="1:6" ht="12.75">
      <c r="A22" s="22" t="s">
        <v>12</v>
      </c>
      <c r="B22" s="19"/>
      <c r="C22" s="19"/>
      <c r="D22" s="52">
        <v>4.4</v>
      </c>
      <c r="E22" s="53">
        <v>0.1</v>
      </c>
      <c r="F22" s="54">
        <v>4.5</v>
      </c>
    </row>
    <row r="23" spans="1:6" ht="12.75">
      <c r="A23" s="22"/>
      <c r="B23" s="19" t="s">
        <v>13</v>
      </c>
      <c r="C23" s="19"/>
      <c r="D23" s="52">
        <v>1.1</v>
      </c>
      <c r="E23" s="53">
        <v>0</v>
      </c>
      <c r="F23" s="54">
        <v>1.1</v>
      </c>
    </row>
    <row r="24" spans="1:6" ht="12.75">
      <c r="A24" s="22"/>
      <c r="B24" s="19" t="s">
        <v>14</v>
      </c>
      <c r="C24" s="19"/>
      <c r="D24" s="52">
        <v>0.4</v>
      </c>
      <c r="E24" s="53">
        <v>0</v>
      </c>
      <c r="F24" s="54">
        <v>0.4</v>
      </c>
    </row>
    <row r="25" spans="1:6" ht="12.75">
      <c r="A25" s="22"/>
      <c r="B25" s="19" t="s">
        <v>15</v>
      </c>
      <c r="C25" s="19"/>
      <c r="D25" s="52">
        <v>0</v>
      </c>
      <c r="E25" s="53">
        <v>0.1</v>
      </c>
      <c r="F25" s="54">
        <v>0.1</v>
      </c>
    </row>
    <row r="26" spans="1:6" ht="12.75">
      <c r="A26" s="22"/>
      <c r="B26" s="19" t="s">
        <v>57</v>
      </c>
      <c r="C26" s="19"/>
      <c r="D26" s="52">
        <v>1.7</v>
      </c>
      <c r="E26" s="53">
        <v>0</v>
      </c>
      <c r="F26" s="54">
        <v>1.7</v>
      </c>
    </row>
    <row r="27" spans="1:6" ht="12.75">
      <c r="A27" s="22"/>
      <c r="B27" s="19" t="s">
        <v>75</v>
      </c>
      <c r="C27" s="19"/>
      <c r="D27" s="52">
        <v>1.1</v>
      </c>
      <c r="E27" s="53">
        <v>0</v>
      </c>
      <c r="F27" s="54">
        <v>1.1</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1.8</v>
      </c>
      <c r="E30" s="53">
        <v>0</v>
      </c>
      <c r="F30" s="54">
        <v>1.9</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1</v>
      </c>
      <c r="E33" s="53">
        <v>0</v>
      </c>
      <c r="F33" s="54">
        <v>1</v>
      </c>
    </row>
    <row r="34" spans="1:6" ht="12.75">
      <c r="A34" s="22"/>
      <c r="B34" s="19" t="s">
        <v>20</v>
      </c>
      <c r="C34" s="19"/>
      <c r="D34" s="52">
        <v>0</v>
      </c>
      <c r="E34" s="53">
        <v>0</v>
      </c>
      <c r="F34" s="54">
        <v>0</v>
      </c>
    </row>
    <row r="35" spans="1:6" ht="12.75">
      <c r="A35" s="22"/>
      <c r="B35" s="19" t="s">
        <v>21</v>
      </c>
      <c r="C35" s="19"/>
      <c r="D35" s="52">
        <v>0.5</v>
      </c>
      <c r="E35" s="53">
        <v>0</v>
      </c>
      <c r="F35" s="54">
        <v>0.5</v>
      </c>
    </row>
    <row r="36" spans="1:6" ht="12.75">
      <c r="A36" s="22"/>
      <c r="B36" s="19" t="s">
        <v>22</v>
      </c>
      <c r="C36" s="19"/>
      <c r="D36" s="52">
        <v>0.5</v>
      </c>
      <c r="E36" s="53">
        <v>0</v>
      </c>
      <c r="F36" s="54">
        <v>0.5</v>
      </c>
    </row>
    <row r="37" spans="1:6" ht="12.75">
      <c r="A37" s="22"/>
      <c r="B37" s="19"/>
      <c r="C37" s="19"/>
      <c r="D37" s="52"/>
      <c r="E37" s="53"/>
      <c r="F37" s="54"/>
    </row>
    <row r="38" spans="1:6" ht="12.75">
      <c r="A38" s="28" t="s">
        <v>76</v>
      </c>
      <c r="B38" s="29"/>
      <c r="C38" s="29"/>
      <c r="D38" s="59">
        <v>6.2</v>
      </c>
      <c r="E38" s="60">
        <v>0.1</v>
      </c>
      <c r="F38" s="61">
        <v>6.3</v>
      </c>
    </row>
    <row r="39" spans="1:6" ht="12.75">
      <c r="A39" s="28" t="s">
        <v>77</v>
      </c>
      <c r="B39" s="29"/>
      <c r="C39" s="29"/>
      <c r="D39" s="59">
        <v>5.4</v>
      </c>
      <c r="E39" s="60">
        <v>0.1</v>
      </c>
      <c r="F39" s="61">
        <v>5.5</v>
      </c>
    </row>
    <row r="40" spans="1:6" ht="12.75">
      <c r="A40" s="28" t="s">
        <v>23</v>
      </c>
      <c r="B40" s="29"/>
      <c r="C40" s="29"/>
      <c r="D40" s="59">
        <v>0.8</v>
      </c>
      <c r="E40" s="60">
        <v>0</v>
      </c>
      <c r="F40" s="61">
        <v>0.9</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1.3</v>
      </c>
      <c r="E45" s="53">
        <v>0.1</v>
      </c>
      <c r="F45" s="54">
        <v>1.4</v>
      </c>
    </row>
    <row r="46" spans="1:6" ht="12.75">
      <c r="A46" s="22" t="s">
        <v>26</v>
      </c>
      <c r="B46" s="19"/>
      <c r="C46" s="19"/>
      <c r="D46" s="52">
        <v>0</v>
      </c>
      <c r="E46" s="53">
        <v>0</v>
      </c>
      <c r="F46" s="54">
        <v>0</v>
      </c>
    </row>
    <row r="47" spans="1:6" ht="12.75">
      <c r="A47" s="22"/>
      <c r="B47" s="19" t="s">
        <v>27</v>
      </c>
      <c r="C47" s="19"/>
      <c r="D47" s="52">
        <v>0.1</v>
      </c>
      <c r="E47" s="53">
        <v>0</v>
      </c>
      <c r="F47" s="54">
        <v>0.1</v>
      </c>
    </row>
    <row r="48" spans="1:6" ht="12.75">
      <c r="A48" s="22"/>
      <c r="B48" s="19" t="s">
        <v>28</v>
      </c>
      <c r="C48" s="19"/>
      <c r="D48" s="52">
        <v>0.1</v>
      </c>
      <c r="E48" s="53">
        <v>0</v>
      </c>
      <c r="F48" s="54">
        <v>0.1</v>
      </c>
    </row>
    <row r="49" spans="1:6" ht="12.75">
      <c r="A49" s="22" t="s">
        <v>29</v>
      </c>
      <c r="B49" s="19"/>
      <c r="C49" s="19"/>
      <c r="D49" s="52">
        <v>1</v>
      </c>
      <c r="E49" s="53">
        <v>0</v>
      </c>
      <c r="F49" s="54">
        <v>1</v>
      </c>
    </row>
    <row r="50" spans="1:6" ht="12.75">
      <c r="A50" s="22"/>
      <c r="B50" s="19" t="s">
        <v>30</v>
      </c>
      <c r="C50" s="19"/>
      <c r="D50" s="52">
        <v>1.2</v>
      </c>
      <c r="E50" s="53">
        <v>0</v>
      </c>
      <c r="F50" s="54">
        <v>1.2</v>
      </c>
    </row>
    <row r="51" spans="1:6" ht="12.75">
      <c r="A51" s="22"/>
      <c r="B51" s="19" t="s">
        <v>31</v>
      </c>
      <c r="C51" s="19"/>
      <c r="D51" s="52">
        <v>0.1</v>
      </c>
      <c r="E51" s="53">
        <v>0</v>
      </c>
      <c r="F51" s="54">
        <v>0.1</v>
      </c>
    </row>
    <row r="52" spans="1:6" ht="12.75">
      <c r="A52" s="22" t="s">
        <v>32</v>
      </c>
      <c r="B52" s="19"/>
      <c r="C52" s="19"/>
      <c r="D52" s="52">
        <v>0</v>
      </c>
      <c r="E52" s="53">
        <v>0</v>
      </c>
      <c r="F52" s="54">
        <v>0</v>
      </c>
    </row>
    <row r="53" spans="1:6" ht="12.75">
      <c r="A53" s="22" t="s">
        <v>33</v>
      </c>
      <c r="B53" s="19"/>
      <c r="C53" s="19"/>
      <c r="D53" s="52">
        <v>0.2</v>
      </c>
      <c r="E53" s="53">
        <v>0.1</v>
      </c>
      <c r="F53" s="54">
        <v>0.4</v>
      </c>
    </row>
    <row r="54" spans="1:6" ht="12.75">
      <c r="A54" s="22" t="s">
        <v>79</v>
      </c>
      <c r="B54" s="19"/>
      <c r="C54" s="19"/>
      <c r="D54" s="52">
        <v>0</v>
      </c>
      <c r="E54" s="53">
        <v>0</v>
      </c>
      <c r="F54" s="54">
        <v>0</v>
      </c>
    </row>
    <row r="55" spans="1:6" ht="12.75">
      <c r="A55" s="22"/>
      <c r="B55" s="19" t="s">
        <v>34</v>
      </c>
      <c r="C55" s="19"/>
      <c r="D55" s="52">
        <v>0</v>
      </c>
      <c r="E55" s="53">
        <v>0</v>
      </c>
      <c r="F55" s="54">
        <v>0</v>
      </c>
    </row>
    <row r="56" spans="1:6" ht="12.75">
      <c r="A56" s="22"/>
      <c r="B56" s="19" t="s">
        <v>35</v>
      </c>
      <c r="C56" s="19"/>
      <c r="D56" s="52">
        <v>0</v>
      </c>
      <c r="E56" s="53">
        <v>0</v>
      </c>
      <c r="F56" s="54">
        <v>0</v>
      </c>
    </row>
    <row r="57" spans="1:6" ht="12.75">
      <c r="A57" s="22" t="s">
        <v>80</v>
      </c>
      <c r="B57" s="19"/>
      <c r="C57" s="19"/>
      <c r="D57" s="52">
        <v>0</v>
      </c>
      <c r="E57" s="53">
        <v>0</v>
      </c>
      <c r="F57" s="54">
        <v>0</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0.5</v>
      </c>
      <c r="E60" s="53">
        <v>0.1</v>
      </c>
      <c r="F60" s="54">
        <v>0.5</v>
      </c>
    </row>
    <row r="61" spans="1:6" ht="12.75">
      <c r="A61" s="22" t="s">
        <v>38</v>
      </c>
      <c r="B61" s="19"/>
      <c r="C61" s="19"/>
      <c r="D61" s="52">
        <v>0</v>
      </c>
      <c r="E61" s="53">
        <v>0</v>
      </c>
      <c r="F61" s="54">
        <v>0</v>
      </c>
    </row>
    <row r="62" spans="1:6" ht="12.75">
      <c r="A62" s="22"/>
      <c r="B62" s="19" t="s">
        <v>39</v>
      </c>
      <c r="C62" s="19"/>
      <c r="D62" s="52">
        <v>0</v>
      </c>
      <c r="E62" s="53">
        <v>0</v>
      </c>
      <c r="F62" s="54">
        <v>0</v>
      </c>
    </row>
    <row r="63" spans="1:6" ht="12.75">
      <c r="A63" s="22"/>
      <c r="B63" s="19"/>
      <c r="C63" s="19" t="s">
        <v>40</v>
      </c>
      <c r="D63" s="52">
        <v>0</v>
      </c>
      <c r="E63" s="53">
        <v>0</v>
      </c>
      <c r="F63" s="54">
        <v>0</v>
      </c>
    </row>
    <row r="64" spans="1:6" ht="12.75">
      <c r="A64" s="22"/>
      <c r="B64" s="19"/>
      <c r="C64" s="19" t="s">
        <v>41</v>
      </c>
      <c r="D64" s="52">
        <v>0</v>
      </c>
      <c r="E64" s="53">
        <v>0</v>
      </c>
      <c r="F64" s="54">
        <v>0</v>
      </c>
    </row>
    <row r="65" spans="1:6" ht="12.75">
      <c r="A65" s="22"/>
      <c r="B65" s="19" t="s">
        <v>42</v>
      </c>
      <c r="C65" s="19"/>
      <c r="D65" s="52">
        <v>0</v>
      </c>
      <c r="E65" s="53">
        <v>0</v>
      </c>
      <c r="F65" s="54">
        <v>0</v>
      </c>
    </row>
    <row r="66" spans="1:6" ht="12.75">
      <c r="A66" s="22" t="s">
        <v>43</v>
      </c>
      <c r="B66" s="19"/>
      <c r="C66" s="19"/>
      <c r="D66" s="52">
        <v>0.7</v>
      </c>
      <c r="E66" s="53">
        <v>0</v>
      </c>
      <c r="F66" s="54">
        <v>0.7</v>
      </c>
    </row>
    <row r="67" spans="1:6" ht="12.75">
      <c r="A67" s="22"/>
      <c r="B67" s="19" t="s">
        <v>39</v>
      </c>
      <c r="C67" s="19"/>
      <c r="D67" s="52">
        <v>0.7</v>
      </c>
      <c r="E67" s="53">
        <v>0</v>
      </c>
      <c r="F67" s="54">
        <v>0.7</v>
      </c>
    </row>
    <row r="68" spans="1:6" ht="12.75">
      <c r="A68" s="22"/>
      <c r="B68" s="19"/>
      <c r="C68" s="19" t="s">
        <v>40</v>
      </c>
      <c r="D68" s="52">
        <v>0.7</v>
      </c>
      <c r="E68" s="53">
        <v>0</v>
      </c>
      <c r="F68" s="54">
        <v>0.7</v>
      </c>
    </row>
    <row r="69" spans="1:6" ht="12.75">
      <c r="A69" s="22"/>
      <c r="B69" s="19"/>
      <c r="C69" s="19" t="s">
        <v>41</v>
      </c>
      <c r="D69" s="52">
        <v>0</v>
      </c>
      <c r="E69" s="53">
        <v>0</v>
      </c>
      <c r="F69" s="54">
        <v>0</v>
      </c>
    </row>
    <row r="70" spans="1:6" ht="12.75">
      <c r="A70" s="22"/>
      <c r="B70" s="19" t="s">
        <v>42</v>
      </c>
      <c r="C70" s="19"/>
      <c r="D70" s="52">
        <v>0</v>
      </c>
      <c r="E70" s="53">
        <v>0</v>
      </c>
      <c r="F70" s="54">
        <v>0</v>
      </c>
    </row>
    <row r="71" spans="1:6" ht="12.75">
      <c r="A71" s="22" t="s">
        <v>44</v>
      </c>
      <c r="B71" s="19"/>
      <c r="C71" s="19"/>
      <c r="D71" s="52">
        <v>-0.2</v>
      </c>
      <c r="E71" s="53">
        <v>0.1</v>
      </c>
      <c r="F71" s="54">
        <v>-0.2</v>
      </c>
    </row>
    <row r="72" spans="1:6" ht="12.75">
      <c r="A72" s="22"/>
      <c r="B72" s="19"/>
      <c r="C72" s="19"/>
      <c r="D72" s="52"/>
      <c r="E72" s="53"/>
      <c r="F72" s="54"/>
    </row>
    <row r="73" spans="1:6" ht="12.75">
      <c r="A73" s="28" t="s">
        <v>45</v>
      </c>
      <c r="B73" s="29"/>
      <c r="C73" s="29"/>
      <c r="D73" s="59">
        <v>0.8</v>
      </c>
      <c r="E73" s="60">
        <v>0</v>
      </c>
      <c r="F73" s="61">
        <v>0.9</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18.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9">
      <selection activeCell="D40" sqref="D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200">
        <v>18</v>
      </c>
    </row>
    <row r="2" spans="1:6" ht="12.75">
      <c r="A2" s="1" t="s">
        <v>243</v>
      </c>
      <c r="B2" s="2"/>
      <c r="C2" s="2"/>
      <c r="D2" s="2"/>
      <c r="E2" s="2"/>
      <c r="F2" s="2"/>
    </row>
    <row r="3" spans="1:6" ht="12.75">
      <c r="A3" s="4" t="s">
        <v>160</v>
      </c>
      <c r="B3" s="5"/>
      <c r="C3" s="5"/>
      <c r="D3" s="2"/>
      <c r="E3" s="2"/>
      <c r="F3" s="2"/>
    </row>
    <row r="4" spans="1:6" ht="12.75">
      <c r="A4" s="1" t="s">
        <v>69</v>
      </c>
      <c r="B4" s="2"/>
      <c r="C4" s="2"/>
      <c r="D4" s="2"/>
      <c r="E4" s="2"/>
      <c r="F4" s="2"/>
    </row>
    <row r="5" spans="1:6" ht="12.75">
      <c r="A5" s="1" t="s">
        <v>170</v>
      </c>
      <c r="B5" s="2"/>
      <c r="C5" s="7"/>
      <c r="D5" s="2"/>
      <c r="E5" s="2"/>
      <c r="F5" s="2"/>
    </row>
    <row r="6" spans="1:6" ht="12.75">
      <c r="A6" s="1" t="s">
        <v>1</v>
      </c>
      <c r="B6" s="2"/>
      <c r="C6" s="7"/>
      <c r="D6" s="2"/>
      <c r="E6" s="2"/>
      <c r="F6" s="2"/>
    </row>
    <row r="7" spans="1:6" ht="12.75">
      <c r="A7" s="1" t="s">
        <v>84</v>
      </c>
      <c r="B7" s="2"/>
      <c r="C7" s="7"/>
      <c r="D7" s="2"/>
      <c r="E7" s="2"/>
      <c r="F7" s="2"/>
    </row>
    <row r="8" spans="1:6" ht="48.7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11.1</v>
      </c>
      <c r="E11" s="53">
        <v>0.3</v>
      </c>
      <c r="F11" s="54">
        <v>11.4</v>
      </c>
    </row>
    <row r="12" spans="1:6" ht="12.75">
      <c r="A12" s="22"/>
      <c r="B12" s="19" t="s">
        <v>7</v>
      </c>
      <c r="C12" s="19"/>
      <c r="D12" s="52">
        <v>8.6</v>
      </c>
      <c r="E12" s="53">
        <v>0</v>
      </c>
      <c r="F12" s="54">
        <v>8.6</v>
      </c>
    </row>
    <row r="13" spans="1:7" ht="12.75">
      <c r="A13" s="66"/>
      <c r="B13" s="41"/>
      <c r="C13" s="41" t="s">
        <v>82</v>
      </c>
      <c r="D13" s="52">
        <v>1</v>
      </c>
      <c r="E13" s="53">
        <v>0</v>
      </c>
      <c r="F13" s="54">
        <v>1</v>
      </c>
      <c r="G13" s="98"/>
    </row>
    <row r="14" spans="1:7" ht="12.75">
      <c r="A14" s="66"/>
      <c r="B14" s="41"/>
      <c r="C14" s="41" t="s">
        <v>58</v>
      </c>
      <c r="D14" s="52">
        <v>7.6</v>
      </c>
      <c r="E14" s="53">
        <v>0</v>
      </c>
      <c r="F14" s="54">
        <v>7.6</v>
      </c>
      <c r="G14" s="98"/>
    </row>
    <row r="15" spans="1:6" ht="12.75">
      <c r="A15" s="22"/>
      <c r="B15" s="19" t="s">
        <v>8</v>
      </c>
      <c r="C15" s="19"/>
      <c r="D15" s="52">
        <v>1.1</v>
      </c>
      <c r="E15" s="53">
        <v>0.3</v>
      </c>
      <c r="F15" s="54">
        <v>1.4</v>
      </c>
    </row>
    <row r="16" spans="1:6" ht="12.75">
      <c r="A16" s="22"/>
      <c r="B16" s="19" t="s">
        <v>9</v>
      </c>
      <c r="C16" s="19"/>
      <c r="D16" s="52">
        <v>0.7</v>
      </c>
      <c r="E16" s="53">
        <v>0</v>
      </c>
      <c r="F16" s="54">
        <v>0.7</v>
      </c>
    </row>
    <row r="17" spans="1:6" ht="12.75">
      <c r="A17" s="22"/>
      <c r="B17" s="19" t="s">
        <v>55</v>
      </c>
      <c r="C17" s="19"/>
      <c r="D17" s="52">
        <v>0</v>
      </c>
      <c r="E17" s="53">
        <v>0</v>
      </c>
      <c r="F17" s="54">
        <v>0</v>
      </c>
    </row>
    <row r="18" spans="1:6" ht="12.75">
      <c r="A18" s="22"/>
      <c r="B18" s="19" t="s">
        <v>56</v>
      </c>
      <c r="C18" s="19"/>
      <c r="D18" s="52">
        <v>0.2</v>
      </c>
      <c r="E18" s="53">
        <v>0</v>
      </c>
      <c r="F18" s="54">
        <v>0.2</v>
      </c>
    </row>
    <row r="19" spans="1:6" ht="12.75">
      <c r="A19" s="22"/>
      <c r="B19" s="19" t="s">
        <v>10</v>
      </c>
      <c r="C19" s="19"/>
      <c r="D19" s="52">
        <v>0.3</v>
      </c>
      <c r="E19" s="53">
        <v>0</v>
      </c>
      <c r="F19" s="54">
        <v>0.3</v>
      </c>
    </row>
    <row r="20" spans="1:6" ht="12.75">
      <c r="A20" s="22"/>
      <c r="B20" s="19" t="s">
        <v>11</v>
      </c>
      <c r="C20" s="19"/>
      <c r="D20" s="52">
        <v>0.3</v>
      </c>
      <c r="E20" s="53">
        <v>0</v>
      </c>
      <c r="F20" s="54">
        <v>0.2</v>
      </c>
    </row>
    <row r="21" spans="1:6" ht="12.75">
      <c r="A21" s="22"/>
      <c r="B21" s="19"/>
      <c r="C21" s="19"/>
      <c r="D21" s="52"/>
      <c r="E21" s="53"/>
      <c r="F21" s="54"/>
    </row>
    <row r="22" spans="1:6" ht="12.75">
      <c r="A22" s="22" t="s">
        <v>12</v>
      </c>
      <c r="B22" s="19"/>
      <c r="C22" s="19"/>
      <c r="D22" s="52">
        <v>8.5</v>
      </c>
      <c r="E22" s="53">
        <v>0.2</v>
      </c>
      <c r="F22" s="54">
        <v>8.7</v>
      </c>
    </row>
    <row r="23" spans="1:6" ht="12.75">
      <c r="A23" s="22"/>
      <c r="B23" s="19" t="s">
        <v>13</v>
      </c>
      <c r="C23" s="19"/>
      <c r="D23" s="52">
        <v>2.2</v>
      </c>
      <c r="E23" s="53">
        <v>0</v>
      </c>
      <c r="F23" s="54">
        <v>2.2</v>
      </c>
    </row>
    <row r="24" spans="1:6" ht="12.75">
      <c r="A24" s="22"/>
      <c r="B24" s="19" t="s">
        <v>14</v>
      </c>
      <c r="C24" s="19"/>
      <c r="D24" s="52">
        <v>0.8</v>
      </c>
      <c r="E24" s="53">
        <v>0.1</v>
      </c>
      <c r="F24" s="54">
        <v>0.9</v>
      </c>
    </row>
    <row r="25" spans="1:6" ht="12.75">
      <c r="A25" s="22"/>
      <c r="B25" s="19" t="s">
        <v>15</v>
      </c>
      <c r="C25" s="19"/>
      <c r="D25" s="52">
        <v>0.1</v>
      </c>
      <c r="E25" s="53">
        <v>0.1</v>
      </c>
      <c r="F25" s="54">
        <v>0.2</v>
      </c>
    </row>
    <row r="26" spans="1:6" ht="12.75">
      <c r="A26" s="22"/>
      <c r="B26" s="19" t="s">
        <v>57</v>
      </c>
      <c r="C26" s="19"/>
      <c r="D26" s="52">
        <v>3.2</v>
      </c>
      <c r="E26" s="53">
        <v>0</v>
      </c>
      <c r="F26" s="54">
        <v>3.2</v>
      </c>
    </row>
    <row r="27" spans="1:6" ht="12.75">
      <c r="A27" s="22"/>
      <c r="B27" s="19" t="s">
        <v>75</v>
      </c>
      <c r="C27" s="19"/>
      <c r="D27" s="52">
        <v>2.2</v>
      </c>
      <c r="E27" s="53">
        <v>0</v>
      </c>
      <c r="F27" s="54">
        <v>2.2</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2.6</v>
      </c>
      <c r="E30" s="53">
        <v>0</v>
      </c>
      <c r="F30" s="54">
        <v>2.6</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1.8</v>
      </c>
      <c r="E33" s="53">
        <v>0</v>
      </c>
      <c r="F33" s="54">
        <v>1.8</v>
      </c>
    </row>
    <row r="34" spans="1:6" ht="12.75">
      <c r="A34" s="22"/>
      <c r="B34" s="19" t="s">
        <v>20</v>
      </c>
      <c r="C34" s="19"/>
      <c r="D34" s="52">
        <v>0</v>
      </c>
      <c r="E34" s="53">
        <v>0</v>
      </c>
      <c r="F34" s="54">
        <v>0</v>
      </c>
    </row>
    <row r="35" spans="1:6" ht="12.75">
      <c r="A35" s="22"/>
      <c r="B35" s="19" t="s">
        <v>21</v>
      </c>
      <c r="C35" s="19"/>
      <c r="D35" s="52">
        <v>0.9</v>
      </c>
      <c r="E35" s="53">
        <v>0</v>
      </c>
      <c r="F35" s="54">
        <v>0.9</v>
      </c>
    </row>
    <row r="36" spans="1:6" ht="12.75">
      <c r="A36" s="22"/>
      <c r="B36" s="19" t="s">
        <v>22</v>
      </c>
      <c r="C36" s="19"/>
      <c r="D36" s="52">
        <v>0.9</v>
      </c>
      <c r="E36" s="53">
        <v>0</v>
      </c>
      <c r="F36" s="54">
        <v>0.9</v>
      </c>
    </row>
    <row r="37" spans="1:6" ht="12.75">
      <c r="A37" s="22"/>
      <c r="B37" s="19"/>
      <c r="C37" s="19"/>
      <c r="D37" s="52"/>
      <c r="E37" s="53"/>
      <c r="F37" s="54"/>
    </row>
    <row r="38" spans="1:6" ht="12.75">
      <c r="A38" s="28" t="s">
        <v>76</v>
      </c>
      <c r="B38" s="29"/>
      <c r="C38" s="29"/>
      <c r="D38" s="59">
        <v>11.1</v>
      </c>
      <c r="E38" s="60">
        <v>0.3</v>
      </c>
      <c r="F38" s="61">
        <v>11.4</v>
      </c>
    </row>
    <row r="39" spans="1:6" ht="12.75">
      <c r="A39" s="28" t="s">
        <v>77</v>
      </c>
      <c r="B39" s="29"/>
      <c r="C39" s="29"/>
      <c r="D39" s="59">
        <v>10.3</v>
      </c>
      <c r="E39" s="60">
        <v>0.2</v>
      </c>
      <c r="F39" s="61">
        <v>10.6</v>
      </c>
    </row>
    <row r="40" spans="1:6" ht="12.75">
      <c r="A40" s="28" t="s">
        <v>23</v>
      </c>
      <c r="B40" s="29"/>
      <c r="C40" s="29"/>
      <c r="D40" s="59">
        <v>0.8</v>
      </c>
      <c r="E40" s="60">
        <v>0</v>
      </c>
      <c r="F40" s="61">
        <v>0.8</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1.3</v>
      </c>
      <c r="E45" s="53">
        <v>0.2</v>
      </c>
      <c r="F45" s="54">
        <v>1.5</v>
      </c>
    </row>
    <row r="46" spans="1:6" ht="12.75">
      <c r="A46" s="22" t="s">
        <v>26</v>
      </c>
      <c r="B46" s="19"/>
      <c r="C46" s="19"/>
      <c r="D46" s="52">
        <v>0</v>
      </c>
      <c r="E46" s="53">
        <v>0</v>
      </c>
      <c r="F46" s="54">
        <v>0</v>
      </c>
    </row>
    <row r="47" spans="1:6" ht="12.75">
      <c r="A47" s="22"/>
      <c r="B47" s="19" t="s">
        <v>27</v>
      </c>
      <c r="C47" s="19"/>
      <c r="D47" s="52">
        <v>0.2</v>
      </c>
      <c r="E47" s="53">
        <v>0</v>
      </c>
      <c r="F47" s="54">
        <v>0.2</v>
      </c>
    </row>
    <row r="48" spans="1:6" ht="12.75">
      <c r="A48" s="22"/>
      <c r="B48" s="19" t="s">
        <v>28</v>
      </c>
      <c r="C48" s="19"/>
      <c r="D48" s="52">
        <v>0.2</v>
      </c>
      <c r="E48" s="53">
        <v>0</v>
      </c>
      <c r="F48" s="54">
        <v>0.2</v>
      </c>
    </row>
    <row r="49" spans="1:6" ht="12.75">
      <c r="A49" s="22" t="s">
        <v>29</v>
      </c>
      <c r="B49" s="19"/>
      <c r="C49" s="19"/>
      <c r="D49" s="52">
        <v>1.1</v>
      </c>
      <c r="E49" s="53">
        <v>0</v>
      </c>
      <c r="F49" s="54">
        <v>1.1</v>
      </c>
    </row>
    <row r="50" spans="1:6" ht="12.75">
      <c r="A50" s="22"/>
      <c r="B50" s="19" t="s">
        <v>30</v>
      </c>
      <c r="C50" s="19"/>
      <c r="D50" s="52">
        <v>2.2</v>
      </c>
      <c r="E50" s="53">
        <v>0</v>
      </c>
      <c r="F50" s="54">
        <v>2.2</v>
      </c>
    </row>
    <row r="51" spans="1:6" ht="12.75">
      <c r="A51" s="22"/>
      <c r="B51" s="19" t="s">
        <v>31</v>
      </c>
      <c r="C51" s="19"/>
      <c r="D51" s="52">
        <v>1.1</v>
      </c>
      <c r="E51" s="53">
        <v>0</v>
      </c>
      <c r="F51" s="54">
        <v>1.1</v>
      </c>
    </row>
    <row r="52" spans="1:6" ht="12.75">
      <c r="A52" s="22" t="s">
        <v>32</v>
      </c>
      <c r="B52" s="19"/>
      <c r="C52" s="19"/>
      <c r="D52" s="52">
        <v>0</v>
      </c>
      <c r="E52" s="53">
        <v>0</v>
      </c>
      <c r="F52" s="54">
        <v>0</v>
      </c>
    </row>
    <row r="53" spans="1:6" ht="12.75">
      <c r="A53" s="22" t="s">
        <v>33</v>
      </c>
      <c r="B53" s="19"/>
      <c r="C53" s="19"/>
      <c r="D53" s="52">
        <v>0.2</v>
      </c>
      <c r="E53" s="53">
        <v>0.2</v>
      </c>
      <c r="F53" s="54">
        <v>0.4</v>
      </c>
    </row>
    <row r="54" spans="1:6" ht="12.75">
      <c r="A54" s="22" t="s">
        <v>79</v>
      </c>
      <c r="B54" s="19"/>
      <c r="C54" s="19"/>
      <c r="D54" s="52">
        <v>0</v>
      </c>
      <c r="E54" s="53">
        <v>0</v>
      </c>
      <c r="F54" s="54">
        <v>0</v>
      </c>
    </row>
    <row r="55" spans="1:6" ht="12.75">
      <c r="A55" s="22"/>
      <c r="B55" s="19" t="s">
        <v>34</v>
      </c>
      <c r="C55" s="19"/>
      <c r="D55" s="52">
        <v>0</v>
      </c>
      <c r="E55" s="53">
        <v>0</v>
      </c>
      <c r="F55" s="54">
        <v>0</v>
      </c>
    </row>
    <row r="56" spans="1:6" ht="12.75">
      <c r="A56" s="22"/>
      <c r="B56" s="19" t="s">
        <v>35</v>
      </c>
      <c r="C56" s="19"/>
      <c r="D56" s="52">
        <v>0</v>
      </c>
      <c r="E56" s="53">
        <v>0</v>
      </c>
      <c r="F56" s="54">
        <v>0</v>
      </c>
    </row>
    <row r="57" spans="1:6" ht="12.75">
      <c r="A57" s="22" t="s">
        <v>80</v>
      </c>
      <c r="B57" s="19"/>
      <c r="C57" s="19"/>
      <c r="D57" s="52">
        <v>0</v>
      </c>
      <c r="E57" s="53">
        <v>0</v>
      </c>
      <c r="F57" s="54">
        <v>0</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0.6</v>
      </c>
      <c r="E60" s="53">
        <v>0.1</v>
      </c>
      <c r="F60" s="54">
        <v>0.7</v>
      </c>
    </row>
    <row r="61" spans="1:6" ht="12.75">
      <c r="A61" s="22" t="s">
        <v>38</v>
      </c>
      <c r="B61" s="19"/>
      <c r="C61" s="19"/>
      <c r="D61" s="52">
        <v>0</v>
      </c>
      <c r="E61" s="53">
        <v>0</v>
      </c>
      <c r="F61" s="54">
        <v>0</v>
      </c>
    </row>
    <row r="62" spans="1:6" ht="12.75">
      <c r="A62" s="22"/>
      <c r="B62" s="19" t="s">
        <v>39</v>
      </c>
      <c r="C62" s="19"/>
      <c r="D62" s="52">
        <v>0</v>
      </c>
      <c r="E62" s="53">
        <v>0</v>
      </c>
      <c r="F62" s="54">
        <v>0</v>
      </c>
    </row>
    <row r="63" spans="1:6" ht="12.75">
      <c r="A63" s="22"/>
      <c r="B63" s="19"/>
      <c r="C63" s="19" t="s">
        <v>40</v>
      </c>
      <c r="D63" s="52">
        <v>0</v>
      </c>
      <c r="E63" s="53">
        <v>0</v>
      </c>
      <c r="F63" s="54">
        <v>0</v>
      </c>
    </row>
    <row r="64" spans="1:6" ht="12.75">
      <c r="A64" s="22"/>
      <c r="B64" s="19"/>
      <c r="C64" s="19" t="s">
        <v>41</v>
      </c>
      <c r="D64" s="52">
        <v>0</v>
      </c>
      <c r="E64" s="53">
        <v>0</v>
      </c>
      <c r="F64" s="54">
        <v>0</v>
      </c>
    </row>
    <row r="65" spans="1:6" ht="12.75">
      <c r="A65" s="22"/>
      <c r="B65" s="19" t="s">
        <v>42</v>
      </c>
      <c r="C65" s="19"/>
      <c r="D65" s="52">
        <v>0</v>
      </c>
      <c r="E65" s="53">
        <v>0</v>
      </c>
      <c r="F65" s="54">
        <v>0</v>
      </c>
    </row>
    <row r="66" spans="1:6" ht="12.75">
      <c r="A66" s="22" t="s">
        <v>43</v>
      </c>
      <c r="B66" s="19"/>
      <c r="C66" s="19"/>
      <c r="D66" s="52">
        <v>1.1</v>
      </c>
      <c r="E66" s="53">
        <v>0</v>
      </c>
      <c r="F66" s="54">
        <v>1.1</v>
      </c>
    </row>
    <row r="67" spans="1:6" ht="12.75">
      <c r="A67" s="22"/>
      <c r="B67" s="19" t="s">
        <v>39</v>
      </c>
      <c r="C67" s="19"/>
      <c r="D67" s="52">
        <v>1.4</v>
      </c>
      <c r="E67" s="53">
        <v>0</v>
      </c>
      <c r="F67" s="54">
        <v>1.4</v>
      </c>
    </row>
    <row r="68" spans="1:6" ht="12.75">
      <c r="A68" s="22"/>
      <c r="B68" s="19"/>
      <c r="C68" s="19" t="s">
        <v>40</v>
      </c>
      <c r="D68" s="52">
        <v>1.4</v>
      </c>
      <c r="E68" s="53">
        <v>0</v>
      </c>
      <c r="F68" s="54">
        <v>1.4</v>
      </c>
    </row>
    <row r="69" spans="1:6" ht="12.75">
      <c r="A69" s="22"/>
      <c r="B69" s="19"/>
      <c r="C69" s="19" t="s">
        <v>41</v>
      </c>
      <c r="D69" s="52">
        <v>0</v>
      </c>
      <c r="E69" s="53">
        <v>0</v>
      </c>
      <c r="F69" s="54">
        <v>0</v>
      </c>
    </row>
    <row r="70" spans="1:6" ht="12.75">
      <c r="A70" s="22"/>
      <c r="B70" s="19" t="s">
        <v>42</v>
      </c>
      <c r="C70" s="19"/>
      <c r="D70" s="52">
        <v>0.3</v>
      </c>
      <c r="E70" s="53">
        <v>0</v>
      </c>
      <c r="F70" s="54">
        <v>0.3</v>
      </c>
    </row>
    <row r="71" spans="1:6" ht="12.75">
      <c r="A71" s="22" t="s">
        <v>44</v>
      </c>
      <c r="B71" s="19"/>
      <c r="C71" s="19"/>
      <c r="D71" s="52">
        <v>-0.5</v>
      </c>
      <c r="E71" s="53">
        <v>0.1</v>
      </c>
      <c r="F71" s="54">
        <v>-0.4</v>
      </c>
    </row>
    <row r="72" spans="1:6" ht="12.75">
      <c r="A72" s="22"/>
      <c r="B72" s="19"/>
      <c r="C72" s="19"/>
      <c r="D72" s="52"/>
      <c r="E72" s="53"/>
      <c r="F72" s="54"/>
    </row>
    <row r="73" spans="1:6" ht="12.75">
      <c r="A73" s="28" t="s">
        <v>45</v>
      </c>
      <c r="B73" s="29"/>
      <c r="C73" s="29"/>
      <c r="D73" s="59">
        <v>0.8</v>
      </c>
      <c r="E73" s="60">
        <v>0</v>
      </c>
      <c r="F73" s="61">
        <v>0.8</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19.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9">
      <selection activeCell="D40" sqref="D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200">
        <v>19</v>
      </c>
    </row>
    <row r="2" spans="1:6" ht="12.75">
      <c r="A2" s="50" t="s">
        <v>245</v>
      </c>
      <c r="B2" s="3"/>
      <c r="C2" s="3"/>
      <c r="D2" s="3"/>
      <c r="E2" s="3"/>
      <c r="F2" s="3"/>
    </row>
    <row r="3" spans="1:6" ht="12.75">
      <c r="A3" s="51" t="s">
        <v>160</v>
      </c>
      <c r="B3" s="6"/>
      <c r="C3" s="6"/>
      <c r="D3" s="3"/>
      <c r="E3" s="3"/>
      <c r="F3" s="3"/>
    </row>
    <row r="4" spans="1:6" ht="12.75">
      <c r="A4" s="50" t="s">
        <v>69</v>
      </c>
      <c r="B4" s="3"/>
      <c r="C4" s="3"/>
      <c r="D4" s="3"/>
      <c r="E4" s="3"/>
      <c r="F4" s="3"/>
    </row>
    <row r="5" spans="1:6" ht="12.75">
      <c r="A5" s="50" t="s">
        <v>189</v>
      </c>
      <c r="B5" s="3"/>
      <c r="C5" s="206"/>
      <c r="D5" s="3"/>
      <c r="E5" s="3"/>
      <c r="F5" s="3"/>
    </row>
    <row r="6" spans="1:6" ht="12.75">
      <c r="A6" s="50" t="s">
        <v>1</v>
      </c>
      <c r="B6" s="3"/>
      <c r="C6" s="206"/>
      <c r="D6" s="3"/>
      <c r="E6" s="3"/>
      <c r="F6" s="3"/>
    </row>
    <row r="7" spans="1:6" ht="12.75">
      <c r="A7" s="50" t="s">
        <v>84</v>
      </c>
      <c r="B7" s="3"/>
      <c r="C7" s="206"/>
      <c r="D7" s="3"/>
      <c r="E7" s="3"/>
      <c r="F7" s="3"/>
    </row>
    <row r="8" spans="1:6" ht="51.7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5.1</v>
      </c>
      <c r="E11" s="53">
        <v>0.2</v>
      </c>
      <c r="F11" s="54">
        <v>5.2</v>
      </c>
    </row>
    <row r="12" spans="1:6" ht="12.75">
      <c r="A12" s="22"/>
      <c r="B12" s="19" t="s">
        <v>7</v>
      </c>
      <c r="C12" s="19"/>
      <c r="D12" s="52">
        <v>4</v>
      </c>
      <c r="E12" s="53">
        <v>0</v>
      </c>
      <c r="F12" s="54">
        <v>4</v>
      </c>
    </row>
    <row r="13" spans="1:6" ht="12.75">
      <c r="A13" s="66"/>
      <c r="B13" s="41"/>
      <c r="C13" s="41" t="s">
        <v>82</v>
      </c>
      <c r="D13" s="155">
        <v>0.3</v>
      </c>
      <c r="E13" s="156">
        <v>0</v>
      </c>
      <c r="F13" s="157">
        <v>0.3</v>
      </c>
    </row>
    <row r="14" spans="1:6" ht="12.75">
      <c r="A14" s="66"/>
      <c r="B14" s="41"/>
      <c r="C14" s="41" t="s">
        <v>58</v>
      </c>
      <c r="D14" s="155">
        <v>3.6</v>
      </c>
      <c r="E14" s="156">
        <v>0</v>
      </c>
      <c r="F14" s="157">
        <v>3.6</v>
      </c>
    </row>
    <row r="15" spans="1:6" ht="12.75">
      <c r="A15" s="22"/>
      <c r="B15" s="19" t="s">
        <v>8</v>
      </c>
      <c r="C15" s="19"/>
      <c r="D15" s="52">
        <v>0.4</v>
      </c>
      <c r="E15" s="53">
        <v>0.2</v>
      </c>
      <c r="F15" s="54">
        <v>0.5</v>
      </c>
    </row>
    <row r="16" spans="1:6" ht="12.75">
      <c r="A16" s="22"/>
      <c r="B16" s="19" t="s">
        <v>9</v>
      </c>
      <c r="C16" s="19"/>
      <c r="D16" s="52">
        <v>0.4</v>
      </c>
      <c r="E16" s="53">
        <v>0</v>
      </c>
      <c r="F16" s="54">
        <v>0.4</v>
      </c>
    </row>
    <row r="17" spans="1:6" ht="12.75">
      <c r="A17" s="22"/>
      <c r="B17" s="19" t="s">
        <v>55</v>
      </c>
      <c r="C17" s="19"/>
      <c r="D17" s="52">
        <v>0</v>
      </c>
      <c r="E17" s="53">
        <v>0</v>
      </c>
      <c r="F17" s="54">
        <v>0</v>
      </c>
    </row>
    <row r="18" spans="1:6" ht="12.75">
      <c r="A18" s="22"/>
      <c r="B18" s="19" t="s">
        <v>56</v>
      </c>
      <c r="C18" s="19"/>
      <c r="D18" s="52">
        <v>0.1</v>
      </c>
      <c r="E18" s="53">
        <v>0</v>
      </c>
      <c r="F18" s="54">
        <v>0.1</v>
      </c>
    </row>
    <row r="19" spans="1:6" ht="12.75">
      <c r="A19" s="22"/>
      <c r="B19" s="19" t="s">
        <v>10</v>
      </c>
      <c r="C19" s="19"/>
      <c r="D19" s="52">
        <v>0.1</v>
      </c>
      <c r="E19" s="53">
        <v>0</v>
      </c>
      <c r="F19" s="54">
        <v>0.1</v>
      </c>
    </row>
    <row r="20" spans="1:6" ht="12.75">
      <c r="A20" s="22"/>
      <c r="B20" s="19" t="s">
        <v>11</v>
      </c>
      <c r="C20" s="19"/>
      <c r="D20" s="52">
        <v>0.1</v>
      </c>
      <c r="E20" s="53">
        <v>0</v>
      </c>
      <c r="F20" s="54">
        <v>0.1</v>
      </c>
    </row>
    <row r="21" spans="1:6" ht="12.75">
      <c r="A21" s="22"/>
      <c r="B21" s="19"/>
      <c r="C21" s="19"/>
      <c r="D21" s="52"/>
      <c r="E21" s="53"/>
      <c r="F21" s="54"/>
    </row>
    <row r="22" spans="1:6" ht="12.75">
      <c r="A22" s="22" t="s">
        <v>12</v>
      </c>
      <c r="B22" s="19"/>
      <c r="C22" s="19"/>
      <c r="D22" s="52">
        <v>4.5</v>
      </c>
      <c r="E22" s="53">
        <v>0.1</v>
      </c>
      <c r="F22" s="54">
        <v>4.6</v>
      </c>
    </row>
    <row r="23" spans="1:6" ht="12.75">
      <c r="A23" s="22"/>
      <c r="B23" s="19" t="s">
        <v>13</v>
      </c>
      <c r="C23" s="19"/>
      <c r="D23" s="52">
        <v>1.1</v>
      </c>
      <c r="E23" s="53">
        <v>0</v>
      </c>
      <c r="F23" s="54">
        <v>1.1</v>
      </c>
    </row>
    <row r="24" spans="1:6" ht="12.75">
      <c r="A24" s="22"/>
      <c r="B24" s="19" t="s">
        <v>14</v>
      </c>
      <c r="C24" s="19"/>
      <c r="D24" s="52">
        <v>0.4</v>
      </c>
      <c r="E24" s="53">
        <v>0.1</v>
      </c>
      <c r="F24" s="54">
        <v>0.5</v>
      </c>
    </row>
    <row r="25" spans="1:6" ht="12.75">
      <c r="A25" s="22"/>
      <c r="B25" s="19" t="s">
        <v>15</v>
      </c>
      <c r="C25" s="19"/>
      <c r="D25" s="52">
        <v>0.1</v>
      </c>
      <c r="E25" s="53">
        <v>0.1</v>
      </c>
      <c r="F25" s="54">
        <v>0.2</v>
      </c>
    </row>
    <row r="26" spans="1:6" ht="12.75">
      <c r="A26" s="22"/>
      <c r="B26" s="19" t="s">
        <v>57</v>
      </c>
      <c r="C26" s="19"/>
      <c r="D26" s="52">
        <v>1.7</v>
      </c>
      <c r="E26" s="53">
        <v>0</v>
      </c>
      <c r="F26" s="54">
        <v>1.7</v>
      </c>
    </row>
    <row r="27" spans="1:6" ht="12.75">
      <c r="A27" s="22"/>
      <c r="B27" s="19" t="s">
        <v>75</v>
      </c>
      <c r="C27" s="19"/>
      <c r="D27" s="52">
        <v>1.2</v>
      </c>
      <c r="E27" s="53">
        <v>0</v>
      </c>
      <c r="F27" s="54">
        <v>1.2</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0.6</v>
      </c>
      <c r="E30" s="53">
        <v>0</v>
      </c>
      <c r="F30" s="54">
        <v>0.6</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0.8</v>
      </c>
      <c r="E33" s="53">
        <v>0</v>
      </c>
      <c r="F33" s="54">
        <v>0.8</v>
      </c>
    </row>
    <row r="34" spans="1:6" ht="12.75">
      <c r="A34" s="22"/>
      <c r="B34" s="19" t="s">
        <v>20</v>
      </c>
      <c r="C34" s="19"/>
      <c r="D34" s="52">
        <v>0</v>
      </c>
      <c r="E34" s="53">
        <v>0</v>
      </c>
      <c r="F34" s="54">
        <v>0</v>
      </c>
    </row>
    <row r="35" spans="1:6" ht="12.75">
      <c r="A35" s="22"/>
      <c r="B35" s="19" t="s">
        <v>21</v>
      </c>
      <c r="C35" s="19"/>
      <c r="D35" s="52">
        <v>0.4</v>
      </c>
      <c r="E35" s="53">
        <v>0</v>
      </c>
      <c r="F35" s="54">
        <v>0.4</v>
      </c>
    </row>
    <row r="36" spans="1:6" ht="12.75">
      <c r="A36" s="22"/>
      <c r="B36" s="19" t="s">
        <v>22</v>
      </c>
      <c r="C36" s="19"/>
      <c r="D36" s="52">
        <v>0.4</v>
      </c>
      <c r="E36" s="53">
        <v>0</v>
      </c>
      <c r="F36" s="54">
        <v>0.4</v>
      </c>
    </row>
    <row r="37" spans="1:6" ht="12.75">
      <c r="A37" s="22"/>
      <c r="B37" s="19"/>
      <c r="C37" s="19"/>
      <c r="D37" s="52"/>
      <c r="E37" s="53"/>
      <c r="F37" s="54"/>
    </row>
    <row r="38" spans="1:6" ht="12.75">
      <c r="A38" s="28" t="s">
        <v>76</v>
      </c>
      <c r="B38" s="29"/>
      <c r="C38" s="29"/>
      <c r="D38" s="59">
        <v>5.1</v>
      </c>
      <c r="E38" s="60">
        <v>0.2</v>
      </c>
      <c r="F38" s="61">
        <v>5.2</v>
      </c>
    </row>
    <row r="39" spans="1:6" ht="12.75">
      <c r="A39" s="28" t="s">
        <v>77</v>
      </c>
      <c r="B39" s="29"/>
      <c r="C39" s="29"/>
      <c r="D39" s="59">
        <v>5.3</v>
      </c>
      <c r="E39" s="60">
        <v>0.1</v>
      </c>
      <c r="F39" s="61">
        <v>5.4</v>
      </c>
    </row>
    <row r="40" spans="1:6" ht="12.75">
      <c r="A40" s="28" t="s">
        <v>23</v>
      </c>
      <c r="B40" s="29"/>
      <c r="C40" s="29"/>
      <c r="D40" s="59">
        <v>-0.2</v>
      </c>
      <c r="E40" s="60">
        <v>0</v>
      </c>
      <c r="F40" s="61">
        <v>-0.2</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1.1</v>
      </c>
      <c r="E45" s="53">
        <v>0.1</v>
      </c>
      <c r="F45" s="54">
        <v>1.2</v>
      </c>
    </row>
    <row r="46" spans="1:6" ht="12.75">
      <c r="A46" s="22" t="s">
        <v>26</v>
      </c>
      <c r="B46" s="19"/>
      <c r="C46" s="19"/>
      <c r="D46" s="52">
        <v>0</v>
      </c>
      <c r="E46" s="53">
        <v>0</v>
      </c>
      <c r="F46" s="54">
        <v>0</v>
      </c>
    </row>
    <row r="47" spans="1:6" ht="12.75">
      <c r="A47" s="22"/>
      <c r="B47" s="19" t="s">
        <v>27</v>
      </c>
      <c r="C47" s="19"/>
      <c r="D47" s="52">
        <v>0.1</v>
      </c>
      <c r="E47" s="53">
        <v>0</v>
      </c>
      <c r="F47" s="54">
        <v>0.1</v>
      </c>
    </row>
    <row r="48" spans="1:6" ht="12.75">
      <c r="A48" s="22"/>
      <c r="B48" s="19" t="s">
        <v>28</v>
      </c>
      <c r="C48" s="19"/>
      <c r="D48" s="52">
        <v>0</v>
      </c>
      <c r="E48" s="53">
        <v>0</v>
      </c>
      <c r="F48" s="54">
        <v>0</v>
      </c>
    </row>
    <row r="49" spans="1:6" ht="12.75">
      <c r="A49" s="22" t="s">
        <v>29</v>
      </c>
      <c r="B49" s="19"/>
      <c r="C49" s="19"/>
      <c r="D49" s="52">
        <v>1.3</v>
      </c>
      <c r="E49" s="53">
        <v>0</v>
      </c>
      <c r="F49" s="54">
        <v>1.3</v>
      </c>
    </row>
    <row r="50" spans="1:6" ht="12.75">
      <c r="A50" s="22"/>
      <c r="B50" s="19" t="s">
        <v>30</v>
      </c>
      <c r="C50" s="19"/>
      <c r="D50" s="52">
        <v>1.4</v>
      </c>
      <c r="E50" s="53">
        <v>0</v>
      </c>
      <c r="F50" s="54">
        <v>1.4</v>
      </c>
    </row>
    <row r="51" spans="1:6" ht="12.75">
      <c r="A51" s="22"/>
      <c r="B51" s="19" t="s">
        <v>31</v>
      </c>
      <c r="C51" s="19"/>
      <c r="D51" s="52">
        <v>0.1</v>
      </c>
      <c r="E51" s="53">
        <v>0</v>
      </c>
      <c r="F51" s="54">
        <v>0.1</v>
      </c>
    </row>
    <row r="52" spans="1:6" ht="12.75">
      <c r="A52" s="22" t="s">
        <v>32</v>
      </c>
      <c r="B52" s="19"/>
      <c r="C52" s="19"/>
      <c r="D52" s="52">
        <v>0</v>
      </c>
      <c r="E52" s="53">
        <v>0</v>
      </c>
      <c r="F52" s="54">
        <v>0</v>
      </c>
    </row>
    <row r="53" spans="1:6" ht="12.75">
      <c r="A53" s="22" t="s">
        <v>33</v>
      </c>
      <c r="B53" s="19"/>
      <c r="C53" s="19"/>
      <c r="D53" s="52">
        <v>-0.2</v>
      </c>
      <c r="E53" s="53">
        <v>0.1</v>
      </c>
      <c r="F53" s="54">
        <v>-0.1</v>
      </c>
    </row>
    <row r="54" spans="1:6" ht="12.75">
      <c r="A54" s="22" t="s">
        <v>79</v>
      </c>
      <c r="B54" s="19"/>
      <c r="C54" s="19"/>
      <c r="D54" s="52">
        <v>0</v>
      </c>
      <c r="E54" s="53">
        <v>-0.2</v>
      </c>
      <c r="F54" s="54">
        <v>-0.2</v>
      </c>
    </row>
    <row r="55" spans="1:6" ht="12.75">
      <c r="A55" s="22"/>
      <c r="B55" s="19" t="s">
        <v>34</v>
      </c>
      <c r="C55" s="19"/>
      <c r="D55" s="52">
        <v>0</v>
      </c>
      <c r="E55" s="53">
        <v>-0.2</v>
      </c>
      <c r="F55" s="54">
        <v>-0.2</v>
      </c>
    </row>
    <row r="56" spans="1:6" ht="12.75">
      <c r="A56" s="22"/>
      <c r="B56" s="19" t="s">
        <v>35</v>
      </c>
      <c r="C56" s="19"/>
      <c r="D56" s="52">
        <v>0</v>
      </c>
      <c r="E56" s="53">
        <v>0</v>
      </c>
      <c r="F56" s="54">
        <v>0</v>
      </c>
    </row>
    <row r="57" spans="1:6" ht="12.75">
      <c r="A57" s="22" t="s">
        <v>80</v>
      </c>
      <c r="B57" s="19"/>
      <c r="C57" s="19"/>
      <c r="D57" s="52">
        <v>0</v>
      </c>
      <c r="E57" s="53">
        <v>0.2</v>
      </c>
      <c r="F57" s="54">
        <v>0.2</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1.3</v>
      </c>
      <c r="E60" s="53">
        <v>0.1</v>
      </c>
      <c r="F60" s="54">
        <v>1.4</v>
      </c>
    </row>
    <row r="61" spans="1:6" ht="12.75">
      <c r="A61" s="22" t="s">
        <v>38</v>
      </c>
      <c r="B61" s="19"/>
      <c r="C61" s="19"/>
      <c r="D61" s="52">
        <v>0.8</v>
      </c>
      <c r="E61" s="53">
        <v>0</v>
      </c>
      <c r="F61" s="54">
        <v>0.8</v>
      </c>
    </row>
    <row r="62" spans="1:6" ht="12.75">
      <c r="A62" s="22"/>
      <c r="B62" s="19" t="s">
        <v>39</v>
      </c>
      <c r="C62" s="19"/>
      <c r="D62" s="52">
        <v>0.8</v>
      </c>
      <c r="E62" s="53">
        <v>0</v>
      </c>
      <c r="F62" s="54">
        <v>0.8</v>
      </c>
    </row>
    <row r="63" spans="1:6" ht="12.75">
      <c r="A63" s="22"/>
      <c r="B63" s="19"/>
      <c r="C63" s="19" t="s">
        <v>40</v>
      </c>
      <c r="D63" s="52">
        <v>0.8</v>
      </c>
      <c r="E63" s="53">
        <v>0</v>
      </c>
      <c r="F63" s="54">
        <v>0.8</v>
      </c>
    </row>
    <row r="64" spans="1:6" ht="12.75">
      <c r="A64" s="22"/>
      <c r="B64" s="19"/>
      <c r="C64" s="19" t="s">
        <v>41</v>
      </c>
      <c r="D64" s="52">
        <v>0</v>
      </c>
      <c r="E64" s="53">
        <v>0</v>
      </c>
      <c r="F64" s="54">
        <v>0</v>
      </c>
    </row>
    <row r="65" spans="1:6" ht="12.75">
      <c r="A65" s="22"/>
      <c r="B65" s="19" t="s">
        <v>42</v>
      </c>
      <c r="C65" s="19"/>
      <c r="D65" s="52">
        <v>0</v>
      </c>
      <c r="E65" s="53">
        <v>0</v>
      </c>
      <c r="F65" s="54">
        <v>0</v>
      </c>
    </row>
    <row r="66" spans="1:6" ht="12.75">
      <c r="A66" s="22" t="s">
        <v>43</v>
      </c>
      <c r="B66" s="19"/>
      <c r="C66" s="19"/>
      <c r="D66" s="52">
        <v>0.8</v>
      </c>
      <c r="E66" s="53">
        <v>0</v>
      </c>
      <c r="F66" s="54">
        <v>0.8</v>
      </c>
    </row>
    <row r="67" spans="1:6" ht="12.75">
      <c r="A67" s="22"/>
      <c r="B67" s="19" t="s">
        <v>39</v>
      </c>
      <c r="C67" s="19"/>
      <c r="D67" s="52">
        <v>0.8</v>
      </c>
      <c r="E67" s="53">
        <v>0</v>
      </c>
      <c r="F67" s="54">
        <v>0.8</v>
      </c>
    </row>
    <row r="68" spans="1:6" ht="12.75">
      <c r="A68" s="22"/>
      <c r="B68" s="19"/>
      <c r="C68" s="19" t="s">
        <v>40</v>
      </c>
      <c r="D68" s="52">
        <v>0.8</v>
      </c>
      <c r="E68" s="53">
        <v>0</v>
      </c>
      <c r="F68" s="54">
        <v>0.8</v>
      </c>
    </row>
    <row r="69" spans="1:6" ht="12.75">
      <c r="A69" s="22"/>
      <c r="B69" s="19"/>
      <c r="C69" s="19" t="s">
        <v>41</v>
      </c>
      <c r="D69" s="52">
        <v>0</v>
      </c>
      <c r="E69" s="53">
        <v>0</v>
      </c>
      <c r="F69" s="54">
        <v>0</v>
      </c>
    </row>
    <row r="70" spans="1:6" ht="12.75">
      <c r="A70" s="22"/>
      <c r="B70" s="19" t="s">
        <v>42</v>
      </c>
      <c r="C70" s="19"/>
      <c r="D70" s="52">
        <v>0</v>
      </c>
      <c r="E70" s="53">
        <v>0</v>
      </c>
      <c r="F70" s="54">
        <v>0</v>
      </c>
    </row>
    <row r="71" spans="1:6" ht="12.75">
      <c r="A71" s="22" t="s">
        <v>44</v>
      </c>
      <c r="B71" s="19"/>
      <c r="C71" s="19"/>
      <c r="D71" s="52">
        <v>-0.2</v>
      </c>
      <c r="E71" s="53">
        <v>0.1</v>
      </c>
      <c r="F71" s="54">
        <v>-0.2</v>
      </c>
    </row>
    <row r="72" spans="1:6" ht="12.75">
      <c r="A72" s="22"/>
      <c r="B72" s="19"/>
      <c r="C72" s="19"/>
      <c r="D72" s="52"/>
      <c r="E72" s="53"/>
      <c r="F72" s="54"/>
    </row>
    <row r="73" spans="1:6" ht="12.75">
      <c r="A73" s="28" t="s">
        <v>45</v>
      </c>
      <c r="B73" s="29"/>
      <c r="C73" s="29"/>
      <c r="D73" s="59">
        <v>-0.2</v>
      </c>
      <c r="E73" s="60">
        <v>0</v>
      </c>
      <c r="F73" s="61">
        <v>-0.2</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G74"/>
  <sheetViews>
    <sheetView showZeros="0" zoomScalePageLayoutView="0" workbookViewId="0" topLeftCell="A16">
      <selection activeCell="D40" sqref="D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200">
        <v>2</v>
      </c>
    </row>
    <row r="2" spans="1:6" ht="12.75">
      <c r="A2" s="50" t="s">
        <v>81</v>
      </c>
      <c r="B2" s="3"/>
      <c r="C2" s="3"/>
      <c r="D2" s="3"/>
      <c r="E2" s="3"/>
      <c r="F2" s="3"/>
    </row>
    <row r="3" spans="1:6" ht="12.75">
      <c r="A3" s="51" t="s">
        <v>160</v>
      </c>
      <c r="B3" s="6"/>
      <c r="C3" s="6"/>
      <c r="D3" s="3"/>
      <c r="E3" s="3"/>
      <c r="F3" s="3"/>
    </row>
    <row r="4" spans="1:6" ht="12.75">
      <c r="A4" s="50" t="s">
        <v>69</v>
      </c>
      <c r="B4" s="3"/>
      <c r="C4" s="3"/>
      <c r="D4" s="3"/>
      <c r="E4" s="3"/>
      <c r="F4" s="3"/>
    </row>
    <row r="5" spans="1:6" ht="12.75">
      <c r="A5" s="50" t="s">
        <v>70</v>
      </c>
      <c r="B5" s="3"/>
      <c r="C5" s="206"/>
      <c r="D5" s="3"/>
      <c r="E5" s="3"/>
      <c r="F5" s="3"/>
    </row>
    <row r="6" spans="1:6" ht="12.75">
      <c r="A6" s="50" t="s">
        <v>1</v>
      </c>
      <c r="B6" s="3"/>
      <c r="C6" s="206"/>
      <c r="D6" s="3"/>
      <c r="E6" s="3"/>
      <c r="F6" s="3"/>
    </row>
    <row r="7" spans="1:6" ht="12.75">
      <c r="A7" s="50" t="s">
        <v>2</v>
      </c>
      <c r="B7" s="3"/>
      <c r="C7" s="206"/>
      <c r="D7" s="3"/>
      <c r="E7" s="3"/>
      <c r="F7" s="3"/>
    </row>
    <row r="8" spans="1:6" ht="51.75"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5162635.732421002</v>
      </c>
      <c r="E11" s="78">
        <v>140020.68415999998</v>
      </c>
      <c r="F11" s="136">
        <v>5302656.416581002</v>
      </c>
    </row>
    <row r="12" spans="1:6" ht="12.75">
      <c r="A12" s="22"/>
      <c r="B12" s="19" t="s">
        <v>7</v>
      </c>
      <c r="C12" s="19"/>
      <c r="D12" s="149">
        <v>4102239.3759850003</v>
      </c>
      <c r="E12" s="150">
        <v>0</v>
      </c>
      <c r="F12" s="151">
        <v>4102239.3759850003</v>
      </c>
    </row>
    <row r="13" spans="1:7" s="98" customFormat="1" ht="12.75">
      <c r="A13" s="66"/>
      <c r="B13" s="41"/>
      <c r="C13" s="41" t="s">
        <v>74</v>
      </c>
      <c r="D13" s="149">
        <v>351324.461</v>
      </c>
      <c r="E13" s="150">
        <v>0</v>
      </c>
      <c r="F13" s="151">
        <v>351324.461</v>
      </c>
      <c r="G13"/>
    </row>
    <row r="14" spans="1:7" s="98" customFormat="1" ht="12.75">
      <c r="A14" s="66"/>
      <c r="B14" s="41"/>
      <c r="C14" s="41" t="s">
        <v>58</v>
      </c>
      <c r="D14" s="77">
        <v>3750914.914985</v>
      </c>
      <c r="E14" s="78">
        <v>0</v>
      </c>
      <c r="F14" s="136">
        <v>3750914.914985</v>
      </c>
      <c r="G14"/>
    </row>
    <row r="15" spans="1:6" ht="12.75">
      <c r="A15" s="22"/>
      <c r="B15" s="19" t="s">
        <v>8</v>
      </c>
      <c r="C15" s="19"/>
      <c r="D15" s="77">
        <v>354571.41448</v>
      </c>
      <c r="E15" s="78">
        <v>133480.85116</v>
      </c>
      <c r="F15" s="136">
        <v>488052.26564</v>
      </c>
    </row>
    <row r="16" spans="1:6" ht="12.75">
      <c r="A16" s="22"/>
      <c r="B16" s="19" t="s">
        <v>9</v>
      </c>
      <c r="C16" s="19"/>
      <c r="D16" s="77">
        <v>361805.191</v>
      </c>
      <c r="E16" s="78">
        <v>0</v>
      </c>
      <c r="F16" s="136">
        <v>361805.191</v>
      </c>
    </row>
    <row r="17" spans="1:6" ht="12.75">
      <c r="A17" s="22"/>
      <c r="B17" s="19" t="s">
        <v>55</v>
      </c>
      <c r="C17" s="19"/>
      <c r="D17" s="77">
        <v>6886.869000000001</v>
      </c>
      <c r="E17" s="78">
        <v>0</v>
      </c>
      <c r="F17" s="136">
        <v>6886.869000000001</v>
      </c>
    </row>
    <row r="18" spans="1:6" ht="12.75">
      <c r="A18" s="22"/>
      <c r="B18" s="19" t="s">
        <v>56</v>
      </c>
      <c r="C18" s="19"/>
      <c r="D18" s="77">
        <v>56224.600459999994</v>
      </c>
      <c r="E18" s="78">
        <v>7421.342999999999</v>
      </c>
      <c r="F18" s="136">
        <v>63645.943459999995</v>
      </c>
    </row>
    <row r="19" spans="1:6" ht="12.75">
      <c r="A19" s="22"/>
      <c r="B19" s="19" t="s">
        <v>10</v>
      </c>
      <c r="C19" s="19"/>
      <c r="D19" s="77">
        <v>141607.0936</v>
      </c>
      <c r="E19" s="78">
        <v>0</v>
      </c>
      <c r="F19" s="136">
        <v>141607.0936</v>
      </c>
    </row>
    <row r="20" spans="1:6" ht="12.75">
      <c r="A20" s="22"/>
      <c r="B20" s="19" t="s">
        <v>11</v>
      </c>
      <c r="C20" s="19"/>
      <c r="D20" s="77">
        <v>139301.187896</v>
      </c>
      <c r="E20" s="78">
        <v>-881.51</v>
      </c>
      <c r="F20" s="136">
        <v>138419.67789599998</v>
      </c>
    </row>
    <row r="21" spans="1:6" ht="12.75">
      <c r="A21" s="22"/>
      <c r="B21" s="19"/>
      <c r="C21" s="19"/>
      <c r="D21" s="161"/>
      <c r="E21" s="162"/>
      <c r="F21" s="163"/>
    </row>
    <row r="22" spans="1:6" ht="12.75">
      <c r="A22" s="22" t="s">
        <v>12</v>
      </c>
      <c r="B22" s="19"/>
      <c r="C22" s="19"/>
      <c r="D22" s="77">
        <v>4347835.320356</v>
      </c>
      <c r="E22" s="78">
        <v>129331.46852</v>
      </c>
      <c r="F22" s="136">
        <v>4477166.788876001</v>
      </c>
    </row>
    <row r="23" spans="1:6" ht="12.75">
      <c r="A23" s="22"/>
      <c r="B23" s="19" t="s">
        <v>13</v>
      </c>
      <c r="C23" s="19"/>
      <c r="D23" s="77">
        <v>1157217.85574</v>
      </c>
      <c r="E23" s="78">
        <v>0</v>
      </c>
      <c r="F23" s="136">
        <v>1157217.85574</v>
      </c>
    </row>
    <row r="24" spans="1:6" ht="12.75">
      <c r="A24" s="22"/>
      <c r="B24" s="19" t="s">
        <v>14</v>
      </c>
      <c r="C24" s="19"/>
      <c r="D24" s="77">
        <v>390532.61588</v>
      </c>
      <c r="E24" s="78">
        <v>65324.90452</v>
      </c>
      <c r="F24" s="136">
        <v>455857.5204</v>
      </c>
    </row>
    <row r="25" spans="1:6" ht="12.75">
      <c r="A25" s="22"/>
      <c r="B25" s="19" t="s">
        <v>15</v>
      </c>
      <c r="C25" s="19"/>
      <c r="D25" s="77">
        <v>115374.7052</v>
      </c>
      <c r="E25" s="78">
        <v>64006.564</v>
      </c>
      <c r="F25" s="136">
        <v>179381.26919999998</v>
      </c>
    </row>
    <row r="26" spans="1:6" ht="12.75">
      <c r="A26" s="22"/>
      <c r="B26" s="19" t="s">
        <v>57</v>
      </c>
      <c r="C26" s="19"/>
      <c r="D26" s="77">
        <v>1518186.352796</v>
      </c>
      <c r="E26" s="78">
        <v>0</v>
      </c>
      <c r="F26" s="136">
        <v>1518186.352796</v>
      </c>
    </row>
    <row r="27" spans="1:6" ht="12.75">
      <c r="A27" s="22"/>
      <c r="B27" s="19" t="s">
        <v>75</v>
      </c>
      <c r="C27" s="19"/>
      <c r="D27" s="77">
        <v>1161804.93354</v>
      </c>
      <c r="E27" s="78">
        <v>0</v>
      </c>
      <c r="F27" s="136">
        <v>1161804.93354</v>
      </c>
    </row>
    <row r="28" spans="1:6" ht="12.75">
      <c r="A28" s="22"/>
      <c r="B28" s="19" t="s">
        <v>16</v>
      </c>
      <c r="C28" s="19"/>
      <c r="D28" s="77">
        <v>4718.8572</v>
      </c>
      <c r="E28" s="78">
        <v>0</v>
      </c>
      <c r="F28" s="136">
        <v>4718.8572</v>
      </c>
    </row>
    <row r="29" spans="1:6" ht="12.75">
      <c r="A29" s="22"/>
      <c r="B29" s="19"/>
      <c r="C29" s="19"/>
      <c r="D29" s="161"/>
      <c r="E29" s="162"/>
      <c r="F29" s="163"/>
    </row>
    <row r="30" spans="1:6" ht="12.75">
      <c r="A30" s="26" t="s">
        <v>17</v>
      </c>
      <c r="B30" s="27"/>
      <c r="C30" s="27"/>
      <c r="D30" s="77">
        <v>814800.4120650021</v>
      </c>
      <c r="E30" s="78">
        <v>10689.21563999998</v>
      </c>
      <c r="F30" s="136">
        <v>825489.6277050013</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866228.58392</v>
      </c>
      <c r="E33" s="78">
        <v>0</v>
      </c>
      <c r="F33" s="136">
        <v>866228.58392</v>
      </c>
    </row>
    <row r="34" spans="1:6" ht="12.75">
      <c r="A34" s="22"/>
      <c r="B34" s="19" t="s">
        <v>20</v>
      </c>
      <c r="C34" s="19"/>
      <c r="D34" s="77">
        <v>3447.866</v>
      </c>
      <c r="E34" s="78">
        <v>0</v>
      </c>
      <c r="F34" s="136">
        <v>3447.866</v>
      </c>
    </row>
    <row r="35" spans="1:6" ht="12.75">
      <c r="A35" s="22"/>
      <c r="B35" s="19" t="s">
        <v>21</v>
      </c>
      <c r="C35" s="19"/>
      <c r="D35" s="77">
        <v>409170.30492</v>
      </c>
      <c r="E35" s="78">
        <v>0</v>
      </c>
      <c r="F35" s="136">
        <v>409170.30492</v>
      </c>
    </row>
    <row r="36" spans="1:6" ht="12.75">
      <c r="A36" s="22"/>
      <c r="B36" s="19" t="s">
        <v>22</v>
      </c>
      <c r="C36" s="19"/>
      <c r="D36" s="77">
        <v>460506.145</v>
      </c>
      <c r="E36" s="78">
        <v>0</v>
      </c>
      <c r="F36" s="136">
        <v>460506.145</v>
      </c>
    </row>
    <row r="37" spans="1:6" ht="12.75">
      <c r="A37" s="22"/>
      <c r="B37" s="19"/>
      <c r="C37" s="19"/>
      <c r="D37" s="77"/>
      <c r="E37" s="78"/>
      <c r="F37" s="136"/>
    </row>
    <row r="38" spans="1:6" ht="12.75">
      <c r="A38" s="28" t="s">
        <v>76</v>
      </c>
      <c r="B38" s="29"/>
      <c r="C38" s="29"/>
      <c r="D38" s="79">
        <v>5166083.598421003</v>
      </c>
      <c r="E38" s="80">
        <v>140020.68415999998</v>
      </c>
      <c r="F38" s="138">
        <v>5306104.282581002</v>
      </c>
    </row>
    <row r="39" spans="1:6" ht="12.75">
      <c r="A39" s="28" t="s">
        <v>77</v>
      </c>
      <c r="B39" s="29"/>
      <c r="C39" s="29"/>
      <c r="D39" s="79">
        <v>5217511.770276001</v>
      </c>
      <c r="E39" s="80">
        <v>129331.46852</v>
      </c>
      <c r="F39" s="138">
        <v>5346843.238796001</v>
      </c>
    </row>
    <row r="40" spans="1:6" ht="12.75">
      <c r="A40" s="28" t="s">
        <v>23</v>
      </c>
      <c r="B40" s="29"/>
      <c r="C40" s="29"/>
      <c r="D40" s="79">
        <v>-51428.171854997985</v>
      </c>
      <c r="E40" s="80">
        <v>10689.21563999998</v>
      </c>
      <c r="F40" s="138">
        <v>-40738.95621499885</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46918.2505849995</v>
      </c>
      <c r="E45" s="78">
        <v>73560.14539999998</v>
      </c>
      <c r="F45" s="136">
        <v>120478.39598499949</v>
      </c>
    </row>
    <row r="46" spans="1:6" ht="12.75">
      <c r="A46" s="22" t="s">
        <v>26</v>
      </c>
      <c r="B46" s="19"/>
      <c r="C46" s="19"/>
      <c r="D46" s="77">
        <v>-42518.5481</v>
      </c>
      <c r="E46" s="78">
        <v>0</v>
      </c>
      <c r="F46" s="136">
        <v>-42518.5481</v>
      </c>
    </row>
    <row r="47" spans="1:6" ht="12.75">
      <c r="A47" s="22"/>
      <c r="B47" s="19" t="s">
        <v>27</v>
      </c>
      <c r="C47" s="19"/>
      <c r="D47" s="77">
        <v>85463.20786</v>
      </c>
      <c r="E47" s="78">
        <v>0</v>
      </c>
      <c r="F47" s="136">
        <v>85463.20786</v>
      </c>
    </row>
    <row r="48" spans="1:6" ht="12.75">
      <c r="A48" s="22"/>
      <c r="B48" s="19" t="s">
        <v>28</v>
      </c>
      <c r="C48" s="19"/>
      <c r="D48" s="77">
        <v>127981.75596</v>
      </c>
      <c r="E48" s="78">
        <v>0</v>
      </c>
      <c r="F48" s="136">
        <v>127981.75596</v>
      </c>
    </row>
    <row r="49" spans="1:6" ht="12.75">
      <c r="A49" s="22" t="s">
        <v>29</v>
      </c>
      <c r="B49" s="19"/>
      <c r="C49" s="19"/>
      <c r="D49" s="77">
        <v>85916.30835999991</v>
      </c>
      <c r="E49" s="78">
        <v>0</v>
      </c>
      <c r="F49" s="136">
        <v>85916.30835999991</v>
      </c>
    </row>
    <row r="50" spans="1:6" ht="12.75">
      <c r="A50" s="22"/>
      <c r="B50" s="19" t="s">
        <v>30</v>
      </c>
      <c r="C50" s="19"/>
      <c r="D50" s="77">
        <v>1069569.66404</v>
      </c>
      <c r="E50" s="78">
        <v>0</v>
      </c>
      <c r="F50" s="136">
        <v>1069569.66404</v>
      </c>
    </row>
    <row r="51" spans="1:6" ht="12.75">
      <c r="A51" s="22"/>
      <c r="B51" s="19" t="s">
        <v>31</v>
      </c>
      <c r="C51" s="19"/>
      <c r="D51" s="77">
        <v>983653.35568</v>
      </c>
      <c r="E51" s="78">
        <v>0</v>
      </c>
      <c r="F51" s="136">
        <v>983653.35568</v>
      </c>
    </row>
    <row r="52" spans="1:6" ht="12.75">
      <c r="A52" s="22" t="s">
        <v>32</v>
      </c>
      <c r="B52" s="19"/>
      <c r="C52" s="19"/>
      <c r="D52" s="77">
        <v>-2887.707180000063</v>
      </c>
      <c r="E52" s="78">
        <v>-39.11681216000004</v>
      </c>
      <c r="F52" s="136">
        <v>-2926.823992160063</v>
      </c>
    </row>
    <row r="53" spans="1:6" ht="12.75">
      <c r="A53" s="22" t="s">
        <v>33</v>
      </c>
      <c r="B53" s="19"/>
      <c r="C53" s="19"/>
      <c r="D53" s="77">
        <v>6408.1975049996545</v>
      </c>
      <c r="E53" s="78">
        <v>74441.65539999999</v>
      </c>
      <c r="F53" s="136">
        <v>80849.85290499964</v>
      </c>
    </row>
    <row r="54" spans="1:6" ht="12.75">
      <c r="A54" s="22" t="s">
        <v>79</v>
      </c>
      <c r="B54" s="19"/>
      <c r="C54" s="19"/>
      <c r="D54" s="77">
        <v>0</v>
      </c>
      <c r="E54" s="78">
        <v>-940.7878814599999</v>
      </c>
      <c r="F54" s="136">
        <v>-940.7878814599999</v>
      </c>
    </row>
    <row r="55" spans="1:6" ht="12.75">
      <c r="A55" s="22"/>
      <c r="B55" s="19" t="s">
        <v>34</v>
      </c>
      <c r="C55" s="19"/>
      <c r="D55" s="77">
        <v>0</v>
      </c>
      <c r="E55" s="78">
        <v>-1103.1637128799998</v>
      </c>
      <c r="F55" s="136">
        <v>-1103.1637128799998</v>
      </c>
    </row>
    <row r="56" spans="1:6" ht="12.75">
      <c r="A56" s="22"/>
      <c r="B56" s="19" t="s">
        <v>35</v>
      </c>
      <c r="C56" s="19"/>
      <c r="D56" s="77">
        <v>0</v>
      </c>
      <c r="E56" s="78">
        <v>162.37583142</v>
      </c>
      <c r="F56" s="136">
        <v>162.37583142</v>
      </c>
    </row>
    <row r="57" spans="1:6" ht="12.75">
      <c r="A57" s="22" t="s">
        <v>80</v>
      </c>
      <c r="B57" s="19"/>
      <c r="C57" s="19"/>
      <c r="D57" s="77">
        <v>0</v>
      </c>
      <c r="E57" s="78">
        <v>98.39469361999988</v>
      </c>
      <c r="F57" s="136">
        <v>98.39469361999988</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98346.42243999988</v>
      </c>
      <c r="E60" s="78">
        <v>62870.92976</v>
      </c>
      <c r="F60" s="136">
        <v>161217.3521999999</v>
      </c>
    </row>
    <row r="61" spans="1:6" ht="12.75">
      <c r="A61" s="22" t="s">
        <v>38</v>
      </c>
      <c r="B61" s="19"/>
      <c r="C61" s="19"/>
      <c r="D61" s="77">
        <v>-8950.548139999999</v>
      </c>
      <c r="E61" s="78">
        <v>-1135.63424</v>
      </c>
      <c r="F61" s="136">
        <v>-10086.182379999998</v>
      </c>
    </row>
    <row r="62" spans="1:6" ht="12.75">
      <c r="A62" s="22"/>
      <c r="B62" s="19" t="s">
        <v>39</v>
      </c>
      <c r="C62" s="19"/>
      <c r="D62" s="77">
        <v>5710.272720000001</v>
      </c>
      <c r="E62" s="78">
        <v>0</v>
      </c>
      <c r="F62" s="136">
        <v>5710.272720000001</v>
      </c>
    </row>
    <row r="63" spans="1:6" ht="12.75">
      <c r="A63" s="22"/>
      <c r="B63" s="19"/>
      <c r="C63" s="19" t="s">
        <v>40</v>
      </c>
      <c r="D63" s="77">
        <v>0</v>
      </c>
      <c r="E63" s="78">
        <v>0</v>
      </c>
      <c r="F63" s="136">
        <v>0</v>
      </c>
    </row>
    <row r="64" spans="1:6" ht="12.75">
      <c r="A64" s="22"/>
      <c r="B64" s="19"/>
      <c r="C64" s="19" t="s">
        <v>41</v>
      </c>
      <c r="D64" s="77">
        <v>5710.272720000001</v>
      </c>
      <c r="E64" s="78">
        <v>0</v>
      </c>
      <c r="F64" s="136">
        <v>5710.272720000001</v>
      </c>
    </row>
    <row r="65" spans="1:6" ht="12.75">
      <c r="A65" s="22"/>
      <c r="B65" s="19" t="s">
        <v>42</v>
      </c>
      <c r="C65" s="19"/>
      <c r="D65" s="77">
        <v>14660.82086</v>
      </c>
      <c r="E65" s="78">
        <v>1135.63424</v>
      </c>
      <c r="F65" s="136">
        <v>15796.4551</v>
      </c>
    </row>
    <row r="66" spans="1:6" ht="12.75">
      <c r="A66" s="22" t="s">
        <v>43</v>
      </c>
      <c r="B66" s="19"/>
      <c r="C66" s="19"/>
      <c r="D66" s="77">
        <v>372141.4635799999</v>
      </c>
      <c r="E66" s="78">
        <v>0</v>
      </c>
      <c r="F66" s="136">
        <v>372141.4635799999</v>
      </c>
    </row>
    <row r="67" spans="1:6" ht="12.75">
      <c r="A67" s="22"/>
      <c r="B67" s="19" t="s">
        <v>39</v>
      </c>
      <c r="C67" s="19"/>
      <c r="D67" s="77">
        <v>720087.5719999999</v>
      </c>
      <c r="E67" s="78">
        <v>0</v>
      </c>
      <c r="F67" s="136">
        <v>720087.5719999999</v>
      </c>
    </row>
    <row r="68" spans="1:6" ht="12.75">
      <c r="A68" s="22"/>
      <c r="B68" s="19"/>
      <c r="C68" s="19" t="s">
        <v>40</v>
      </c>
      <c r="D68" s="77">
        <v>720080.22</v>
      </c>
      <c r="E68" s="78">
        <v>0</v>
      </c>
      <c r="F68" s="136">
        <v>720080.22</v>
      </c>
    </row>
    <row r="69" spans="1:6" ht="12.75">
      <c r="A69" s="22"/>
      <c r="B69" s="19"/>
      <c r="C69" s="19" t="s">
        <v>41</v>
      </c>
      <c r="D69" s="77">
        <v>7.3519999999552965</v>
      </c>
      <c r="E69" s="78">
        <v>0</v>
      </c>
      <c r="F69" s="136">
        <v>7.3519999999552965</v>
      </c>
    </row>
    <row r="70" spans="1:6" ht="12.75">
      <c r="A70" s="22"/>
      <c r="B70" s="19" t="s">
        <v>42</v>
      </c>
      <c r="C70" s="19"/>
      <c r="D70" s="77">
        <v>347946.10842</v>
      </c>
      <c r="E70" s="78">
        <v>0</v>
      </c>
      <c r="F70" s="136">
        <v>347946.10842</v>
      </c>
    </row>
    <row r="71" spans="1:6" ht="12.75">
      <c r="A71" s="22" t="s">
        <v>44</v>
      </c>
      <c r="B71" s="19"/>
      <c r="C71" s="19"/>
      <c r="D71" s="77">
        <v>-264844.493</v>
      </c>
      <c r="E71" s="78">
        <v>64006.564</v>
      </c>
      <c r="F71" s="136">
        <v>-200837.929</v>
      </c>
    </row>
    <row r="72" spans="1:6" ht="12.75">
      <c r="A72" s="22"/>
      <c r="B72" s="19"/>
      <c r="C72" s="19"/>
      <c r="D72" s="77"/>
      <c r="E72" s="78"/>
      <c r="F72" s="136"/>
    </row>
    <row r="73" spans="1:6" ht="12.75">
      <c r="A73" s="28" t="s">
        <v>45</v>
      </c>
      <c r="B73" s="29"/>
      <c r="C73" s="29"/>
      <c r="D73" s="79">
        <v>-51428.17185500038</v>
      </c>
      <c r="E73" s="80">
        <v>10689.21563999998</v>
      </c>
      <c r="F73" s="138">
        <v>-40738.95621500042</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9">
      <selection activeCell="D40" sqref="D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200">
        <v>20</v>
      </c>
    </row>
    <row r="2" spans="1:6" ht="12.75">
      <c r="A2" s="50" t="s">
        <v>244</v>
      </c>
      <c r="B2" s="3"/>
      <c r="C2" s="3"/>
      <c r="D2" s="3"/>
      <c r="E2" s="3"/>
      <c r="F2" s="3"/>
    </row>
    <row r="3" spans="1:6" ht="12.75">
      <c r="A3" s="51" t="s">
        <v>160</v>
      </c>
      <c r="B3" s="6"/>
      <c r="C3" s="6"/>
      <c r="D3" s="3"/>
      <c r="E3" s="3"/>
      <c r="F3" s="3"/>
    </row>
    <row r="4" spans="1:6" ht="12.75">
      <c r="A4" s="50" t="s">
        <v>69</v>
      </c>
      <c r="B4" s="3"/>
      <c r="C4" s="3"/>
      <c r="D4" s="3"/>
      <c r="E4" s="3"/>
      <c r="F4" s="3"/>
    </row>
    <row r="5" spans="1:6" ht="12.75">
      <c r="A5" s="50" t="s">
        <v>190</v>
      </c>
      <c r="B5" s="3"/>
      <c r="C5" s="206"/>
      <c r="D5" s="3"/>
      <c r="E5" s="3"/>
      <c r="F5" s="3"/>
    </row>
    <row r="6" spans="1:6" ht="12.75">
      <c r="A6" s="50" t="s">
        <v>1</v>
      </c>
      <c r="B6" s="3"/>
      <c r="C6" s="206"/>
      <c r="D6" s="3"/>
      <c r="E6" s="3"/>
      <c r="F6" s="3"/>
    </row>
    <row r="7" spans="1:6" ht="12.75">
      <c r="A7" s="50" t="s">
        <v>84</v>
      </c>
      <c r="B7" s="3"/>
      <c r="C7" s="206"/>
      <c r="D7" s="3"/>
      <c r="E7" s="3"/>
      <c r="F7" s="3"/>
    </row>
    <row r="8" spans="1:6" ht="47.2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6</v>
      </c>
      <c r="E11" s="53">
        <v>0.1</v>
      </c>
      <c r="F11" s="54">
        <v>6.1</v>
      </c>
    </row>
    <row r="12" spans="1:6" ht="12.75">
      <c r="A12" s="22"/>
      <c r="B12" s="19" t="s">
        <v>7</v>
      </c>
      <c r="C12" s="19"/>
      <c r="D12" s="52">
        <v>4.2</v>
      </c>
      <c r="E12" s="53">
        <v>0</v>
      </c>
      <c r="F12" s="54">
        <v>4.2</v>
      </c>
    </row>
    <row r="13" spans="1:6" ht="12.75">
      <c r="A13" s="66"/>
      <c r="B13" s="41"/>
      <c r="C13" s="41" t="s">
        <v>82</v>
      </c>
      <c r="D13" s="52">
        <v>0.5</v>
      </c>
      <c r="E13" s="53">
        <v>0</v>
      </c>
      <c r="F13" s="54">
        <v>0.5</v>
      </c>
    </row>
    <row r="14" spans="1:6" ht="12.75">
      <c r="A14" s="66"/>
      <c r="B14" s="41"/>
      <c r="C14" s="41" t="s">
        <v>58</v>
      </c>
      <c r="D14" s="52">
        <v>3.8</v>
      </c>
      <c r="E14" s="53">
        <v>0</v>
      </c>
      <c r="F14" s="54">
        <v>3.8</v>
      </c>
    </row>
    <row r="15" spans="1:6" ht="12.75">
      <c r="A15" s="22"/>
      <c r="B15" s="19" t="s">
        <v>8</v>
      </c>
      <c r="C15" s="19"/>
      <c r="D15" s="52">
        <v>1</v>
      </c>
      <c r="E15" s="53">
        <v>0.1</v>
      </c>
      <c r="F15" s="54">
        <v>1</v>
      </c>
    </row>
    <row r="16" spans="1:6" ht="12.75">
      <c r="A16" s="22"/>
      <c r="B16" s="19" t="s">
        <v>9</v>
      </c>
      <c r="C16" s="19"/>
      <c r="D16" s="52">
        <v>0.4</v>
      </c>
      <c r="E16" s="53">
        <v>0</v>
      </c>
      <c r="F16" s="54">
        <v>0.4</v>
      </c>
    </row>
    <row r="17" spans="1:6" ht="12.75">
      <c r="A17" s="22"/>
      <c r="B17" s="19" t="s">
        <v>55</v>
      </c>
      <c r="C17" s="19"/>
      <c r="D17" s="52">
        <v>0</v>
      </c>
      <c r="E17" s="53">
        <v>0</v>
      </c>
      <c r="F17" s="54">
        <v>0</v>
      </c>
    </row>
    <row r="18" spans="1:6" ht="12.75">
      <c r="A18" s="22"/>
      <c r="B18" s="19" t="s">
        <v>56</v>
      </c>
      <c r="C18" s="19"/>
      <c r="D18" s="52">
        <v>0.1</v>
      </c>
      <c r="E18" s="53">
        <v>0</v>
      </c>
      <c r="F18" s="54">
        <v>0.1</v>
      </c>
    </row>
    <row r="19" spans="1:6" ht="12.75">
      <c r="A19" s="22"/>
      <c r="B19" s="19" t="s">
        <v>10</v>
      </c>
      <c r="C19" s="19"/>
      <c r="D19" s="52">
        <v>0.1</v>
      </c>
      <c r="E19" s="53">
        <v>0</v>
      </c>
      <c r="F19" s="54">
        <v>0.1</v>
      </c>
    </row>
    <row r="20" spans="1:6" ht="12.75">
      <c r="A20" s="22"/>
      <c r="B20" s="19" t="s">
        <v>11</v>
      </c>
      <c r="C20" s="19"/>
      <c r="D20" s="52">
        <v>0.2</v>
      </c>
      <c r="E20" s="53">
        <v>0</v>
      </c>
      <c r="F20" s="54">
        <v>0.2</v>
      </c>
    </row>
    <row r="21" spans="1:6" ht="12.75">
      <c r="A21" s="22"/>
      <c r="B21" s="19"/>
      <c r="C21" s="19"/>
      <c r="D21" s="52"/>
      <c r="E21" s="53"/>
      <c r="F21" s="54"/>
    </row>
    <row r="22" spans="1:6" ht="12.75">
      <c r="A22" s="22" t="s">
        <v>12</v>
      </c>
      <c r="B22" s="19"/>
      <c r="C22" s="19"/>
      <c r="D22" s="52">
        <v>5.3</v>
      </c>
      <c r="E22" s="53">
        <v>0.3</v>
      </c>
      <c r="F22" s="54">
        <v>5.6</v>
      </c>
    </row>
    <row r="23" spans="1:6" ht="12.75">
      <c r="A23" s="22"/>
      <c r="B23" s="19" t="s">
        <v>13</v>
      </c>
      <c r="C23" s="19"/>
      <c r="D23" s="52">
        <v>1.2</v>
      </c>
      <c r="E23" s="53">
        <v>0</v>
      </c>
      <c r="F23" s="54">
        <v>1.2</v>
      </c>
    </row>
    <row r="24" spans="1:6" ht="12.75">
      <c r="A24" s="22"/>
      <c r="B24" s="19" t="s">
        <v>14</v>
      </c>
      <c r="C24" s="19"/>
      <c r="D24" s="52">
        <v>0.6</v>
      </c>
      <c r="E24" s="53">
        <v>0.2</v>
      </c>
      <c r="F24" s="54">
        <v>0.8</v>
      </c>
    </row>
    <row r="25" spans="1:6" ht="12.75">
      <c r="A25" s="22"/>
      <c r="B25" s="19" t="s">
        <v>15</v>
      </c>
      <c r="C25" s="19"/>
      <c r="D25" s="52">
        <v>0</v>
      </c>
      <c r="E25" s="53">
        <v>0.1</v>
      </c>
      <c r="F25" s="54">
        <v>0.1</v>
      </c>
    </row>
    <row r="26" spans="1:6" ht="12.75">
      <c r="A26" s="22"/>
      <c r="B26" s="19" t="s">
        <v>57</v>
      </c>
      <c r="C26" s="19"/>
      <c r="D26" s="52">
        <v>2.3</v>
      </c>
      <c r="E26" s="53">
        <v>0</v>
      </c>
      <c r="F26" s="54">
        <v>2.3</v>
      </c>
    </row>
    <row r="27" spans="1:6" ht="12.75">
      <c r="A27" s="22"/>
      <c r="B27" s="19" t="s">
        <v>75</v>
      </c>
      <c r="C27" s="19"/>
      <c r="D27" s="52">
        <v>1.2</v>
      </c>
      <c r="E27" s="53">
        <v>0</v>
      </c>
      <c r="F27" s="54">
        <v>1.2</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0.7</v>
      </c>
      <c r="E30" s="53">
        <v>-0.2</v>
      </c>
      <c r="F30" s="54">
        <v>0.5</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1.6</v>
      </c>
      <c r="E33" s="53">
        <v>0</v>
      </c>
      <c r="F33" s="54">
        <v>1.6</v>
      </c>
    </row>
    <row r="34" spans="1:6" ht="12.75">
      <c r="A34" s="22"/>
      <c r="B34" s="19" t="s">
        <v>20</v>
      </c>
      <c r="C34" s="19"/>
      <c r="D34" s="52">
        <v>0</v>
      </c>
      <c r="E34" s="53">
        <v>0</v>
      </c>
      <c r="F34" s="54">
        <v>0</v>
      </c>
    </row>
    <row r="35" spans="1:6" ht="12.75">
      <c r="A35" s="22"/>
      <c r="B35" s="19" t="s">
        <v>21</v>
      </c>
      <c r="C35" s="19"/>
      <c r="D35" s="52">
        <v>0.9</v>
      </c>
      <c r="E35" s="53">
        <v>0</v>
      </c>
      <c r="F35" s="54">
        <v>0.9</v>
      </c>
    </row>
    <row r="36" spans="1:6" ht="12.75">
      <c r="A36" s="22"/>
      <c r="B36" s="19" t="s">
        <v>22</v>
      </c>
      <c r="C36" s="19"/>
      <c r="D36" s="52">
        <v>0.6</v>
      </c>
      <c r="E36" s="53">
        <v>0</v>
      </c>
      <c r="F36" s="54">
        <v>0.6</v>
      </c>
    </row>
    <row r="37" spans="1:6" ht="12.75">
      <c r="A37" s="22"/>
      <c r="B37" s="19"/>
      <c r="C37" s="19"/>
      <c r="D37" s="52"/>
      <c r="E37" s="53"/>
      <c r="F37" s="54"/>
    </row>
    <row r="38" spans="1:6" ht="12.75">
      <c r="A38" s="28" t="s">
        <v>76</v>
      </c>
      <c r="B38" s="29"/>
      <c r="C38" s="29"/>
      <c r="D38" s="59">
        <v>6</v>
      </c>
      <c r="E38" s="60">
        <v>0.1</v>
      </c>
      <c r="F38" s="61">
        <v>6.1</v>
      </c>
    </row>
    <row r="39" spans="1:6" ht="12.75">
      <c r="A39" s="28" t="s">
        <v>77</v>
      </c>
      <c r="B39" s="29"/>
      <c r="C39" s="29"/>
      <c r="D39" s="59">
        <v>6.9</v>
      </c>
      <c r="E39" s="60">
        <v>0.3</v>
      </c>
      <c r="F39" s="61">
        <v>7.2</v>
      </c>
    </row>
    <row r="40" spans="1:6" ht="12.75">
      <c r="A40" s="28" t="s">
        <v>23</v>
      </c>
      <c r="B40" s="29"/>
      <c r="C40" s="29"/>
      <c r="D40" s="59">
        <v>-0.9</v>
      </c>
      <c r="E40" s="60">
        <v>-0.2</v>
      </c>
      <c r="F40" s="61">
        <v>-1.1</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-0.4</v>
      </c>
      <c r="E45" s="53">
        <v>-0.2</v>
      </c>
      <c r="F45" s="54">
        <v>-0.5</v>
      </c>
    </row>
    <row r="46" spans="1:6" ht="12.75">
      <c r="A46" s="22" t="s">
        <v>26</v>
      </c>
      <c r="B46" s="19"/>
      <c r="C46" s="19"/>
      <c r="D46" s="52">
        <v>0</v>
      </c>
      <c r="E46" s="53">
        <v>0</v>
      </c>
      <c r="F46" s="54">
        <v>0</v>
      </c>
    </row>
    <row r="47" spans="1:6" ht="12.75">
      <c r="A47" s="22"/>
      <c r="B47" s="19" t="s">
        <v>27</v>
      </c>
      <c r="C47" s="19"/>
      <c r="D47" s="52">
        <v>0.1</v>
      </c>
      <c r="E47" s="53">
        <v>0</v>
      </c>
      <c r="F47" s="54">
        <v>0.1</v>
      </c>
    </row>
    <row r="48" spans="1:6" ht="12.75">
      <c r="A48" s="22"/>
      <c r="B48" s="19" t="s">
        <v>28</v>
      </c>
      <c r="C48" s="19"/>
      <c r="D48" s="52">
        <v>0.1</v>
      </c>
      <c r="E48" s="53">
        <v>0</v>
      </c>
      <c r="F48" s="54">
        <v>0.1</v>
      </c>
    </row>
    <row r="49" spans="1:6" ht="12.75">
      <c r="A49" s="22" t="s">
        <v>29</v>
      </c>
      <c r="B49" s="19"/>
      <c r="C49" s="19"/>
      <c r="D49" s="52">
        <v>-0.1</v>
      </c>
      <c r="E49" s="53">
        <v>0</v>
      </c>
      <c r="F49" s="54">
        <v>-0.1</v>
      </c>
    </row>
    <row r="50" spans="1:6" ht="12.75">
      <c r="A50" s="22"/>
      <c r="B50" s="19" t="s">
        <v>30</v>
      </c>
      <c r="C50" s="19"/>
      <c r="D50" s="52">
        <v>0</v>
      </c>
      <c r="E50" s="53">
        <v>0</v>
      </c>
      <c r="F50" s="54">
        <v>0</v>
      </c>
    </row>
    <row r="51" spans="1:6" ht="12.75">
      <c r="A51" s="22"/>
      <c r="B51" s="19" t="s">
        <v>31</v>
      </c>
      <c r="C51" s="19"/>
      <c r="D51" s="52">
        <v>0.1</v>
      </c>
      <c r="E51" s="53">
        <v>0</v>
      </c>
      <c r="F51" s="54">
        <v>0.1</v>
      </c>
    </row>
    <row r="52" spans="1:6" ht="12.75">
      <c r="A52" s="22" t="s">
        <v>32</v>
      </c>
      <c r="B52" s="19"/>
      <c r="C52" s="19"/>
      <c r="D52" s="52">
        <v>0</v>
      </c>
      <c r="E52" s="53">
        <v>0</v>
      </c>
      <c r="F52" s="54">
        <v>0</v>
      </c>
    </row>
    <row r="53" spans="1:6" ht="12.75">
      <c r="A53" s="22" t="s">
        <v>33</v>
      </c>
      <c r="B53" s="19"/>
      <c r="C53" s="19"/>
      <c r="D53" s="52">
        <v>-0.3</v>
      </c>
      <c r="E53" s="53">
        <v>-0.2</v>
      </c>
      <c r="F53" s="54">
        <v>-0.4</v>
      </c>
    </row>
    <row r="54" spans="1:6" ht="12.75">
      <c r="A54" s="22" t="s">
        <v>79</v>
      </c>
      <c r="B54" s="19"/>
      <c r="C54" s="19"/>
      <c r="D54" s="52">
        <v>0</v>
      </c>
      <c r="E54" s="53">
        <v>0</v>
      </c>
      <c r="F54" s="54">
        <v>0</v>
      </c>
    </row>
    <row r="55" spans="1:6" ht="12.75">
      <c r="A55" s="22"/>
      <c r="B55" s="19" t="s">
        <v>34</v>
      </c>
      <c r="C55" s="19"/>
      <c r="D55" s="52">
        <v>0</v>
      </c>
      <c r="E55" s="53">
        <v>0</v>
      </c>
      <c r="F55" s="54">
        <v>0</v>
      </c>
    </row>
    <row r="56" spans="1:6" ht="12.75">
      <c r="A56" s="22"/>
      <c r="B56" s="19" t="s">
        <v>35</v>
      </c>
      <c r="C56" s="19"/>
      <c r="D56" s="52">
        <v>0</v>
      </c>
      <c r="E56" s="53">
        <v>0</v>
      </c>
      <c r="F56" s="54">
        <v>0</v>
      </c>
    </row>
    <row r="57" spans="1:6" ht="12.75">
      <c r="A57" s="22" t="s">
        <v>80</v>
      </c>
      <c r="B57" s="19"/>
      <c r="C57" s="19"/>
      <c r="D57" s="52">
        <v>0</v>
      </c>
      <c r="E57" s="53">
        <v>0</v>
      </c>
      <c r="F57" s="54">
        <v>0</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0.5</v>
      </c>
      <c r="E60" s="53">
        <v>0.1</v>
      </c>
      <c r="F60" s="54">
        <v>0.6</v>
      </c>
    </row>
    <row r="61" spans="1:6" ht="12.75">
      <c r="A61" s="22" t="s">
        <v>38</v>
      </c>
      <c r="B61" s="19"/>
      <c r="C61" s="19"/>
      <c r="D61" s="52">
        <v>0</v>
      </c>
      <c r="E61" s="53">
        <v>0</v>
      </c>
      <c r="F61" s="54">
        <v>0</v>
      </c>
    </row>
    <row r="62" spans="1:6" ht="12.75">
      <c r="A62" s="22"/>
      <c r="B62" s="19" t="s">
        <v>39</v>
      </c>
      <c r="C62" s="19"/>
      <c r="D62" s="52">
        <v>0</v>
      </c>
      <c r="E62" s="53">
        <v>0</v>
      </c>
      <c r="F62" s="54">
        <v>0</v>
      </c>
    </row>
    <row r="63" spans="1:6" ht="12.75">
      <c r="A63" s="22"/>
      <c r="B63" s="19"/>
      <c r="C63" s="19" t="s">
        <v>40</v>
      </c>
      <c r="D63" s="52">
        <v>0</v>
      </c>
      <c r="E63" s="53">
        <v>0</v>
      </c>
      <c r="F63" s="54">
        <v>0</v>
      </c>
    </row>
    <row r="64" spans="1:6" ht="12.75">
      <c r="A64" s="22"/>
      <c r="B64" s="19"/>
      <c r="C64" s="19" t="s">
        <v>41</v>
      </c>
      <c r="D64" s="52">
        <v>0</v>
      </c>
      <c r="E64" s="53">
        <v>0</v>
      </c>
      <c r="F64" s="54">
        <v>0</v>
      </c>
    </row>
    <row r="65" spans="1:6" ht="12.75">
      <c r="A65" s="22"/>
      <c r="B65" s="19" t="s">
        <v>42</v>
      </c>
      <c r="C65" s="19"/>
      <c r="D65" s="52">
        <v>0</v>
      </c>
      <c r="E65" s="53">
        <v>0</v>
      </c>
      <c r="F65" s="54">
        <v>0</v>
      </c>
    </row>
    <row r="66" spans="1:6" ht="12.75">
      <c r="A66" s="22" t="s">
        <v>43</v>
      </c>
      <c r="B66" s="19"/>
      <c r="C66" s="19"/>
      <c r="D66" s="52">
        <v>0.8</v>
      </c>
      <c r="E66" s="53">
        <v>0</v>
      </c>
      <c r="F66" s="54">
        <v>0.8</v>
      </c>
    </row>
    <row r="67" spans="1:6" ht="12.75">
      <c r="A67" s="22"/>
      <c r="B67" s="19" t="s">
        <v>39</v>
      </c>
      <c r="C67" s="19"/>
      <c r="D67" s="52">
        <v>0.8</v>
      </c>
      <c r="E67" s="53">
        <v>0</v>
      </c>
      <c r="F67" s="54">
        <v>0.8</v>
      </c>
    </row>
    <row r="68" spans="1:6" ht="12.75">
      <c r="A68" s="22"/>
      <c r="B68" s="19"/>
      <c r="C68" s="19" t="s">
        <v>40</v>
      </c>
      <c r="D68" s="52">
        <v>0.8</v>
      </c>
      <c r="E68" s="53">
        <v>0</v>
      </c>
      <c r="F68" s="54">
        <v>0.8</v>
      </c>
    </row>
    <row r="69" spans="1:6" ht="12.75">
      <c r="A69" s="22"/>
      <c r="B69" s="19"/>
      <c r="C69" s="19" t="s">
        <v>41</v>
      </c>
      <c r="D69" s="52">
        <v>0</v>
      </c>
      <c r="E69" s="53">
        <v>0</v>
      </c>
      <c r="F69" s="54">
        <v>0</v>
      </c>
    </row>
    <row r="70" spans="1:6" ht="12.75">
      <c r="A70" s="22"/>
      <c r="B70" s="19" t="s">
        <v>42</v>
      </c>
      <c r="C70" s="19"/>
      <c r="D70" s="52">
        <v>0</v>
      </c>
      <c r="E70" s="53">
        <v>0</v>
      </c>
      <c r="F70" s="54">
        <v>0</v>
      </c>
    </row>
    <row r="71" spans="1:6" ht="12.75">
      <c r="A71" s="22" t="s">
        <v>44</v>
      </c>
      <c r="B71" s="19"/>
      <c r="C71" s="19"/>
      <c r="D71" s="52">
        <v>-0.3</v>
      </c>
      <c r="E71" s="53">
        <v>0.1</v>
      </c>
      <c r="F71" s="54">
        <v>-0.2</v>
      </c>
    </row>
    <row r="72" spans="1:6" ht="12.75">
      <c r="A72" s="22"/>
      <c r="B72" s="19"/>
      <c r="C72" s="19"/>
      <c r="D72" s="52"/>
      <c r="E72" s="53"/>
      <c r="F72" s="54"/>
    </row>
    <row r="73" spans="1:6" ht="12.75">
      <c r="A73" s="28" t="s">
        <v>45</v>
      </c>
      <c r="B73" s="29"/>
      <c r="C73" s="29"/>
      <c r="D73" s="59">
        <v>-0.9</v>
      </c>
      <c r="E73" s="60">
        <v>-0.2</v>
      </c>
      <c r="F73" s="61">
        <v>-1.1</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21.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6">
      <selection activeCell="D40" sqref="D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200">
        <v>21</v>
      </c>
    </row>
    <row r="2" spans="1:6" ht="12.75">
      <c r="A2" s="50" t="s">
        <v>246</v>
      </c>
      <c r="B2" s="3"/>
      <c r="C2" s="3"/>
      <c r="D2" s="3"/>
      <c r="E2" s="3"/>
      <c r="F2" s="3"/>
    </row>
    <row r="3" spans="1:6" ht="12.75">
      <c r="A3" s="51" t="s">
        <v>160</v>
      </c>
      <c r="B3" s="6"/>
      <c r="C3" s="6"/>
      <c r="D3" s="3"/>
      <c r="E3" s="3"/>
      <c r="F3" s="3"/>
    </row>
    <row r="4" spans="1:6" ht="12.75">
      <c r="A4" s="50" t="s">
        <v>69</v>
      </c>
      <c r="B4" s="3"/>
      <c r="C4" s="3"/>
      <c r="D4" s="3"/>
      <c r="E4" s="3"/>
      <c r="F4" s="3"/>
    </row>
    <row r="5" spans="1:6" ht="12.75">
      <c r="A5" s="50" t="s">
        <v>191</v>
      </c>
      <c r="B5" s="3"/>
      <c r="C5" s="206"/>
      <c r="D5" s="3"/>
      <c r="E5" s="3"/>
      <c r="F5" s="3"/>
    </row>
    <row r="6" spans="1:6" ht="12.75">
      <c r="A6" s="50" t="s">
        <v>1</v>
      </c>
      <c r="B6" s="3"/>
      <c r="C6" s="206"/>
      <c r="D6" s="3"/>
      <c r="E6" s="3"/>
      <c r="F6" s="3"/>
    </row>
    <row r="7" spans="1:6" ht="12.75">
      <c r="A7" s="50" t="s">
        <v>84</v>
      </c>
      <c r="B7" s="3"/>
      <c r="C7" s="206"/>
      <c r="D7" s="3"/>
      <c r="E7" s="3"/>
      <c r="F7" s="3"/>
    </row>
    <row r="8" spans="1:6" ht="44.2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11.1</v>
      </c>
      <c r="E11" s="53">
        <v>0.2</v>
      </c>
      <c r="F11" s="54">
        <v>11.3</v>
      </c>
    </row>
    <row r="12" spans="1:6" ht="12.75">
      <c r="A12" s="22"/>
      <c r="B12" s="19" t="s">
        <v>7</v>
      </c>
      <c r="C12" s="19"/>
      <c r="D12" s="52">
        <v>8.2</v>
      </c>
      <c r="E12" s="53">
        <v>0</v>
      </c>
      <c r="F12" s="54">
        <v>8.2</v>
      </c>
    </row>
    <row r="13" spans="1:6" ht="12.75">
      <c r="A13" s="66"/>
      <c r="B13" s="41"/>
      <c r="C13" s="41" t="s">
        <v>82</v>
      </c>
      <c r="D13" s="52">
        <v>0.8</v>
      </c>
      <c r="E13" s="53">
        <v>0</v>
      </c>
      <c r="F13" s="54">
        <v>0.8</v>
      </c>
    </row>
    <row r="14" spans="1:6" ht="12.75">
      <c r="A14" s="66"/>
      <c r="B14" s="41"/>
      <c r="C14" s="41" t="s">
        <v>58</v>
      </c>
      <c r="D14" s="52">
        <v>7.4</v>
      </c>
      <c r="E14" s="53">
        <v>0</v>
      </c>
      <c r="F14" s="54">
        <v>7.4</v>
      </c>
    </row>
    <row r="15" spans="1:6" ht="12.75">
      <c r="A15" s="22"/>
      <c r="B15" s="19" t="s">
        <v>8</v>
      </c>
      <c r="C15" s="19"/>
      <c r="D15" s="52">
        <v>1.3</v>
      </c>
      <c r="E15" s="53">
        <v>0.2</v>
      </c>
      <c r="F15" s="54">
        <v>1.5</v>
      </c>
    </row>
    <row r="16" spans="1:6" ht="12.75">
      <c r="A16" s="22"/>
      <c r="B16" s="19" t="s">
        <v>9</v>
      </c>
      <c r="C16" s="19"/>
      <c r="D16" s="52">
        <v>0.7</v>
      </c>
      <c r="E16" s="53">
        <v>0</v>
      </c>
      <c r="F16" s="54">
        <v>0.7</v>
      </c>
    </row>
    <row r="17" spans="1:6" ht="12.75">
      <c r="A17" s="22"/>
      <c r="B17" s="19" t="s">
        <v>55</v>
      </c>
      <c r="C17" s="19"/>
      <c r="D17" s="52">
        <v>0.1</v>
      </c>
      <c r="E17" s="53">
        <v>0</v>
      </c>
      <c r="F17" s="54">
        <v>0.1</v>
      </c>
    </row>
    <row r="18" spans="1:6" ht="12.75">
      <c r="A18" s="22"/>
      <c r="B18" s="19" t="s">
        <v>56</v>
      </c>
      <c r="C18" s="19"/>
      <c r="D18" s="52">
        <v>0.2</v>
      </c>
      <c r="E18" s="53">
        <v>0</v>
      </c>
      <c r="F18" s="54">
        <v>0.2</v>
      </c>
    </row>
    <row r="19" spans="1:6" ht="12.75">
      <c r="A19" s="22"/>
      <c r="B19" s="19" t="s">
        <v>10</v>
      </c>
      <c r="C19" s="19"/>
      <c r="D19" s="52">
        <v>0.3</v>
      </c>
      <c r="E19" s="53">
        <v>0</v>
      </c>
      <c r="F19" s="54">
        <v>0.3</v>
      </c>
    </row>
    <row r="20" spans="1:6" ht="12.75">
      <c r="A20" s="22"/>
      <c r="B20" s="19" t="s">
        <v>11</v>
      </c>
      <c r="C20" s="19"/>
      <c r="D20" s="52">
        <v>0.3</v>
      </c>
      <c r="E20" s="53">
        <v>0</v>
      </c>
      <c r="F20" s="54">
        <v>0.3</v>
      </c>
    </row>
    <row r="21" spans="1:6" ht="12.75">
      <c r="A21" s="22"/>
      <c r="B21" s="19"/>
      <c r="C21" s="19"/>
      <c r="D21" s="52"/>
      <c r="E21" s="53"/>
      <c r="F21" s="54"/>
    </row>
    <row r="22" spans="1:6" ht="12.75">
      <c r="A22" s="22" t="s">
        <v>12</v>
      </c>
      <c r="B22" s="19"/>
      <c r="C22" s="19"/>
      <c r="D22" s="52">
        <v>9.8</v>
      </c>
      <c r="E22" s="53">
        <v>0.4</v>
      </c>
      <c r="F22" s="54">
        <v>10.2</v>
      </c>
    </row>
    <row r="23" spans="1:6" ht="12.75">
      <c r="A23" s="22"/>
      <c r="B23" s="19" t="s">
        <v>13</v>
      </c>
      <c r="C23" s="19"/>
      <c r="D23" s="52">
        <v>2.3</v>
      </c>
      <c r="E23" s="53">
        <v>0</v>
      </c>
      <c r="F23" s="54">
        <v>2.3</v>
      </c>
    </row>
    <row r="24" spans="1:6" ht="12.75">
      <c r="A24" s="22"/>
      <c r="B24" s="19" t="s">
        <v>14</v>
      </c>
      <c r="C24" s="19"/>
      <c r="D24" s="52">
        <v>1</v>
      </c>
      <c r="E24" s="53">
        <v>0.3</v>
      </c>
      <c r="F24" s="54">
        <v>1.3</v>
      </c>
    </row>
    <row r="25" spans="1:6" ht="12.75">
      <c r="A25" s="22"/>
      <c r="B25" s="19" t="s">
        <v>15</v>
      </c>
      <c r="C25" s="19"/>
      <c r="D25" s="52">
        <v>0.2</v>
      </c>
      <c r="E25" s="53">
        <v>0.1</v>
      </c>
      <c r="F25" s="54">
        <v>0.3</v>
      </c>
    </row>
    <row r="26" spans="1:6" ht="12.75">
      <c r="A26" s="22"/>
      <c r="B26" s="19" t="s">
        <v>57</v>
      </c>
      <c r="C26" s="19"/>
      <c r="D26" s="52">
        <v>3.9</v>
      </c>
      <c r="E26" s="53">
        <v>0</v>
      </c>
      <c r="F26" s="54">
        <v>3.9</v>
      </c>
    </row>
    <row r="27" spans="1:6" ht="12.75">
      <c r="A27" s="22"/>
      <c r="B27" s="19" t="s">
        <v>75</v>
      </c>
      <c r="C27" s="19"/>
      <c r="D27" s="52">
        <v>2.4</v>
      </c>
      <c r="E27" s="53">
        <v>0</v>
      </c>
      <c r="F27" s="54">
        <v>2.4</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1.2</v>
      </c>
      <c r="E30" s="53">
        <v>-0.2</v>
      </c>
      <c r="F30" s="54">
        <v>1.1</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2.3</v>
      </c>
      <c r="E33" s="53">
        <v>0</v>
      </c>
      <c r="F33" s="54">
        <v>2.3</v>
      </c>
    </row>
    <row r="34" spans="1:6" ht="12.75">
      <c r="A34" s="22"/>
      <c r="B34" s="19" t="s">
        <v>20</v>
      </c>
      <c r="C34" s="19"/>
      <c r="D34" s="52">
        <v>0</v>
      </c>
      <c r="E34" s="53">
        <v>0</v>
      </c>
      <c r="F34" s="54">
        <v>0</v>
      </c>
    </row>
    <row r="35" spans="1:6" ht="12.75">
      <c r="A35" s="22"/>
      <c r="B35" s="19" t="s">
        <v>21</v>
      </c>
      <c r="C35" s="19"/>
      <c r="D35" s="52">
        <v>1.3</v>
      </c>
      <c r="E35" s="53">
        <v>0</v>
      </c>
      <c r="F35" s="54">
        <v>1.3</v>
      </c>
    </row>
    <row r="36" spans="1:6" ht="12.75">
      <c r="A36" s="22"/>
      <c r="B36" s="19" t="s">
        <v>22</v>
      </c>
      <c r="C36" s="19"/>
      <c r="D36" s="52">
        <v>1</v>
      </c>
      <c r="E36" s="53">
        <v>0</v>
      </c>
      <c r="F36" s="54">
        <v>1</v>
      </c>
    </row>
    <row r="37" spans="1:6" ht="12.75">
      <c r="A37" s="22"/>
      <c r="B37" s="19"/>
      <c r="C37" s="19"/>
      <c r="D37" s="52"/>
      <c r="E37" s="53"/>
      <c r="F37" s="54"/>
    </row>
    <row r="38" spans="1:6" ht="12.75">
      <c r="A38" s="28" t="s">
        <v>76</v>
      </c>
      <c r="B38" s="29"/>
      <c r="C38" s="29"/>
      <c r="D38" s="59">
        <v>11.1</v>
      </c>
      <c r="E38" s="60">
        <v>0.2</v>
      </c>
      <c r="F38" s="61">
        <v>11.3</v>
      </c>
    </row>
    <row r="39" spans="1:6" ht="12.75">
      <c r="A39" s="28" t="s">
        <v>77</v>
      </c>
      <c r="B39" s="29"/>
      <c r="C39" s="29"/>
      <c r="D39" s="59">
        <v>12.2</v>
      </c>
      <c r="E39" s="60">
        <v>0.4</v>
      </c>
      <c r="F39" s="61">
        <v>12.6</v>
      </c>
    </row>
    <row r="40" spans="1:6" ht="12.75">
      <c r="A40" s="28" t="s">
        <v>23</v>
      </c>
      <c r="B40" s="29"/>
      <c r="C40" s="29"/>
      <c r="D40" s="59">
        <v>-1.1</v>
      </c>
      <c r="E40" s="60">
        <v>-0.2</v>
      </c>
      <c r="F40" s="61">
        <v>-1.3</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0.8</v>
      </c>
      <c r="E45" s="53">
        <v>-0.1</v>
      </c>
      <c r="F45" s="54">
        <v>0.7</v>
      </c>
    </row>
    <row r="46" spans="1:6" ht="12.75">
      <c r="A46" s="22" t="s">
        <v>26</v>
      </c>
      <c r="B46" s="19"/>
      <c r="C46" s="19"/>
      <c r="D46" s="52">
        <v>0</v>
      </c>
      <c r="E46" s="53">
        <v>0</v>
      </c>
      <c r="F46" s="54">
        <v>0</v>
      </c>
    </row>
    <row r="47" spans="1:6" ht="12.75">
      <c r="A47" s="22"/>
      <c r="B47" s="19" t="s">
        <v>27</v>
      </c>
      <c r="C47" s="19"/>
      <c r="D47" s="52">
        <v>0.2</v>
      </c>
      <c r="E47" s="53">
        <v>0</v>
      </c>
      <c r="F47" s="54">
        <v>0.2</v>
      </c>
    </row>
    <row r="48" spans="1:6" ht="12.75">
      <c r="A48" s="22"/>
      <c r="B48" s="19" t="s">
        <v>28</v>
      </c>
      <c r="C48" s="19"/>
      <c r="D48" s="52">
        <v>0.1</v>
      </c>
      <c r="E48" s="53">
        <v>0</v>
      </c>
      <c r="F48" s="54">
        <v>0.1</v>
      </c>
    </row>
    <row r="49" spans="1:6" ht="12.75">
      <c r="A49" s="22" t="s">
        <v>29</v>
      </c>
      <c r="B49" s="19"/>
      <c r="C49" s="19"/>
      <c r="D49" s="52">
        <v>1.2</v>
      </c>
      <c r="E49" s="53">
        <v>0</v>
      </c>
      <c r="F49" s="54">
        <v>1.2</v>
      </c>
    </row>
    <row r="50" spans="1:6" ht="12.75">
      <c r="A50" s="22"/>
      <c r="B50" s="19" t="s">
        <v>30</v>
      </c>
      <c r="C50" s="19"/>
      <c r="D50" s="52">
        <v>1.3</v>
      </c>
      <c r="E50" s="53">
        <v>0</v>
      </c>
      <c r="F50" s="54">
        <v>1.3</v>
      </c>
    </row>
    <row r="51" spans="1:6" ht="12.75">
      <c r="A51" s="22"/>
      <c r="B51" s="19" t="s">
        <v>31</v>
      </c>
      <c r="C51" s="19"/>
      <c r="D51" s="52">
        <v>0.1</v>
      </c>
      <c r="E51" s="53">
        <v>0</v>
      </c>
      <c r="F51" s="54">
        <v>0.1</v>
      </c>
    </row>
    <row r="52" spans="1:6" ht="12.75">
      <c r="A52" s="22" t="s">
        <v>32</v>
      </c>
      <c r="B52" s="19"/>
      <c r="C52" s="19"/>
      <c r="D52" s="52">
        <v>0</v>
      </c>
      <c r="E52" s="53">
        <v>0</v>
      </c>
      <c r="F52" s="54">
        <v>0</v>
      </c>
    </row>
    <row r="53" spans="1:6" ht="12.75">
      <c r="A53" s="22" t="s">
        <v>33</v>
      </c>
      <c r="B53" s="19"/>
      <c r="C53" s="19"/>
      <c r="D53" s="52">
        <v>-0.5</v>
      </c>
      <c r="E53" s="53">
        <v>-0.1</v>
      </c>
      <c r="F53" s="54">
        <v>-0.5</v>
      </c>
    </row>
    <row r="54" spans="1:6" ht="12.75">
      <c r="A54" s="22" t="s">
        <v>79</v>
      </c>
      <c r="B54" s="19"/>
      <c r="C54" s="19"/>
      <c r="D54" s="52">
        <v>0</v>
      </c>
      <c r="E54" s="53">
        <v>-0.2</v>
      </c>
      <c r="F54" s="54">
        <v>-0.2</v>
      </c>
    </row>
    <row r="55" spans="1:6" ht="12.75">
      <c r="A55" s="22"/>
      <c r="B55" s="19" t="s">
        <v>34</v>
      </c>
      <c r="C55" s="19"/>
      <c r="D55" s="52">
        <v>0</v>
      </c>
      <c r="E55" s="53">
        <v>-0.2</v>
      </c>
      <c r="F55" s="54">
        <v>-0.2</v>
      </c>
    </row>
    <row r="56" spans="1:6" ht="12.75">
      <c r="A56" s="22"/>
      <c r="B56" s="19" t="s">
        <v>35</v>
      </c>
      <c r="C56" s="19"/>
      <c r="D56" s="52">
        <v>0</v>
      </c>
      <c r="E56" s="53">
        <v>0</v>
      </c>
      <c r="F56" s="54">
        <v>0</v>
      </c>
    </row>
    <row r="57" spans="1:6" ht="12.75">
      <c r="A57" s="22" t="s">
        <v>80</v>
      </c>
      <c r="B57" s="19"/>
      <c r="C57" s="19"/>
      <c r="D57" s="52">
        <v>0</v>
      </c>
      <c r="E57" s="53">
        <v>0.2</v>
      </c>
      <c r="F57" s="54">
        <v>0.2</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1.8</v>
      </c>
      <c r="E60" s="53">
        <v>0.1</v>
      </c>
      <c r="F60" s="54">
        <v>2</v>
      </c>
    </row>
    <row r="61" spans="1:6" ht="12.75">
      <c r="A61" s="22" t="s">
        <v>38</v>
      </c>
      <c r="B61" s="19"/>
      <c r="C61" s="19"/>
      <c r="D61" s="52">
        <v>0.8</v>
      </c>
      <c r="E61" s="53">
        <v>0</v>
      </c>
      <c r="F61" s="54">
        <v>0.8</v>
      </c>
    </row>
    <row r="62" spans="1:6" ht="12.75">
      <c r="A62" s="22"/>
      <c r="B62" s="19" t="s">
        <v>39</v>
      </c>
      <c r="C62" s="19"/>
      <c r="D62" s="52">
        <v>0.8</v>
      </c>
      <c r="E62" s="53">
        <v>0</v>
      </c>
      <c r="F62" s="54">
        <v>0.8</v>
      </c>
    </row>
    <row r="63" spans="1:6" ht="12.75">
      <c r="A63" s="22"/>
      <c r="B63" s="19"/>
      <c r="C63" s="19" t="s">
        <v>40</v>
      </c>
      <c r="D63" s="52">
        <v>0.8</v>
      </c>
      <c r="E63" s="53">
        <v>0</v>
      </c>
      <c r="F63" s="54">
        <v>0.8</v>
      </c>
    </row>
    <row r="64" spans="1:6" ht="12.75">
      <c r="A64" s="22"/>
      <c r="B64" s="19"/>
      <c r="C64" s="19" t="s">
        <v>41</v>
      </c>
      <c r="D64" s="52">
        <v>0</v>
      </c>
      <c r="E64" s="53">
        <v>0</v>
      </c>
      <c r="F64" s="54">
        <v>0</v>
      </c>
    </row>
    <row r="65" spans="1:6" ht="12.75">
      <c r="A65" s="22"/>
      <c r="B65" s="19" t="s">
        <v>42</v>
      </c>
      <c r="C65" s="19"/>
      <c r="D65" s="52">
        <v>0</v>
      </c>
      <c r="E65" s="53">
        <v>0</v>
      </c>
      <c r="F65" s="54">
        <v>0</v>
      </c>
    </row>
    <row r="66" spans="1:6" ht="12.75">
      <c r="A66" s="22" t="s">
        <v>43</v>
      </c>
      <c r="B66" s="19"/>
      <c r="C66" s="19"/>
      <c r="D66" s="52">
        <v>1.6</v>
      </c>
      <c r="E66" s="53">
        <v>0</v>
      </c>
      <c r="F66" s="54">
        <v>1.6</v>
      </c>
    </row>
    <row r="67" spans="1:6" ht="12.75">
      <c r="A67" s="22"/>
      <c r="B67" s="19" t="s">
        <v>39</v>
      </c>
      <c r="C67" s="19"/>
      <c r="D67" s="52">
        <v>1.6</v>
      </c>
      <c r="E67" s="53">
        <v>0</v>
      </c>
      <c r="F67" s="54">
        <v>1.6</v>
      </c>
    </row>
    <row r="68" spans="1:6" ht="12.75">
      <c r="A68" s="22"/>
      <c r="B68" s="19"/>
      <c r="C68" s="19" t="s">
        <v>40</v>
      </c>
      <c r="D68" s="52">
        <v>1.6</v>
      </c>
      <c r="E68" s="53">
        <v>0</v>
      </c>
      <c r="F68" s="54">
        <v>1.6</v>
      </c>
    </row>
    <row r="69" spans="1:6" ht="12.75">
      <c r="A69" s="22"/>
      <c r="B69" s="19"/>
      <c r="C69" s="19" t="s">
        <v>41</v>
      </c>
      <c r="D69" s="52">
        <v>0</v>
      </c>
      <c r="E69" s="53">
        <v>0</v>
      </c>
      <c r="F69" s="54">
        <v>0</v>
      </c>
    </row>
    <row r="70" spans="1:6" ht="12.75">
      <c r="A70" s="22"/>
      <c r="B70" s="19" t="s">
        <v>42</v>
      </c>
      <c r="C70" s="19"/>
      <c r="D70" s="52">
        <v>0</v>
      </c>
      <c r="E70" s="53">
        <v>0</v>
      </c>
      <c r="F70" s="54">
        <v>0</v>
      </c>
    </row>
    <row r="71" spans="1:6" ht="12.75">
      <c r="A71" s="22" t="s">
        <v>44</v>
      </c>
      <c r="B71" s="19"/>
      <c r="C71" s="19"/>
      <c r="D71" s="52">
        <v>-0.5</v>
      </c>
      <c r="E71" s="53">
        <v>0.1</v>
      </c>
      <c r="F71" s="54">
        <v>-0.4</v>
      </c>
    </row>
    <row r="72" spans="1:6" ht="12.75">
      <c r="A72" s="22"/>
      <c r="B72" s="19"/>
      <c r="C72" s="19"/>
      <c r="D72" s="52"/>
      <c r="E72" s="53"/>
      <c r="F72" s="54"/>
    </row>
    <row r="73" spans="1:6" ht="12.75">
      <c r="A73" s="28" t="s">
        <v>45</v>
      </c>
      <c r="B73" s="29"/>
      <c r="C73" s="29"/>
      <c r="D73" s="59">
        <v>-1.1</v>
      </c>
      <c r="E73" s="60">
        <v>-0.2</v>
      </c>
      <c r="F73" s="61">
        <v>-1.3</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8" r:id="rId1"/>
</worksheet>
</file>

<file path=xl/worksheets/sheet22.xml><?xml version="1.0" encoding="utf-8"?>
<worksheet xmlns="http://schemas.openxmlformats.org/spreadsheetml/2006/main" xmlns:r="http://schemas.openxmlformats.org/officeDocument/2006/relationships">
  <sheetPr>
    <pageSetUpPr fitToPage="1"/>
  </sheetPr>
  <dimension ref="A1:Y78"/>
  <sheetViews>
    <sheetView zoomScalePageLayoutView="0" workbookViewId="0" topLeftCell="M17">
      <selection activeCell="D40" sqref="D40"/>
    </sheetView>
  </sheetViews>
  <sheetFormatPr defaultColWidth="11.421875" defaultRowHeight="12.75"/>
  <cols>
    <col min="1" max="2" width="2.7109375" style="69" customWidth="1"/>
    <col min="3" max="3" width="53.140625" style="69" customWidth="1"/>
    <col min="4" max="4" width="12.421875" style="69" bestFit="1" customWidth="1"/>
    <col min="5" max="6" width="10.28125" style="69" bestFit="1" customWidth="1"/>
    <col min="7" max="7" width="10.28125" style="69" customWidth="1"/>
    <col min="8" max="8" width="10.28125" style="69" bestFit="1" customWidth="1"/>
    <col min="9" max="12" width="10.28125" style="69" customWidth="1"/>
    <col min="13" max="13" width="10.7109375" style="69" bestFit="1" customWidth="1"/>
    <col min="14" max="21" width="10.28125" style="69" customWidth="1"/>
    <col min="22" max="22" width="10.7109375" style="69" bestFit="1" customWidth="1"/>
    <col min="23" max="23" width="11.28125" style="69" customWidth="1"/>
    <col min="24" max="16384" width="11.421875" style="69" customWidth="1"/>
  </cols>
  <sheetData>
    <row r="1" ht="26.25">
      <c r="R1" s="202"/>
    </row>
    <row r="2" spans="1:23" ht="12.75">
      <c r="A2" s="50" t="s">
        <v>85</v>
      </c>
      <c r="B2" s="3"/>
      <c r="C2" s="3"/>
      <c r="D2" s="3"/>
      <c r="E2" s="3"/>
      <c r="F2" s="3"/>
      <c r="G2" s="3"/>
      <c r="H2" s="3"/>
      <c r="I2" s="2"/>
      <c r="J2" s="2"/>
      <c r="K2" s="2"/>
      <c r="L2" s="2"/>
      <c r="M2" s="2"/>
      <c r="N2" s="2"/>
      <c r="O2" s="2"/>
      <c r="P2" s="2"/>
      <c r="Q2" s="2"/>
      <c r="R2" s="2"/>
      <c r="S2" s="2"/>
      <c r="T2" s="2"/>
      <c r="U2" s="2"/>
      <c r="V2" s="2"/>
      <c r="W2" s="2"/>
    </row>
    <row r="3" spans="1:23" ht="12.75">
      <c r="A3" s="51" t="s">
        <v>160</v>
      </c>
      <c r="B3" s="6"/>
      <c r="C3" s="6"/>
      <c r="D3" s="6"/>
      <c r="E3" s="6"/>
      <c r="F3" s="6"/>
      <c r="G3" s="3"/>
      <c r="H3" s="3"/>
      <c r="I3" s="2"/>
      <c r="J3" s="2"/>
      <c r="K3" s="2"/>
      <c r="L3" s="2"/>
      <c r="M3" s="2"/>
      <c r="N3" s="2"/>
      <c r="O3" s="2"/>
      <c r="P3" s="2"/>
      <c r="Q3" s="2"/>
      <c r="R3" s="2"/>
      <c r="S3" s="2"/>
      <c r="T3" s="2"/>
      <c r="U3" s="2"/>
      <c r="V3" s="2"/>
      <c r="W3" s="2"/>
    </row>
    <row r="4" spans="1:23" ht="12.75">
      <c r="A4" s="50" t="s">
        <v>0</v>
      </c>
      <c r="B4" s="3"/>
      <c r="C4" s="3"/>
      <c r="D4" s="3"/>
      <c r="E4" s="3"/>
      <c r="F4" s="3"/>
      <c r="G4" s="3"/>
      <c r="H4" s="3"/>
      <c r="I4" s="2"/>
      <c r="J4" s="2"/>
      <c r="K4" s="2"/>
      <c r="L4" s="2"/>
      <c r="M4" s="2"/>
      <c r="N4" s="2"/>
      <c r="O4" s="2"/>
      <c r="P4" s="2"/>
      <c r="Q4" s="2"/>
      <c r="R4" s="2"/>
      <c r="S4" s="2"/>
      <c r="T4" s="2"/>
      <c r="U4" s="2"/>
      <c r="V4" s="2"/>
      <c r="W4" s="2"/>
    </row>
    <row r="5" spans="1:23" ht="12.75">
      <c r="A5" s="50" t="s">
        <v>1</v>
      </c>
      <c r="B5" s="3"/>
      <c r="C5" s="206"/>
      <c r="D5" s="8"/>
      <c r="E5" s="3"/>
      <c r="F5" s="3"/>
      <c r="G5" s="3"/>
      <c r="H5" s="3"/>
      <c r="I5" s="2"/>
      <c r="J5" s="2"/>
      <c r="K5" s="2"/>
      <c r="L5" s="2"/>
      <c r="M5" s="2"/>
      <c r="N5" s="2"/>
      <c r="O5" s="2"/>
      <c r="P5" s="2"/>
      <c r="Q5" s="2"/>
      <c r="R5" s="2"/>
      <c r="S5" s="2"/>
      <c r="T5" s="2"/>
      <c r="U5" s="2"/>
      <c r="V5" s="2"/>
      <c r="W5" s="2"/>
    </row>
    <row r="6" spans="1:23" ht="12.75">
      <c r="A6" s="50" t="s">
        <v>2</v>
      </c>
      <c r="B6" s="3"/>
      <c r="C6" s="206"/>
      <c r="D6" s="8"/>
      <c r="E6" s="3"/>
      <c r="F6" s="3"/>
      <c r="G6" s="3"/>
      <c r="H6" s="3"/>
      <c r="I6" s="2"/>
      <c r="J6" s="2"/>
      <c r="K6" s="2"/>
      <c r="L6" s="2"/>
      <c r="M6" s="2"/>
      <c r="N6" s="2"/>
      <c r="O6" s="2"/>
      <c r="P6" s="2"/>
      <c r="Q6" s="2"/>
      <c r="R6" s="2"/>
      <c r="S6" s="2"/>
      <c r="T6" s="2"/>
      <c r="U6" s="2"/>
      <c r="V6" s="2"/>
      <c r="W6" s="2"/>
    </row>
    <row r="7" spans="1:23" ht="12.75">
      <c r="A7" s="9"/>
      <c r="B7" s="10"/>
      <c r="C7" s="11"/>
      <c r="D7" s="12"/>
      <c r="E7" s="13"/>
      <c r="F7" s="13"/>
      <c r="G7" s="2"/>
      <c r="H7" s="2"/>
      <c r="P7" s="2"/>
      <c r="Q7" s="2"/>
      <c r="R7" s="2"/>
      <c r="S7" s="2"/>
      <c r="T7" s="2"/>
      <c r="U7" s="2"/>
      <c r="V7" s="2"/>
      <c r="W7" s="2"/>
    </row>
    <row r="8" spans="1:23" ht="25.5">
      <c r="A8" s="14"/>
      <c r="B8" s="15"/>
      <c r="C8" s="15"/>
      <c r="D8" s="16" t="s">
        <v>3</v>
      </c>
      <c r="E8" s="73" t="s">
        <v>4</v>
      </c>
      <c r="F8" s="74" t="s">
        <v>67</v>
      </c>
      <c r="G8" s="74" t="s">
        <v>86</v>
      </c>
      <c r="H8" s="17" t="s">
        <v>70</v>
      </c>
      <c r="I8" s="16" t="s">
        <v>177</v>
      </c>
      <c r="J8" s="87" t="s">
        <v>178</v>
      </c>
      <c r="K8" s="131" t="s">
        <v>179</v>
      </c>
      <c r="L8" s="17" t="s">
        <v>171</v>
      </c>
      <c r="M8" s="17" t="s">
        <v>170</v>
      </c>
      <c r="N8" s="16" t="s">
        <v>224</v>
      </c>
      <c r="O8" s="87" t="s">
        <v>225</v>
      </c>
      <c r="P8" s="131" t="s">
        <v>223</v>
      </c>
      <c r="Q8" s="17" t="s">
        <v>189</v>
      </c>
      <c r="R8" s="16" t="s">
        <v>247</v>
      </c>
      <c r="S8" s="87" t="s">
        <v>248</v>
      </c>
      <c r="T8" s="131" t="s">
        <v>249</v>
      </c>
      <c r="U8" s="17" t="s">
        <v>190</v>
      </c>
      <c r="V8" s="17" t="s">
        <v>191</v>
      </c>
      <c r="W8" s="17" t="s">
        <v>192</v>
      </c>
    </row>
    <row r="9" spans="1:23" ht="12.75">
      <c r="A9" s="18"/>
      <c r="B9" s="19"/>
      <c r="C9" s="19"/>
      <c r="D9" s="20"/>
      <c r="E9" s="142"/>
      <c r="F9" s="143"/>
      <c r="G9" s="19"/>
      <c r="H9" s="76"/>
      <c r="I9" s="22"/>
      <c r="J9" s="19"/>
      <c r="K9" s="45"/>
      <c r="L9" s="76"/>
      <c r="M9" s="76"/>
      <c r="N9" s="22"/>
      <c r="O9" s="19"/>
      <c r="P9" s="45"/>
      <c r="Q9" s="76"/>
      <c r="R9" s="22"/>
      <c r="S9" s="19"/>
      <c r="T9" s="45"/>
      <c r="U9" s="76"/>
      <c r="V9" s="76"/>
      <c r="W9" s="76"/>
    </row>
    <row r="10" spans="1:23" ht="12.75">
      <c r="A10" s="21" t="s">
        <v>5</v>
      </c>
      <c r="B10" s="19"/>
      <c r="C10" s="19"/>
      <c r="D10" s="20"/>
      <c r="E10" s="134"/>
      <c r="F10" s="135"/>
      <c r="G10" s="19"/>
      <c r="H10" s="76"/>
      <c r="I10" s="22"/>
      <c r="J10" s="19"/>
      <c r="K10" s="45"/>
      <c r="L10" s="76"/>
      <c r="M10" s="76"/>
      <c r="N10" s="22"/>
      <c r="O10" s="19"/>
      <c r="P10" s="45"/>
      <c r="Q10" s="76"/>
      <c r="R10" s="22"/>
      <c r="S10" s="19"/>
      <c r="T10" s="45"/>
      <c r="U10" s="76"/>
      <c r="V10" s="76"/>
      <c r="W10" s="76"/>
    </row>
    <row r="11" spans="1:23" ht="12.75">
      <c r="A11" s="22" t="s">
        <v>6</v>
      </c>
      <c r="B11" s="19"/>
      <c r="C11" s="19"/>
      <c r="D11" s="23">
        <v>21710577.021759994</v>
      </c>
      <c r="E11" s="46">
        <v>1739459.3674999995</v>
      </c>
      <c r="F11" s="47">
        <v>1531845.98676</v>
      </c>
      <c r="G11" s="47">
        <v>1891330.3781609994</v>
      </c>
      <c r="H11" s="24">
        <v>5162635.732421002</v>
      </c>
      <c r="I11" s="46">
        <v>2955235.4690150004</v>
      </c>
      <c r="J11" s="47">
        <v>1029582.0965299999</v>
      </c>
      <c r="K11" s="273">
        <v>2509382.6132300007</v>
      </c>
      <c r="L11" s="24">
        <v>6494200.178774999</v>
      </c>
      <c r="M11" s="24">
        <v>11656835.911196</v>
      </c>
      <c r="N11" s="46">
        <v>1701844.8800800007</v>
      </c>
      <c r="O11" s="47">
        <v>1679498.8261599995</v>
      </c>
      <c r="P11" s="273">
        <v>1936097.1618299996</v>
      </c>
      <c r="Q11" s="24">
        <v>5317440.868070001</v>
      </c>
      <c r="R11" s="46">
        <v>1799258.5841600006</v>
      </c>
      <c r="S11" s="47">
        <v>1947471.6372000002</v>
      </c>
      <c r="T11" s="273">
        <v>2543161.7748399996</v>
      </c>
      <c r="U11" s="24">
        <v>6289891.996199999</v>
      </c>
      <c r="V11" s="24">
        <v>11607332.864269996</v>
      </c>
      <c r="W11" s="24">
        <v>23264168.775466003</v>
      </c>
    </row>
    <row r="12" spans="1:23" ht="12.75">
      <c r="A12" s="22"/>
      <c r="B12" s="19" t="s">
        <v>7</v>
      </c>
      <c r="C12" s="19"/>
      <c r="D12" s="23">
        <v>17102058.891</v>
      </c>
      <c r="E12" s="46">
        <v>1467301.255</v>
      </c>
      <c r="F12" s="47">
        <v>1252805.286</v>
      </c>
      <c r="G12" s="47">
        <v>1382132.8349849998</v>
      </c>
      <c r="H12" s="24">
        <v>4102239.3759850003</v>
      </c>
      <c r="I12" s="46">
        <v>2645291.613015</v>
      </c>
      <c r="J12" s="47">
        <v>649012.171</v>
      </c>
      <c r="K12" s="273">
        <v>1577410.717</v>
      </c>
      <c r="L12" s="24">
        <v>4871714.501015</v>
      </c>
      <c r="M12" s="24">
        <v>8973953.877</v>
      </c>
      <c r="N12" s="46">
        <v>1374609.817</v>
      </c>
      <c r="O12" s="47">
        <v>1381795.773</v>
      </c>
      <c r="P12" s="273">
        <v>1391541.917</v>
      </c>
      <c r="Q12" s="24">
        <v>4147947.5069999998</v>
      </c>
      <c r="R12" s="46">
        <v>1423597.303</v>
      </c>
      <c r="S12" s="47">
        <v>1442267.432</v>
      </c>
      <c r="T12" s="273">
        <v>1589947.879</v>
      </c>
      <c r="U12" s="24">
        <v>4455812.614</v>
      </c>
      <c r="V12" s="24">
        <v>8603760.121</v>
      </c>
      <c r="W12" s="24">
        <v>17577713.998</v>
      </c>
    </row>
    <row r="13" spans="1:23" s="188" customFormat="1" ht="12.75">
      <c r="A13" s="66"/>
      <c r="B13" s="41"/>
      <c r="C13" s="41" t="s">
        <v>65</v>
      </c>
      <c r="D13" s="42">
        <v>2253822.6</v>
      </c>
      <c r="E13" s="146">
        <v>128163.416</v>
      </c>
      <c r="F13" s="147">
        <v>107548.508</v>
      </c>
      <c r="G13" s="147">
        <v>115612.537</v>
      </c>
      <c r="H13" s="148">
        <v>351324.461</v>
      </c>
      <c r="I13" s="146">
        <v>275360.243</v>
      </c>
      <c r="J13" s="147">
        <v>76764.855</v>
      </c>
      <c r="K13" s="274">
        <v>340235.027</v>
      </c>
      <c r="L13" s="148">
        <v>692360.125</v>
      </c>
      <c r="M13" s="148">
        <v>1043684.586</v>
      </c>
      <c r="N13" s="146">
        <v>106926.332</v>
      </c>
      <c r="O13" s="147">
        <v>75078.859</v>
      </c>
      <c r="P13" s="274">
        <v>141425.727</v>
      </c>
      <c r="Q13" s="148">
        <v>323430.918</v>
      </c>
      <c r="R13" s="146">
        <v>110885.01</v>
      </c>
      <c r="S13" s="147">
        <v>172523.35</v>
      </c>
      <c r="T13" s="274">
        <v>217414.947</v>
      </c>
      <c r="U13" s="148">
        <v>500823.307</v>
      </c>
      <c r="V13" s="148">
        <v>824254.225</v>
      </c>
      <c r="W13" s="148">
        <v>1867938.811</v>
      </c>
    </row>
    <row r="14" spans="1:23" s="188" customFormat="1" ht="12.75">
      <c r="A14" s="66"/>
      <c r="B14" s="41"/>
      <c r="C14" s="41" t="s">
        <v>58</v>
      </c>
      <c r="D14" s="42">
        <v>14848236.291</v>
      </c>
      <c r="E14" s="146">
        <v>1339137.839</v>
      </c>
      <c r="F14" s="147">
        <v>1145256.7780000002</v>
      </c>
      <c r="G14" s="147">
        <v>1266520.2979849998</v>
      </c>
      <c r="H14" s="148">
        <v>3750914.914985</v>
      </c>
      <c r="I14" s="146">
        <v>2369931.370015</v>
      </c>
      <c r="J14" s="147">
        <v>572247.316</v>
      </c>
      <c r="K14" s="274">
        <v>1237175.69</v>
      </c>
      <c r="L14" s="148">
        <v>4179354.376015</v>
      </c>
      <c r="M14" s="148">
        <v>7930269.291</v>
      </c>
      <c r="N14" s="146">
        <v>1267683.485</v>
      </c>
      <c r="O14" s="147">
        <v>1306716.914</v>
      </c>
      <c r="P14" s="274">
        <v>1250116.19</v>
      </c>
      <c r="Q14" s="148">
        <v>3824516.589</v>
      </c>
      <c r="R14" s="146">
        <v>1312712.293</v>
      </c>
      <c r="S14" s="147">
        <v>1269744.082</v>
      </c>
      <c r="T14" s="274">
        <v>1372532.932</v>
      </c>
      <c r="U14" s="148">
        <v>3954989.307</v>
      </c>
      <c r="V14" s="148">
        <v>7779505.896</v>
      </c>
      <c r="W14" s="148">
        <v>15709775.186999999</v>
      </c>
    </row>
    <row r="15" spans="1:23" ht="12.75">
      <c r="A15" s="22"/>
      <c r="B15" s="19" t="s">
        <v>8</v>
      </c>
      <c r="C15" s="19"/>
      <c r="D15" s="23">
        <v>1639025.654</v>
      </c>
      <c r="E15" s="46">
        <v>10669.0646</v>
      </c>
      <c r="F15" s="47">
        <v>59367.658559999996</v>
      </c>
      <c r="G15" s="47">
        <v>284534.69132</v>
      </c>
      <c r="H15" s="24">
        <v>354571.41448</v>
      </c>
      <c r="I15" s="46">
        <v>75588.29718000001</v>
      </c>
      <c r="J15" s="47">
        <v>85076.32155000001</v>
      </c>
      <c r="K15" s="273">
        <v>632068.4591999999</v>
      </c>
      <c r="L15" s="24">
        <v>792733.0779299999</v>
      </c>
      <c r="M15" s="24">
        <v>1147304.49241</v>
      </c>
      <c r="N15" s="46">
        <v>56680.82028</v>
      </c>
      <c r="O15" s="47">
        <v>42783.89864</v>
      </c>
      <c r="P15" s="273">
        <v>276796.39628000004</v>
      </c>
      <c r="Q15" s="24">
        <v>376261.11520000006</v>
      </c>
      <c r="R15" s="46">
        <v>113817.16560000001</v>
      </c>
      <c r="S15" s="47">
        <v>231775.01744</v>
      </c>
      <c r="T15" s="273">
        <v>662209.8501599999</v>
      </c>
      <c r="U15" s="24">
        <v>1007802.0332</v>
      </c>
      <c r="V15" s="24">
        <v>1384063.1484</v>
      </c>
      <c r="W15" s="24">
        <v>2531367.64081</v>
      </c>
    </row>
    <row r="16" spans="1:23" ht="12.75">
      <c r="A16" s="22"/>
      <c r="B16" s="19" t="s">
        <v>9</v>
      </c>
      <c r="C16" s="19"/>
      <c r="D16" s="23">
        <v>1452189.771</v>
      </c>
      <c r="E16" s="46">
        <v>124609.371</v>
      </c>
      <c r="F16" s="47">
        <v>119797.903</v>
      </c>
      <c r="G16" s="47">
        <v>117397.917</v>
      </c>
      <c r="H16" s="24">
        <v>361805.191</v>
      </c>
      <c r="I16" s="46">
        <v>123194.247</v>
      </c>
      <c r="J16" s="47">
        <v>127593.152</v>
      </c>
      <c r="K16" s="273">
        <v>120125.848</v>
      </c>
      <c r="L16" s="24">
        <v>370913.247</v>
      </c>
      <c r="M16" s="24">
        <v>732718.438</v>
      </c>
      <c r="N16" s="46">
        <v>127101.795</v>
      </c>
      <c r="O16" s="47">
        <v>126440.245</v>
      </c>
      <c r="P16" s="273">
        <v>126575.127</v>
      </c>
      <c r="Q16" s="24">
        <v>380117.16699999996</v>
      </c>
      <c r="R16" s="46">
        <v>125112.199</v>
      </c>
      <c r="S16" s="47">
        <v>125499.481</v>
      </c>
      <c r="T16" s="273">
        <v>130539.634</v>
      </c>
      <c r="U16" s="24">
        <v>381151.314</v>
      </c>
      <c r="V16" s="24">
        <v>761268.4809999999</v>
      </c>
      <c r="W16" s="24">
        <v>1493986.9189999998</v>
      </c>
    </row>
    <row r="17" spans="1:23" ht="12.75">
      <c r="A17" s="22"/>
      <c r="B17" s="19" t="s">
        <v>55</v>
      </c>
      <c r="C17" s="19"/>
      <c r="D17" s="23">
        <v>66373.384</v>
      </c>
      <c r="E17" s="46">
        <v>1757.527</v>
      </c>
      <c r="F17" s="47">
        <v>2133.429</v>
      </c>
      <c r="G17" s="47">
        <v>2995.913</v>
      </c>
      <c r="H17" s="24">
        <v>6886.869000000001</v>
      </c>
      <c r="I17" s="46">
        <v>4748.411</v>
      </c>
      <c r="J17" s="47">
        <v>9634.4</v>
      </c>
      <c r="K17" s="273">
        <v>-2853.621</v>
      </c>
      <c r="L17" s="24">
        <v>11529.189999999999</v>
      </c>
      <c r="M17" s="24">
        <v>18416.059</v>
      </c>
      <c r="N17" s="46">
        <v>9129.646</v>
      </c>
      <c r="O17" s="47">
        <v>4514.54</v>
      </c>
      <c r="P17" s="273">
        <v>8459.513</v>
      </c>
      <c r="Q17" s="24">
        <v>22103.699</v>
      </c>
      <c r="R17" s="46">
        <v>17157.563</v>
      </c>
      <c r="S17" s="47">
        <v>6215.457</v>
      </c>
      <c r="T17" s="273">
        <v>9270.23966</v>
      </c>
      <c r="U17" s="24">
        <v>32643.259659999996</v>
      </c>
      <c r="V17" s="24">
        <v>54746.95866</v>
      </c>
      <c r="W17" s="24">
        <v>73163.01766</v>
      </c>
    </row>
    <row r="18" spans="1:23" ht="12.75">
      <c r="A18" s="22"/>
      <c r="B18" s="294" t="s">
        <v>56</v>
      </c>
      <c r="C18" s="19"/>
      <c r="D18" s="23">
        <v>544506.88574</v>
      </c>
      <c r="E18" s="46">
        <v>18825.970419999998</v>
      </c>
      <c r="F18" s="47">
        <v>16642.511919999997</v>
      </c>
      <c r="G18" s="47">
        <v>20756.11812</v>
      </c>
      <c r="H18" s="24">
        <v>56224.600459999994</v>
      </c>
      <c r="I18" s="46">
        <v>30003.75052</v>
      </c>
      <c r="J18" s="47">
        <v>69533.93604</v>
      </c>
      <c r="K18" s="273">
        <v>73426.01883</v>
      </c>
      <c r="L18" s="24">
        <v>172963.70539000002</v>
      </c>
      <c r="M18" s="24">
        <v>229188.30585</v>
      </c>
      <c r="N18" s="46">
        <v>39633.98828</v>
      </c>
      <c r="O18" s="47">
        <v>19671.04104</v>
      </c>
      <c r="P18" s="273">
        <v>38429.49287</v>
      </c>
      <c r="Q18" s="24">
        <v>97734.52219</v>
      </c>
      <c r="R18" s="46">
        <v>30990.963520000005</v>
      </c>
      <c r="S18" s="47">
        <v>44472.40824</v>
      </c>
      <c r="T18" s="273">
        <v>27954.634059999997</v>
      </c>
      <c r="U18" s="24">
        <v>103418.00582</v>
      </c>
      <c r="V18" s="24">
        <v>201152.52801</v>
      </c>
      <c r="W18" s="24">
        <v>430340.83386</v>
      </c>
    </row>
    <row r="19" spans="1:23" ht="12.75">
      <c r="A19" s="22"/>
      <c r="B19" s="19" t="s">
        <v>10</v>
      </c>
      <c r="C19" s="19"/>
      <c r="D19" s="23">
        <v>491196.71160000004</v>
      </c>
      <c r="E19" s="46">
        <v>51040.58316</v>
      </c>
      <c r="F19" s="47">
        <v>44451.426439999996</v>
      </c>
      <c r="G19" s="47">
        <v>46115.083999999995</v>
      </c>
      <c r="H19" s="24">
        <v>141607.0936</v>
      </c>
      <c r="I19" s="46">
        <v>43770.96424</v>
      </c>
      <c r="J19" s="47">
        <v>42539.91775</v>
      </c>
      <c r="K19" s="273">
        <v>40585.230129999996</v>
      </c>
      <c r="L19" s="24">
        <v>126896.11211999999</v>
      </c>
      <c r="M19" s="24">
        <v>268503.20571999997</v>
      </c>
      <c r="N19" s="46">
        <v>44781.65352</v>
      </c>
      <c r="O19" s="47">
        <v>46087.32728</v>
      </c>
      <c r="P19" s="273">
        <v>51585.01769</v>
      </c>
      <c r="Q19" s="24">
        <v>142453.99849</v>
      </c>
      <c r="R19" s="46">
        <v>45661.852080000004</v>
      </c>
      <c r="S19" s="47">
        <v>46667.03468</v>
      </c>
      <c r="T19" s="273">
        <v>50141.4487</v>
      </c>
      <c r="U19" s="24">
        <v>142470.33546</v>
      </c>
      <c r="V19" s="24">
        <v>284924.33395</v>
      </c>
      <c r="W19" s="24">
        <v>553427.53967</v>
      </c>
    </row>
    <row r="20" spans="1:23" ht="12.75">
      <c r="A20" s="22"/>
      <c r="B20" s="19" t="s">
        <v>11</v>
      </c>
      <c r="C20" s="19"/>
      <c r="D20" s="23">
        <v>415225.72442000004</v>
      </c>
      <c r="E20" s="46">
        <v>65255.59632</v>
      </c>
      <c r="F20" s="47">
        <v>36647.77184</v>
      </c>
      <c r="G20" s="47">
        <v>37397.819736000005</v>
      </c>
      <c r="H20" s="24">
        <v>139301.187896</v>
      </c>
      <c r="I20" s="46">
        <v>32638.18606</v>
      </c>
      <c r="J20" s="47">
        <v>46192.19819</v>
      </c>
      <c r="K20" s="273">
        <v>68619.96106999999</v>
      </c>
      <c r="L20" s="24">
        <v>147450.34532</v>
      </c>
      <c r="M20" s="24">
        <v>286751.53321599995</v>
      </c>
      <c r="N20" s="46">
        <v>49907.159999999996</v>
      </c>
      <c r="O20" s="47">
        <v>58206.0012</v>
      </c>
      <c r="P20" s="273">
        <v>42709.69799</v>
      </c>
      <c r="Q20" s="24">
        <v>150822.85919</v>
      </c>
      <c r="R20" s="46">
        <v>42921.53796</v>
      </c>
      <c r="S20" s="47">
        <v>50574.806840000005</v>
      </c>
      <c r="T20" s="273">
        <v>73098.08926</v>
      </c>
      <c r="U20" s="24">
        <v>166594.43406</v>
      </c>
      <c r="V20" s="24">
        <v>317417.29325</v>
      </c>
      <c r="W20" s="24">
        <v>604168.8264659999</v>
      </c>
    </row>
    <row r="21" spans="1:23" ht="12.75">
      <c r="A21" s="22"/>
      <c r="B21" s="19"/>
      <c r="C21" s="19"/>
      <c r="D21" s="20"/>
      <c r="E21" s="75"/>
      <c r="F21" s="72"/>
      <c r="G21" s="72"/>
      <c r="H21" s="122"/>
      <c r="I21" s="75"/>
      <c r="J21" s="72"/>
      <c r="K21" s="275"/>
      <c r="L21" s="122"/>
      <c r="M21" s="122"/>
      <c r="N21" s="75"/>
      <c r="O21" s="72"/>
      <c r="P21" s="275"/>
      <c r="Q21" s="122"/>
      <c r="R21" s="75"/>
      <c r="S21" s="72"/>
      <c r="T21" s="275"/>
      <c r="U21" s="122"/>
      <c r="V21" s="122"/>
      <c r="W21" s="122"/>
    </row>
    <row r="22" spans="1:23" ht="12.75">
      <c r="A22" s="22" t="s">
        <v>12</v>
      </c>
      <c r="B22" s="19"/>
      <c r="C22" s="19"/>
      <c r="D22" s="23">
        <v>18501776.05008</v>
      </c>
      <c r="E22" s="46">
        <v>1404418.23946</v>
      </c>
      <c r="F22" s="47">
        <v>1317907.4006</v>
      </c>
      <c r="G22" s="47">
        <v>1625509.680296</v>
      </c>
      <c r="H22" s="24">
        <v>4347835.320356</v>
      </c>
      <c r="I22" s="46">
        <v>1574719.86018</v>
      </c>
      <c r="J22" s="47">
        <v>1440675.8326299998</v>
      </c>
      <c r="K22" s="273">
        <v>1568473.0148300002</v>
      </c>
      <c r="L22" s="24">
        <v>4583868.70764</v>
      </c>
      <c r="M22" s="24">
        <v>8931704.027996</v>
      </c>
      <c r="N22" s="46">
        <v>1501185.6412000002</v>
      </c>
      <c r="O22" s="47">
        <v>1525940.8978</v>
      </c>
      <c r="P22" s="273">
        <v>1707679.4639599998</v>
      </c>
      <c r="Q22" s="24">
        <v>4734806.002960001</v>
      </c>
      <c r="R22" s="46">
        <v>1463310.04412</v>
      </c>
      <c r="S22" s="47">
        <v>1608147.2892</v>
      </c>
      <c r="T22" s="273">
        <v>2490596.15418</v>
      </c>
      <c r="U22" s="24">
        <v>5562053.487499999</v>
      </c>
      <c r="V22" s="24">
        <v>10296859.490460001</v>
      </c>
      <c r="W22" s="24">
        <v>19228563.518456</v>
      </c>
    </row>
    <row r="23" spans="1:23" ht="12.75">
      <c r="A23" s="22"/>
      <c r="B23" s="19" t="s">
        <v>13</v>
      </c>
      <c r="C23" s="19"/>
      <c r="D23" s="23">
        <v>4212381.75328</v>
      </c>
      <c r="E23" s="46">
        <v>359365.02018</v>
      </c>
      <c r="F23" s="47">
        <v>349460.83035999996</v>
      </c>
      <c r="G23" s="47">
        <v>448392.0052</v>
      </c>
      <c r="H23" s="24">
        <v>1157217.85574</v>
      </c>
      <c r="I23" s="46">
        <v>348905.17642</v>
      </c>
      <c r="J23" s="47">
        <v>347550.55107</v>
      </c>
      <c r="K23" s="273">
        <v>443689.55146000005</v>
      </c>
      <c r="L23" s="24">
        <v>1140145.27895</v>
      </c>
      <c r="M23" s="24">
        <v>2297363.1346899997</v>
      </c>
      <c r="N23" s="46">
        <v>339265.14040000003</v>
      </c>
      <c r="O23" s="47">
        <v>349484.32187999994</v>
      </c>
      <c r="P23" s="273">
        <v>451924.54935</v>
      </c>
      <c r="Q23" s="24">
        <v>1140674.01163</v>
      </c>
      <c r="R23" s="46">
        <v>342173.09676000004</v>
      </c>
      <c r="S23" s="47">
        <v>352455.96348</v>
      </c>
      <c r="T23" s="273">
        <v>527033.9161200001</v>
      </c>
      <c r="U23" s="24">
        <v>1221662.9763600002</v>
      </c>
      <c r="V23" s="24">
        <v>2362336.9879900003</v>
      </c>
      <c r="W23" s="24">
        <v>4659700.12268</v>
      </c>
    </row>
    <row r="24" spans="1:23" ht="12.75">
      <c r="A24" s="22"/>
      <c r="B24" s="19" t="s">
        <v>14</v>
      </c>
      <c r="C24" s="19"/>
      <c r="D24" s="23">
        <v>1789118.9955199999</v>
      </c>
      <c r="E24" s="46">
        <v>110037.25236</v>
      </c>
      <c r="F24" s="47">
        <v>126543.59848</v>
      </c>
      <c r="G24" s="47">
        <v>153951.76504</v>
      </c>
      <c r="H24" s="24">
        <v>390532.61588</v>
      </c>
      <c r="I24" s="46">
        <v>135586.33644</v>
      </c>
      <c r="J24" s="47">
        <v>145674.74042</v>
      </c>
      <c r="K24" s="273">
        <v>146191.75329</v>
      </c>
      <c r="L24" s="24">
        <v>427452.83015000005</v>
      </c>
      <c r="M24" s="24">
        <v>817985.44603</v>
      </c>
      <c r="N24" s="46">
        <v>144418.3496</v>
      </c>
      <c r="O24" s="47">
        <v>145640.53431999998</v>
      </c>
      <c r="P24" s="273">
        <v>158356.50419</v>
      </c>
      <c r="Q24" s="24">
        <v>448415.38810999994</v>
      </c>
      <c r="R24" s="46">
        <v>141394.22144</v>
      </c>
      <c r="S24" s="47">
        <v>174635.11224</v>
      </c>
      <c r="T24" s="273">
        <v>320278.70414</v>
      </c>
      <c r="U24" s="24">
        <v>636308.03782</v>
      </c>
      <c r="V24" s="24">
        <v>1084723.42593</v>
      </c>
      <c r="W24" s="24">
        <v>1902708.87196</v>
      </c>
    </row>
    <row r="25" spans="1:23" ht="12.75">
      <c r="A25" s="22"/>
      <c r="B25" s="19" t="s">
        <v>15</v>
      </c>
      <c r="C25" s="19"/>
      <c r="D25" s="23">
        <v>278552.36314</v>
      </c>
      <c r="E25" s="46">
        <v>47356.21796</v>
      </c>
      <c r="F25" s="47">
        <v>9973.921</v>
      </c>
      <c r="G25" s="47">
        <v>58044.56624</v>
      </c>
      <c r="H25" s="24">
        <v>115374.7052</v>
      </c>
      <c r="I25" s="46">
        <v>13891.1204</v>
      </c>
      <c r="J25" s="47">
        <v>374.99443</v>
      </c>
      <c r="K25" s="273">
        <v>968.55926</v>
      </c>
      <c r="L25" s="24">
        <v>15234.67409</v>
      </c>
      <c r="M25" s="24">
        <v>130609.37929</v>
      </c>
      <c r="N25" s="46">
        <v>75328.94932</v>
      </c>
      <c r="O25" s="47">
        <v>11759.7464</v>
      </c>
      <c r="P25" s="273">
        <v>51947.82986</v>
      </c>
      <c r="Q25" s="24">
        <v>139036.52558000002</v>
      </c>
      <c r="R25" s="46">
        <v>19967.175880000003</v>
      </c>
      <c r="S25" s="47">
        <v>279.16092</v>
      </c>
      <c r="T25" s="273">
        <v>2108.16288</v>
      </c>
      <c r="U25" s="24">
        <v>22354.49968</v>
      </c>
      <c r="V25" s="24">
        <v>161391.02526000002</v>
      </c>
      <c r="W25" s="24">
        <v>292000.40455000004</v>
      </c>
    </row>
    <row r="26" spans="1:23" ht="12.75">
      <c r="A26" s="22"/>
      <c r="B26" s="19" t="s">
        <v>57</v>
      </c>
      <c r="C26" s="19"/>
      <c r="D26" s="23">
        <v>7740028.9510200005</v>
      </c>
      <c r="E26" s="46">
        <v>490992.18694</v>
      </c>
      <c r="F26" s="47">
        <v>454659.60684</v>
      </c>
      <c r="G26" s="47">
        <v>572534.559016</v>
      </c>
      <c r="H26" s="24">
        <v>1518186.352796</v>
      </c>
      <c r="I26" s="46">
        <v>694575.99306</v>
      </c>
      <c r="J26" s="47">
        <v>532240.01908</v>
      </c>
      <c r="K26" s="273">
        <v>592117.48581</v>
      </c>
      <c r="L26" s="24">
        <v>1818933.49795</v>
      </c>
      <c r="M26" s="24">
        <v>3337119.850746</v>
      </c>
      <c r="N26" s="46">
        <v>544234.7074000001</v>
      </c>
      <c r="O26" s="47">
        <v>596438.85684</v>
      </c>
      <c r="P26" s="273">
        <v>603181.41047</v>
      </c>
      <c r="Q26" s="24">
        <v>1743854.9747100002</v>
      </c>
      <c r="R26" s="46">
        <v>560561.0458399999</v>
      </c>
      <c r="S26" s="47">
        <v>638894.00252</v>
      </c>
      <c r="T26" s="273">
        <v>1170489.7970999999</v>
      </c>
      <c r="U26" s="24">
        <v>2369944.8454599995</v>
      </c>
      <c r="V26" s="24">
        <v>4113799.8201699997</v>
      </c>
      <c r="W26" s="24">
        <v>7450919.670916</v>
      </c>
    </row>
    <row r="27" spans="1:23" ht="12.75">
      <c r="A27" s="22"/>
      <c r="B27" s="19" t="s">
        <v>59</v>
      </c>
      <c r="C27" s="19"/>
      <c r="D27" s="23">
        <v>4479091.36212</v>
      </c>
      <c r="E27" s="46">
        <v>395795.94502</v>
      </c>
      <c r="F27" s="47">
        <v>375900.28772</v>
      </c>
      <c r="G27" s="47">
        <v>390108.7008</v>
      </c>
      <c r="H27" s="24">
        <v>1161804.93354</v>
      </c>
      <c r="I27" s="46">
        <v>380776.42786</v>
      </c>
      <c r="J27" s="47">
        <v>414242.10563</v>
      </c>
      <c r="K27" s="273">
        <v>384138.39301</v>
      </c>
      <c r="L27" s="24">
        <v>1179156.9265</v>
      </c>
      <c r="M27" s="24">
        <v>2340961.86004</v>
      </c>
      <c r="N27" s="46">
        <v>396566.68448</v>
      </c>
      <c r="O27" s="47">
        <v>421717.35735999997</v>
      </c>
      <c r="P27" s="273">
        <v>437807.90509</v>
      </c>
      <c r="Q27" s="24">
        <v>1256091.94693</v>
      </c>
      <c r="R27" s="46">
        <v>386524.70519999997</v>
      </c>
      <c r="S27" s="47">
        <v>436963.99704000005</v>
      </c>
      <c r="T27" s="273">
        <v>466728.43994</v>
      </c>
      <c r="U27" s="24">
        <v>1290217.14218</v>
      </c>
      <c r="V27" s="24">
        <v>2546309.08911</v>
      </c>
      <c r="W27" s="24">
        <v>4887270.94915</v>
      </c>
    </row>
    <row r="28" spans="1:23" ht="12.75">
      <c r="A28" s="22"/>
      <c r="B28" s="19" t="s">
        <v>16</v>
      </c>
      <c r="C28" s="19"/>
      <c r="D28" s="23">
        <v>2602.625</v>
      </c>
      <c r="E28" s="46">
        <v>871.617</v>
      </c>
      <c r="F28" s="47">
        <v>1369.1562000000001</v>
      </c>
      <c r="G28" s="47">
        <v>2478.084</v>
      </c>
      <c r="H28" s="24">
        <v>4718.8572</v>
      </c>
      <c r="I28" s="46">
        <v>984.806</v>
      </c>
      <c r="J28" s="47">
        <v>593.422</v>
      </c>
      <c r="K28" s="273">
        <v>1367.272</v>
      </c>
      <c r="L28" s="24">
        <v>2945.5</v>
      </c>
      <c r="M28" s="24">
        <v>7664.3572</v>
      </c>
      <c r="N28" s="46">
        <v>1371.81</v>
      </c>
      <c r="O28" s="47">
        <v>900.081</v>
      </c>
      <c r="P28" s="273">
        <v>4461.265</v>
      </c>
      <c r="Q28" s="24">
        <v>6733.156000000001</v>
      </c>
      <c r="R28" s="46">
        <v>12689.799</v>
      </c>
      <c r="S28" s="47">
        <v>4919.053</v>
      </c>
      <c r="T28" s="273">
        <v>3957.134</v>
      </c>
      <c r="U28" s="24">
        <v>21565.985999999997</v>
      </c>
      <c r="V28" s="24">
        <v>28299.142</v>
      </c>
      <c r="W28" s="24">
        <v>35963.4992</v>
      </c>
    </row>
    <row r="29" spans="1:23" ht="12.75">
      <c r="A29" s="22"/>
      <c r="B29" s="19"/>
      <c r="C29" s="19"/>
      <c r="D29" s="23"/>
      <c r="E29" s="46"/>
      <c r="F29" s="47"/>
      <c r="G29" s="47"/>
      <c r="H29" s="24"/>
      <c r="I29" s="46"/>
      <c r="J29" s="47"/>
      <c r="K29" s="273"/>
      <c r="L29" s="24"/>
      <c r="M29" s="24"/>
      <c r="N29" s="46"/>
      <c r="O29" s="47"/>
      <c r="P29" s="273"/>
      <c r="Q29" s="24"/>
      <c r="R29" s="46"/>
      <c r="S29" s="47"/>
      <c r="T29" s="273"/>
      <c r="U29" s="24"/>
      <c r="V29" s="24"/>
      <c r="W29" s="24"/>
    </row>
    <row r="30" spans="1:23" ht="12.75">
      <c r="A30" s="26" t="s">
        <v>17</v>
      </c>
      <c r="B30" s="27"/>
      <c r="C30" s="27"/>
      <c r="D30" s="23">
        <v>3208800.971679993</v>
      </c>
      <c r="E30" s="46">
        <v>335041.1280399994</v>
      </c>
      <c r="F30" s="47">
        <v>213938.58615999995</v>
      </c>
      <c r="G30" s="47">
        <v>265820.6978649993</v>
      </c>
      <c r="H30" s="24">
        <v>814800.4120650021</v>
      </c>
      <c r="I30" s="46">
        <v>1380515.6088350003</v>
      </c>
      <c r="J30" s="47">
        <v>-411093.7361</v>
      </c>
      <c r="K30" s="273">
        <v>940909.5984000005</v>
      </c>
      <c r="L30" s="24">
        <v>1910331.4711349998</v>
      </c>
      <c r="M30" s="24">
        <v>2725131.883200001</v>
      </c>
      <c r="N30" s="46">
        <v>200659.23888000054</v>
      </c>
      <c r="O30" s="47">
        <v>153557.92835999955</v>
      </c>
      <c r="P30" s="273">
        <v>228417.6978699998</v>
      </c>
      <c r="Q30" s="24">
        <v>582634.8651099997</v>
      </c>
      <c r="R30" s="46">
        <v>335948.5400400006</v>
      </c>
      <c r="S30" s="47">
        <v>339324.34800000023</v>
      </c>
      <c r="T30" s="273">
        <v>52565.62065999955</v>
      </c>
      <c r="U30" s="24">
        <v>727838.5087000001</v>
      </c>
      <c r="V30" s="24">
        <v>1310473.3738099951</v>
      </c>
      <c r="W30" s="24">
        <v>4035605.2570100017</v>
      </c>
    </row>
    <row r="31" spans="1:23" ht="12.75">
      <c r="A31" s="22"/>
      <c r="B31" s="19"/>
      <c r="C31" s="19"/>
      <c r="D31" s="23"/>
      <c r="E31" s="46"/>
      <c r="F31" s="47"/>
      <c r="G31" s="47"/>
      <c r="H31" s="24"/>
      <c r="I31" s="46"/>
      <c r="J31" s="47"/>
      <c r="K31" s="273"/>
      <c r="L31" s="24"/>
      <c r="M31" s="24"/>
      <c r="N31" s="46"/>
      <c r="O31" s="47"/>
      <c r="P31" s="273"/>
      <c r="Q31" s="24"/>
      <c r="R31" s="46"/>
      <c r="S31" s="47"/>
      <c r="T31" s="273"/>
      <c r="U31" s="24"/>
      <c r="V31" s="24"/>
      <c r="W31" s="24"/>
    </row>
    <row r="32" spans="1:23" ht="12.75">
      <c r="A32" s="21" t="s">
        <v>18</v>
      </c>
      <c r="B32" s="19"/>
      <c r="C32" s="19"/>
      <c r="D32" s="23"/>
      <c r="E32" s="46"/>
      <c r="F32" s="47"/>
      <c r="G32" s="47"/>
      <c r="H32" s="24"/>
      <c r="I32" s="46"/>
      <c r="J32" s="47"/>
      <c r="K32" s="273"/>
      <c r="L32" s="24"/>
      <c r="M32" s="24"/>
      <c r="N32" s="46"/>
      <c r="O32" s="47"/>
      <c r="P32" s="273"/>
      <c r="Q32" s="24"/>
      <c r="R32" s="46"/>
      <c r="S32" s="47"/>
      <c r="T32" s="273"/>
      <c r="U32" s="24"/>
      <c r="V32" s="24"/>
      <c r="W32" s="24"/>
    </row>
    <row r="33" spans="1:23" ht="12.75">
      <c r="A33" s="22" t="s">
        <v>19</v>
      </c>
      <c r="B33" s="19"/>
      <c r="C33" s="19"/>
      <c r="D33" s="23">
        <v>4299038.06838</v>
      </c>
      <c r="E33" s="46">
        <v>264674.84755999997</v>
      </c>
      <c r="F33" s="47">
        <v>238647.93728</v>
      </c>
      <c r="G33" s="47">
        <v>362905.79908</v>
      </c>
      <c r="H33" s="24">
        <v>866228.58392</v>
      </c>
      <c r="I33" s="46">
        <v>335409.79879999993</v>
      </c>
      <c r="J33" s="47">
        <v>315820.31625</v>
      </c>
      <c r="K33" s="273">
        <v>391738.3329200001</v>
      </c>
      <c r="L33" s="24">
        <v>1042968.44797</v>
      </c>
      <c r="M33" s="24">
        <v>1909197.03189</v>
      </c>
      <c r="N33" s="46">
        <v>259897.6104</v>
      </c>
      <c r="O33" s="47">
        <v>268850.54432</v>
      </c>
      <c r="P33" s="273">
        <v>268955.46038999996</v>
      </c>
      <c r="Q33" s="24">
        <v>797703.6151099999</v>
      </c>
      <c r="R33" s="46">
        <v>293081.17399999994</v>
      </c>
      <c r="S33" s="47">
        <v>363421.70292</v>
      </c>
      <c r="T33" s="273">
        <v>984527.71776</v>
      </c>
      <c r="U33" s="24">
        <v>1641030.5946799999</v>
      </c>
      <c r="V33" s="24">
        <v>2438734.2097899998</v>
      </c>
      <c r="W33" s="24">
        <v>4347931.24168</v>
      </c>
    </row>
    <row r="34" spans="1:23" ht="12.75">
      <c r="A34" s="22"/>
      <c r="B34" s="19" t="s">
        <v>20</v>
      </c>
      <c r="C34" s="19"/>
      <c r="D34" s="23">
        <v>30995.282</v>
      </c>
      <c r="E34" s="46">
        <v>1029.336</v>
      </c>
      <c r="F34" s="47">
        <v>1256.525</v>
      </c>
      <c r="G34" s="47">
        <v>1162.005</v>
      </c>
      <c r="H34" s="24">
        <v>3447.866</v>
      </c>
      <c r="I34" s="46">
        <v>1343.026</v>
      </c>
      <c r="J34" s="47">
        <v>538.264</v>
      </c>
      <c r="K34" s="273">
        <v>1967.448</v>
      </c>
      <c r="L34" s="24">
        <v>3848.7380000000003</v>
      </c>
      <c r="M34" s="24">
        <v>7296.604</v>
      </c>
      <c r="N34" s="46">
        <v>1082.242</v>
      </c>
      <c r="O34" s="47">
        <v>2896.698</v>
      </c>
      <c r="P34" s="273">
        <v>3411.472</v>
      </c>
      <c r="Q34" s="24">
        <v>7390.412</v>
      </c>
      <c r="R34" s="46">
        <v>9562.95</v>
      </c>
      <c r="S34" s="47">
        <v>1043.844</v>
      </c>
      <c r="T34" s="273">
        <v>2513.9584600000003</v>
      </c>
      <c r="U34" s="24">
        <v>13120.752460000002</v>
      </c>
      <c r="V34" s="24">
        <v>20511.16446</v>
      </c>
      <c r="W34" s="24">
        <v>27807.76846</v>
      </c>
    </row>
    <row r="35" spans="1:23" ht="12.75">
      <c r="A35" s="22"/>
      <c r="B35" s="19" t="s">
        <v>21</v>
      </c>
      <c r="C35" s="19"/>
      <c r="D35" s="23">
        <v>2653323.80698</v>
      </c>
      <c r="E35" s="46">
        <v>79915.76255999999</v>
      </c>
      <c r="F35" s="47">
        <v>116782.40028</v>
      </c>
      <c r="G35" s="47">
        <v>212472.14208</v>
      </c>
      <c r="H35" s="24">
        <v>409170.30492</v>
      </c>
      <c r="I35" s="46">
        <v>192566.88679999998</v>
      </c>
      <c r="J35" s="47">
        <v>152203.77325</v>
      </c>
      <c r="K35" s="273">
        <v>213408.28228</v>
      </c>
      <c r="L35" s="24">
        <v>558178.94233</v>
      </c>
      <c r="M35" s="24">
        <v>967349.24725</v>
      </c>
      <c r="N35" s="46">
        <v>135289.3014</v>
      </c>
      <c r="O35" s="47">
        <v>127042.95332</v>
      </c>
      <c r="P35" s="273">
        <v>130581.65039</v>
      </c>
      <c r="Q35" s="24">
        <v>392913.90510999993</v>
      </c>
      <c r="R35" s="46">
        <v>159309.158</v>
      </c>
      <c r="S35" s="47">
        <v>201719.16992000001</v>
      </c>
      <c r="T35" s="273">
        <v>624191.34022</v>
      </c>
      <c r="U35" s="24">
        <v>985219.66814</v>
      </c>
      <c r="V35" s="24">
        <v>1378133.57325</v>
      </c>
      <c r="W35" s="24">
        <v>2345482.8205</v>
      </c>
    </row>
    <row r="36" spans="1:23" ht="12.75">
      <c r="A36" s="22"/>
      <c r="B36" s="19" t="s">
        <v>22</v>
      </c>
      <c r="C36" s="19"/>
      <c r="D36" s="23">
        <v>1676709.5434</v>
      </c>
      <c r="E36" s="46">
        <v>185788.421</v>
      </c>
      <c r="F36" s="47">
        <v>123122.062</v>
      </c>
      <c r="G36" s="47">
        <v>151595.662</v>
      </c>
      <c r="H36" s="24">
        <v>460506.145</v>
      </c>
      <c r="I36" s="46">
        <v>144185.938</v>
      </c>
      <c r="J36" s="47">
        <v>164154.807</v>
      </c>
      <c r="K36" s="273">
        <v>180297.49864</v>
      </c>
      <c r="L36" s="24">
        <v>488638.24364</v>
      </c>
      <c r="M36" s="24">
        <v>949144.38864</v>
      </c>
      <c r="N36" s="46">
        <v>125690.551</v>
      </c>
      <c r="O36" s="47">
        <v>144704.289</v>
      </c>
      <c r="P36" s="273">
        <v>141785.282</v>
      </c>
      <c r="Q36" s="24">
        <v>412180.122</v>
      </c>
      <c r="R36" s="46">
        <v>143334.966</v>
      </c>
      <c r="S36" s="47">
        <v>162746.377</v>
      </c>
      <c r="T36" s="273">
        <v>362850.336</v>
      </c>
      <c r="U36" s="24">
        <v>668931.679</v>
      </c>
      <c r="V36" s="24">
        <v>1081111.801</v>
      </c>
      <c r="W36" s="24">
        <v>2030256.18964</v>
      </c>
    </row>
    <row r="37" spans="1:23" ht="12.75">
      <c r="A37" s="22"/>
      <c r="B37" s="19"/>
      <c r="C37" s="19"/>
      <c r="D37" s="23"/>
      <c r="E37" s="46"/>
      <c r="F37" s="47"/>
      <c r="G37" s="47"/>
      <c r="H37" s="24"/>
      <c r="I37" s="46"/>
      <c r="J37" s="47"/>
      <c r="K37" s="273"/>
      <c r="L37" s="24"/>
      <c r="M37" s="24"/>
      <c r="N37" s="46"/>
      <c r="O37" s="47"/>
      <c r="P37" s="273"/>
      <c r="Q37" s="24"/>
      <c r="R37" s="46"/>
      <c r="S37" s="47"/>
      <c r="T37" s="273"/>
      <c r="U37" s="24"/>
      <c r="V37" s="24"/>
      <c r="W37" s="24"/>
    </row>
    <row r="38" spans="1:23" ht="12.75">
      <c r="A38" s="28" t="s">
        <v>60</v>
      </c>
      <c r="B38" s="29"/>
      <c r="C38" s="29"/>
      <c r="D38" s="30">
        <v>21741572.303759996</v>
      </c>
      <c r="E38" s="48">
        <v>1740488.7034999994</v>
      </c>
      <c r="F38" s="49">
        <v>1533102.51176</v>
      </c>
      <c r="G38" s="49">
        <v>1892492.3831609993</v>
      </c>
      <c r="H38" s="31">
        <v>5166083.598421003</v>
      </c>
      <c r="I38" s="48">
        <v>2956578.4950150005</v>
      </c>
      <c r="J38" s="49">
        <v>1030120.3605299998</v>
      </c>
      <c r="K38" s="276">
        <v>2511350.0612300006</v>
      </c>
      <c r="L38" s="31">
        <v>6498048.916774999</v>
      </c>
      <c r="M38" s="31">
        <v>11664132.515196001</v>
      </c>
      <c r="N38" s="48">
        <v>1702927.1220800008</v>
      </c>
      <c r="O38" s="49">
        <v>1682395.5241599996</v>
      </c>
      <c r="P38" s="276">
        <v>1939508.6338299997</v>
      </c>
      <c r="Q38" s="31">
        <v>5324831.28007</v>
      </c>
      <c r="R38" s="48">
        <v>1808821.5341600005</v>
      </c>
      <c r="S38" s="49">
        <v>1948515.4812000003</v>
      </c>
      <c r="T38" s="276">
        <v>2545675.7332999995</v>
      </c>
      <c r="U38" s="31">
        <v>6303012.748659999</v>
      </c>
      <c r="V38" s="31">
        <v>11627844.028729996</v>
      </c>
      <c r="W38" s="31">
        <v>23291976.543926004</v>
      </c>
    </row>
    <row r="39" spans="1:23" ht="12.75">
      <c r="A39" s="28" t="s">
        <v>61</v>
      </c>
      <c r="B39" s="29"/>
      <c r="C39" s="29"/>
      <c r="D39" s="30">
        <v>22831809.40046</v>
      </c>
      <c r="E39" s="48">
        <v>1670122.42302</v>
      </c>
      <c r="F39" s="49">
        <v>1557811.86288</v>
      </c>
      <c r="G39" s="49">
        <v>1989577.484376</v>
      </c>
      <c r="H39" s="31">
        <v>5217511.770276001</v>
      </c>
      <c r="I39" s="48">
        <v>1911472.6849800001</v>
      </c>
      <c r="J39" s="49">
        <v>1757034.41288</v>
      </c>
      <c r="K39" s="276">
        <v>1962178.79575</v>
      </c>
      <c r="L39" s="31">
        <v>5630685.89361</v>
      </c>
      <c r="M39" s="31">
        <v>10848197.663886</v>
      </c>
      <c r="N39" s="48">
        <v>1762165.4936000002</v>
      </c>
      <c r="O39" s="49">
        <v>1797688.14012</v>
      </c>
      <c r="P39" s="276">
        <v>1980046.39635</v>
      </c>
      <c r="Q39" s="31">
        <v>5539900.030070001</v>
      </c>
      <c r="R39" s="48">
        <v>1765954.16812</v>
      </c>
      <c r="S39" s="49">
        <v>1972612.83612</v>
      </c>
      <c r="T39" s="276">
        <v>3477637.8304000003</v>
      </c>
      <c r="U39" s="31">
        <v>7216204.834639998</v>
      </c>
      <c r="V39" s="31">
        <v>12756104.86471</v>
      </c>
      <c r="W39" s="31">
        <v>23604302.528596003</v>
      </c>
    </row>
    <row r="40" spans="1:23" ht="12.75">
      <c r="A40" s="28" t="s">
        <v>23</v>
      </c>
      <c r="B40" s="29"/>
      <c r="C40" s="29"/>
      <c r="D40" s="30">
        <v>-1090237.0967000052</v>
      </c>
      <c r="E40" s="48">
        <v>70366.28047999926</v>
      </c>
      <c r="F40" s="49">
        <v>-24709.351120000007</v>
      </c>
      <c r="G40" s="49">
        <v>-97085.10121500073</v>
      </c>
      <c r="H40" s="31">
        <v>-51428.171854997985</v>
      </c>
      <c r="I40" s="48">
        <v>1045105.8100350003</v>
      </c>
      <c r="J40" s="49">
        <v>-726914.0523500001</v>
      </c>
      <c r="K40" s="276">
        <v>549171.2654800005</v>
      </c>
      <c r="L40" s="31">
        <v>867363.0231649997</v>
      </c>
      <c r="M40" s="31">
        <v>815934.8513100017</v>
      </c>
      <c r="N40" s="48">
        <v>-59238.371519999346</v>
      </c>
      <c r="O40" s="49">
        <v>-115292.61596000055</v>
      </c>
      <c r="P40" s="276">
        <v>-40537.76252000034</v>
      </c>
      <c r="Q40" s="31">
        <v>-215068.75000000093</v>
      </c>
      <c r="R40" s="48">
        <v>42867.36604000046</v>
      </c>
      <c r="S40" s="49">
        <v>-24097.354919999838</v>
      </c>
      <c r="T40" s="276">
        <v>-931962.0971000008</v>
      </c>
      <c r="U40" s="31">
        <v>-913192.085979999</v>
      </c>
      <c r="V40" s="31">
        <v>-1128260.8359800037</v>
      </c>
      <c r="W40" s="31">
        <v>-312325.9846699983</v>
      </c>
    </row>
    <row r="41" spans="1:23" ht="12.75">
      <c r="A41" s="32"/>
      <c r="B41" s="33"/>
      <c r="C41" s="33"/>
      <c r="D41" s="34"/>
      <c r="E41" s="81"/>
      <c r="F41" s="144"/>
      <c r="G41" s="144"/>
      <c r="H41" s="123"/>
      <c r="I41" s="81"/>
      <c r="J41" s="144"/>
      <c r="K41" s="277"/>
      <c r="L41" s="123"/>
      <c r="M41" s="123"/>
      <c r="N41" s="81"/>
      <c r="O41" s="144"/>
      <c r="P41" s="277"/>
      <c r="Q41" s="123"/>
      <c r="R41" s="81"/>
      <c r="S41" s="144"/>
      <c r="T41" s="277"/>
      <c r="U41" s="123"/>
      <c r="V41" s="123"/>
      <c r="W41" s="123"/>
    </row>
    <row r="42" spans="1:25" ht="12.75">
      <c r="A42" s="21" t="s">
        <v>24</v>
      </c>
      <c r="B42" s="19"/>
      <c r="C42" s="19"/>
      <c r="D42" s="20"/>
      <c r="E42" s="75"/>
      <c r="F42" s="72"/>
      <c r="G42" s="72"/>
      <c r="H42" s="122"/>
      <c r="I42" s="75"/>
      <c r="J42" s="72"/>
      <c r="K42" s="275"/>
      <c r="L42" s="122"/>
      <c r="M42" s="122"/>
      <c r="N42" s="75"/>
      <c r="O42" s="72"/>
      <c r="P42" s="275"/>
      <c r="Q42" s="122"/>
      <c r="R42" s="75"/>
      <c r="S42" s="72"/>
      <c r="T42" s="275"/>
      <c r="U42" s="122"/>
      <c r="V42" s="122"/>
      <c r="W42" s="122"/>
      <c r="X42" s="71"/>
      <c r="Y42" s="71"/>
    </row>
    <row r="43" spans="1:25" ht="12.75" customHeight="1">
      <c r="A43" s="21"/>
      <c r="B43" s="19"/>
      <c r="C43" s="19"/>
      <c r="D43" s="20"/>
      <c r="E43" s="75"/>
      <c r="F43" s="72"/>
      <c r="G43" s="72"/>
      <c r="H43" s="122"/>
      <c r="I43" s="75"/>
      <c r="J43" s="72"/>
      <c r="K43" s="275"/>
      <c r="L43" s="122"/>
      <c r="M43" s="122"/>
      <c r="N43" s="75"/>
      <c r="O43" s="72"/>
      <c r="P43" s="275"/>
      <c r="Q43" s="122"/>
      <c r="R43" s="75"/>
      <c r="S43" s="72"/>
      <c r="T43" s="275"/>
      <c r="U43" s="122"/>
      <c r="V43" s="122"/>
      <c r="W43" s="122"/>
      <c r="X43" s="71"/>
      <c r="Y43" s="71"/>
    </row>
    <row r="44" spans="1:23" ht="12.75" customHeight="1">
      <c r="A44" s="22" t="s">
        <v>25</v>
      </c>
      <c r="B44" s="19"/>
      <c r="C44" s="19"/>
      <c r="D44" s="23">
        <v>335354.02925999975</v>
      </c>
      <c r="E44" s="46">
        <v>-40738.306119999994</v>
      </c>
      <c r="F44" s="47">
        <v>44947.84247999996</v>
      </c>
      <c r="G44" s="47">
        <v>42708.71422499957</v>
      </c>
      <c r="H44" s="24">
        <v>46918.2505849995</v>
      </c>
      <c r="I44" s="46">
        <v>1210634.289355</v>
      </c>
      <c r="J44" s="47">
        <v>-565973.86624</v>
      </c>
      <c r="K44" s="273">
        <v>707523.6368899998</v>
      </c>
      <c r="L44" s="24">
        <v>1352184.0600049996</v>
      </c>
      <c r="M44" s="24">
        <v>1399102.3105899997</v>
      </c>
      <c r="N44" s="46">
        <v>934235.2792</v>
      </c>
      <c r="O44" s="47">
        <v>80418.50344</v>
      </c>
      <c r="P44" s="273">
        <v>178838.23524999997</v>
      </c>
      <c r="Q44" s="24">
        <v>1193492.0178899998</v>
      </c>
      <c r="R44" s="46">
        <v>234581.84968</v>
      </c>
      <c r="S44" s="47">
        <v>160643.4978</v>
      </c>
      <c r="T44" s="273">
        <v>-778408.6579000002</v>
      </c>
      <c r="U44" s="24">
        <v>-383183.3104200001</v>
      </c>
      <c r="V44" s="24">
        <v>810308.7074699998</v>
      </c>
      <c r="W44" s="24">
        <v>2209411.0180599988</v>
      </c>
    </row>
    <row r="45" spans="1:23" ht="12.75" customHeight="1">
      <c r="A45" s="22" t="s">
        <v>26</v>
      </c>
      <c r="B45" s="19"/>
      <c r="C45" s="19"/>
      <c r="D45" s="23">
        <v>252659.85499999995</v>
      </c>
      <c r="E45" s="46">
        <v>-40464.01233999999</v>
      </c>
      <c r="F45" s="47">
        <v>-14129.6928</v>
      </c>
      <c r="G45" s="47">
        <v>12075.157040000002</v>
      </c>
      <c r="H45" s="24">
        <v>-42518.5481</v>
      </c>
      <c r="I45" s="46">
        <v>22275.041</v>
      </c>
      <c r="J45" s="47">
        <v>357.5119999999988</v>
      </c>
      <c r="K45" s="273">
        <v>1520.2089699999997</v>
      </c>
      <c r="L45" s="24">
        <v>24152.761969999992</v>
      </c>
      <c r="M45" s="24">
        <v>-18365.786129999993</v>
      </c>
      <c r="N45" s="46">
        <v>9175.36176</v>
      </c>
      <c r="O45" s="47">
        <v>20296.580919999997</v>
      </c>
      <c r="P45" s="273">
        <v>14464.84151</v>
      </c>
      <c r="Q45" s="24">
        <v>43936.784190000006</v>
      </c>
      <c r="R45" s="46">
        <v>5330.053319999999</v>
      </c>
      <c r="S45" s="47">
        <v>-8706.160600000003</v>
      </c>
      <c r="T45" s="273">
        <v>6546.845259999998</v>
      </c>
      <c r="U45" s="24">
        <v>3170.737979999991</v>
      </c>
      <c r="V45" s="24">
        <v>47107.52217</v>
      </c>
      <c r="W45" s="24">
        <v>28741.736040000047</v>
      </c>
    </row>
    <row r="46" spans="1:23" ht="12.75" customHeight="1">
      <c r="A46" s="22"/>
      <c r="B46" s="19" t="s">
        <v>27</v>
      </c>
      <c r="C46" s="19"/>
      <c r="D46" s="23">
        <v>451302.09646</v>
      </c>
      <c r="E46" s="46">
        <v>40305.45818</v>
      </c>
      <c r="F46" s="47">
        <v>14953.524239999999</v>
      </c>
      <c r="G46" s="47">
        <v>30204.225440000002</v>
      </c>
      <c r="H46" s="24">
        <v>85463.20786</v>
      </c>
      <c r="I46" s="46">
        <v>41344.4185</v>
      </c>
      <c r="J46" s="47">
        <v>20584.037940000002</v>
      </c>
      <c r="K46" s="273">
        <v>39863.14993</v>
      </c>
      <c r="L46" s="24">
        <v>101791.60637</v>
      </c>
      <c r="M46" s="24">
        <v>187254.81423</v>
      </c>
      <c r="N46" s="46">
        <v>30510.649680000002</v>
      </c>
      <c r="O46" s="47">
        <v>33950.89096</v>
      </c>
      <c r="P46" s="273">
        <v>27279.44914</v>
      </c>
      <c r="Q46" s="24">
        <v>91740.98978</v>
      </c>
      <c r="R46" s="46">
        <v>17197.95224</v>
      </c>
      <c r="S46" s="47">
        <v>19108.31976</v>
      </c>
      <c r="T46" s="273">
        <v>35807.87276</v>
      </c>
      <c r="U46" s="24">
        <v>72114.14476</v>
      </c>
      <c r="V46" s="24">
        <v>163855.13454</v>
      </c>
      <c r="W46" s="24">
        <v>351109.94877</v>
      </c>
    </row>
    <row r="47" spans="1:23" ht="12.75">
      <c r="A47" s="22"/>
      <c r="B47" s="19" t="s">
        <v>28</v>
      </c>
      <c r="C47" s="19"/>
      <c r="D47" s="23">
        <v>198642.24146000002</v>
      </c>
      <c r="E47" s="46">
        <v>80769.47051999999</v>
      </c>
      <c r="F47" s="47">
        <v>29083.21704</v>
      </c>
      <c r="G47" s="47">
        <v>18129.0684</v>
      </c>
      <c r="H47" s="24">
        <v>127981.75596</v>
      </c>
      <c r="I47" s="46">
        <v>19069.3775</v>
      </c>
      <c r="J47" s="47">
        <v>20226.525940000003</v>
      </c>
      <c r="K47" s="273">
        <v>38342.94096</v>
      </c>
      <c r="L47" s="24">
        <v>77638.8444</v>
      </c>
      <c r="M47" s="24">
        <v>205620.60035999998</v>
      </c>
      <c r="N47" s="46">
        <v>21335.287920000002</v>
      </c>
      <c r="O47" s="47">
        <v>13654.31004</v>
      </c>
      <c r="P47" s="273">
        <v>12814.60763</v>
      </c>
      <c r="Q47" s="24">
        <v>47804.20559</v>
      </c>
      <c r="R47" s="46">
        <v>11867.89892</v>
      </c>
      <c r="S47" s="47">
        <v>27814.48036</v>
      </c>
      <c r="T47" s="273">
        <v>29261.0275</v>
      </c>
      <c r="U47" s="24">
        <v>68943.40678</v>
      </c>
      <c r="V47" s="24">
        <v>116747.61237</v>
      </c>
      <c r="W47" s="24">
        <v>322368.21272999997</v>
      </c>
    </row>
    <row r="48" spans="1:23" ht="12.75">
      <c r="A48" s="22" t="s">
        <v>29</v>
      </c>
      <c r="B48" s="19"/>
      <c r="C48" s="19"/>
      <c r="D48" s="23">
        <v>100366.74225999974</v>
      </c>
      <c r="E48" s="46">
        <v>-60653.15148</v>
      </c>
      <c r="F48" s="47">
        <v>-8075.002080000035</v>
      </c>
      <c r="G48" s="47">
        <v>154644.46191999997</v>
      </c>
      <c r="H48" s="24">
        <v>85916.30835999991</v>
      </c>
      <c r="I48" s="46">
        <v>472542.73576000007</v>
      </c>
      <c r="J48" s="47">
        <v>-73482.82013000002</v>
      </c>
      <c r="K48" s="273">
        <v>676707.1161199999</v>
      </c>
      <c r="L48" s="24">
        <v>1075767.0317499998</v>
      </c>
      <c r="M48" s="24">
        <v>1161683.34011</v>
      </c>
      <c r="N48" s="46">
        <v>255646.37052000003</v>
      </c>
      <c r="O48" s="47">
        <v>807835.95404</v>
      </c>
      <c r="P48" s="273">
        <v>309719.40397</v>
      </c>
      <c r="Q48" s="24">
        <v>1373201.7285299997</v>
      </c>
      <c r="R48" s="46">
        <v>-11105.715920000015</v>
      </c>
      <c r="S48" s="47">
        <v>298378.34572</v>
      </c>
      <c r="T48" s="273">
        <v>-398950.61826000013</v>
      </c>
      <c r="U48" s="24">
        <v>-111677.98846000015</v>
      </c>
      <c r="V48" s="24">
        <v>1261523.7400699996</v>
      </c>
      <c r="W48" s="24">
        <v>2423207.0801799996</v>
      </c>
    </row>
    <row r="49" spans="1:23" ht="12.75">
      <c r="A49" s="22"/>
      <c r="B49" s="19" t="s">
        <v>30</v>
      </c>
      <c r="C49" s="19"/>
      <c r="D49" s="23">
        <v>2636836.1246599997</v>
      </c>
      <c r="E49" s="46">
        <v>678073.31272</v>
      </c>
      <c r="F49" s="47">
        <v>223523.94499999995</v>
      </c>
      <c r="G49" s="47">
        <v>167972.40631999998</v>
      </c>
      <c r="H49" s="24">
        <v>1069569.66404</v>
      </c>
      <c r="I49" s="46">
        <v>515720.7997600001</v>
      </c>
      <c r="J49" s="47">
        <v>-68083.17113000002</v>
      </c>
      <c r="K49" s="273">
        <v>774131.7516099999</v>
      </c>
      <c r="L49" s="24">
        <v>1221769.3802399999</v>
      </c>
      <c r="M49" s="24">
        <v>2291339.04428</v>
      </c>
      <c r="N49" s="46">
        <v>283255.43952</v>
      </c>
      <c r="O49" s="47">
        <v>832246.4421999999</v>
      </c>
      <c r="P49" s="273">
        <v>323211.5368</v>
      </c>
      <c r="Q49" s="24">
        <v>1438713.4185199998</v>
      </c>
      <c r="R49" s="46">
        <v>-9350.120920000016</v>
      </c>
      <c r="S49" s="47">
        <v>305570.0708</v>
      </c>
      <c r="T49" s="273">
        <v>-335342.0211000001</v>
      </c>
      <c r="U49" s="24">
        <v>-39122.07122000016</v>
      </c>
      <c r="V49" s="24">
        <v>1399591.3472999996</v>
      </c>
      <c r="W49" s="24">
        <v>3690930.3915799996</v>
      </c>
    </row>
    <row r="50" spans="1:23" ht="12.75">
      <c r="A50" s="22"/>
      <c r="B50" s="19" t="s">
        <v>31</v>
      </c>
      <c r="C50" s="19"/>
      <c r="D50" s="23">
        <v>2536469.3824</v>
      </c>
      <c r="E50" s="46">
        <v>738726.4642</v>
      </c>
      <c r="F50" s="47">
        <v>231598.94707999998</v>
      </c>
      <c r="G50" s="47">
        <v>13327.9444</v>
      </c>
      <c r="H50" s="24">
        <v>983653.35568</v>
      </c>
      <c r="I50" s="46">
        <v>43178.064</v>
      </c>
      <c r="J50" s="47">
        <v>5399.649</v>
      </c>
      <c r="K50" s="273">
        <v>97424.63549</v>
      </c>
      <c r="L50" s="24">
        <v>146002.34849</v>
      </c>
      <c r="M50" s="24">
        <v>1129655.70417</v>
      </c>
      <c r="N50" s="46">
        <v>27609.069</v>
      </c>
      <c r="O50" s="47">
        <v>24410.48816</v>
      </c>
      <c r="P50" s="273">
        <v>13492.13283</v>
      </c>
      <c r="Q50" s="24">
        <v>65511.68999</v>
      </c>
      <c r="R50" s="46">
        <v>1755.595</v>
      </c>
      <c r="S50" s="47">
        <v>7191.72508</v>
      </c>
      <c r="T50" s="273">
        <v>63608.59716</v>
      </c>
      <c r="U50" s="24">
        <v>72555.91724</v>
      </c>
      <c r="V50" s="24">
        <v>138067.60723</v>
      </c>
      <c r="W50" s="24">
        <v>1267723.3114</v>
      </c>
    </row>
    <row r="51" spans="1:23" ht="12.75">
      <c r="A51" s="22" t="s">
        <v>32</v>
      </c>
      <c r="B51" s="19"/>
      <c r="C51" s="19"/>
      <c r="D51" s="23">
        <v>0</v>
      </c>
      <c r="E51" s="46">
        <v>-2212.240140000009</v>
      </c>
      <c r="F51" s="47">
        <v>874.9399199999971</v>
      </c>
      <c r="G51" s="47">
        <v>-1550.4069600000512</v>
      </c>
      <c r="H51" s="24">
        <v>-2887.707180000063</v>
      </c>
      <c r="I51" s="46">
        <v>-1556.6511799999862</v>
      </c>
      <c r="J51" s="47">
        <v>135.30988000004436</v>
      </c>
      <c r="K51" s="273">
        <v>-1970.7888099999982</v>
      </c>
      <c r="L51" s="24">
        <v>-3392.13010999994</v>
      </c>
      <c r="M51" s="24">
        <v>-6279.837290000003</v>
      </c>
      <c r="N51" s="46">
        <v>-1021.8669200000022</v>
      </c>
      <c r="O51" s="47">
        <v>4505.005319999997</v>
      </c>
      <c r="P51" s="273">
        <v>-905.7855100000161</v>
      </c>
      <c r="Q51" s="24">
        <v>2577.3528899999783</v>
      </c>
      <c r="R51" s="46">
        <v>-2497.98119999998</v>
      </c>
      <c r="S51" s="47">
        <v>-131.6841199999908</v>
      </c>
      <c r="T51" s="273">
        <v>-69.29959999999846</v>
      </c>
      <c r="U51" s="24">
        <v>-2698.9649199999694</v>
      </c>
      <c r="V51" s="24">
        <v>-121.61202999999114</v>
      </c>
      <c r="W51" s="24">
        <v>-6401.449319999994</v>
      </c>
    </row>
    <row r="52" spans="1:23" ht="12.75">
      <c r="A52" s="22" t="s">
        <v>33</v>
      </c>
      <c r="B52" s="19"/>
      <c r="C52" s="19"/>
      <c r="D52" s="23">
        <v>-17672.568</v>
      </c>
      <c r="E52" s="46">
        <v>62591.09784</v>
      </c>
      <c r="F52" s="47">
        <v>66277.59744</v>
      </c>
      <c r="G52" s="47">
        <v>-122460.49777500035</v>
      </c>
      <c r="H52" s="24">
        <v>6408.1975049996545</v>
      </c>
      <c r="I52" s="46">
        <v>717373.1637749998</v>
      </c>
      <c r="J52" s="47">
        <v>-492983.86799</v>
      </c>
      <c r="K52" s="273">
        <v>31267.10061</v>
      </c>
      <c r="L52" s="24">
        <v>255656.39639499979</v>
      </c>
      <c r="M52" s="24">
        <v>262064.59389999945</v>
      </c>
      <c r="N52" s="46">
        <v>670435.41384</v>
      </c>
      <c r="O52" s="47">
        <v>-752219.03684</v>
      </c>
      <c r="P52" s="273">
        <v>-144440.22472</v>
      </c>
      <c r="Q52" s="24">
        <v>-226223.8477199999</v>
      </c>
      <c r="R52" s="46">
        <v>242855.49348</v>
      </c>
      <c r="S52" s="47">
        <v>-128897.00319999999</v>
      </c>
      <c r="T52" s="273">
        <v>-385935.58530000004</v>
      </c>
      <c r="U52" s="24">
        <v>-271977.09502</v>
      </c>
      <c r="V52" s="24">
        <v>-498200.9427399999</v>
      </c>
      <c r="W52" s="24">
        <v>-236136.34884000046</v>
      </c>
    </row>
    <row r="53" spans="1:23" ht="12.75">
      <c r="A53" s="43" t="s">
        <v>79</v>
      </c>
      <c r="B53" s="38"/>
      <c r="C53" s="38"/>
      <c r="D53" s="23">
        <v>0</v>
      </c>
      <c r="E53" s="46">
        <v>0</v>
      </c>
      <c r="F53" s="47">
        <v>0</v>
      </c>
      <c r="G53" s="47">
        <v>0</v>
      </c>
      <c r="H53" s="24">
        <v>0</v>
      </c>
      <c r="I53" s="46">
        <v>0</v>
      </c>
      <c r="J53" s="47">
        <v>0</v>
      </c>
      <c r="K53" s="273">
        <v>0</v>
      </c>
      <c r="L53" s="24">
        <v>0</v>
      </c>
      <c r="M53" s="24">
        <v>0</v>
      </c>
      <c r="N53" s="46">
        <v>0</v>
      </c>
      <c r="O53" s="47">
        <v>0</v>
      </c>
      <c r="P53" s="273">
        <v>0</v>
      </c>
      <c r="Q53" s="24">
        <v>0</v>
      </c>
      <c r="R53" s="46">
        <v>0</v>
      </c>
      <c r="S53" s="47">
        <v>0</v>
      </c>
      <c r="T53" s="273">
        <v>0</v>
      </c>
      <c r="U53" s="24">
        <v>0</v>
      </c>
      <c r="V53" s="24">
        <v>0</v>
      </c>
      <c r="W53" s="24">
        <v>0</v>
      </c>
    </row>
    <row r="54" spans="1:23" ht="12.75">
      <c r="A54" s="43"/>
      <c r="B54" s="38" t="s">
        <v>34</v>
      </c>
      <c r="C54" s="38"/>
      <c r="D54" s="23">
        <v>-5.6014</v>
      </c>
      <c r="E54" s="46">
        <v>0</v>
      </c>
      <c r="F54" s="47">
        <v>0</v>
      </c>
      <c r="G54" s="47">
        <v>0</v>
      </c>
      <c r="H54" s="24">
        <v>0</v>
      </c>
      <c r="I54" s="46">
        <v>0</v>
      </c>
      <c r="J54" s="47">
        <v>0</v>
      </c>
      <c r="K54" s="273">
        <v>0</v>
      </c>
      <c r="L54" s="24">
        <v>0</v>
      </c>
      <c r="M54" s="24">
        <v>0</v>
      </c>
      <c r="N54" s="46">
        <v>0</v>
      </c>
      <c r="O54" s="47">
        <v>0</v>
      </c>
      <c r="P54" s="273">
        <v>0</v>
      </c>
      <c r="Q54" s="24">
        <v>0</v>
      </c>
      <c r="R54" s="46">
        <v>0</v>
      </c>
      <c r="S54" s="47">
        <v>0</v>
      </c>
      <c r="T54" s="273">
        <v>0</v>
      </c>
      <c r="U54" s="24">
        <v>0</v>
      </c>
      <c r="V54" s="24">
        <v>0</v>
      </c>
      <c r="W54" s="24">
        <v>0</v>
      </c>
    </row>
    <row r="55" spans="1:23" ht="12.75">
      <c r="A55" s="43"/>
      <c r="B55" s="38" t="s">
        <v>35</v>
      </c>
      <c r="C55" s="38"/>
      <c r="D55" s="23">
        <v>5.6014</v>
      </c>
      <c r="E55" s="46">
        <v>0</v>
      </c>
      <c r="F55" s="47">
        <v>0</v>
      </c>
      <c r="G55" s="47">
        <v>0</v>
      </c>
      <c r="H55" s="24">
        <v>0</v>
      </c>
      <c r="I55" s="46">
        <v>0</v>
      </c>
      <c r="J55" s="47">
        <v>0</v>
      </c>
      <c r="K55" s="273">
        <v>0</v>
      </c>
      <c r="L55" s="24">
        <v>0</v>
      </c>
      <c r="M55" s="24">
        <v>0</v>
      </c>
      <c r="N55" s="46">
        <v>0</v>
      </c>
      <c r="O55" s="47">
        <v>0</v>
      </c>
      <c r="P55" s="273">
        <v>0</v>
      </c>
      <c r="Q55" s="24">
        <v>0</v>
      </c>
      <c r="R55" s="46">
        <v>0</v>
      </c>
      <c r="S55" s="47">
        <v>0</v>
      </c>
      <c r="T55" s="273">
        <v>0</v>
      </c>
      <c r="U55" s="24">
        <v>0</v>
      </c>
      <c r="V55" s="24">
        <v>0</v>
      </c>
      <c r="W55" s="24">
        <v>0</v>
      </c>
    </row>
    <row r="56" spans="1:23" ht="12.75">
      <c r="A56" s="272" t="s">
        <v>214</v>
      </c>
      <c r="B56" s="38"/>
      <c r="C56" s="38"/>
      <c r="D56" s="23">
        <v>0</v>
      </c>
      <c r="E56" s="46">
        <v>0</v>
      </c>
      <c r="F56" s="47">
        <v>0</v>
      </c>
      <c r="G56" s="47">
        <v>0</v>
      </c>
      <c r="H56" s="24">
        <v>0</v>
      </c>
      <c r="I56" s="46">
        <v>0</v>
      </c>
      <c r="J56" s="47">
        <v>0</v>
      </c>
      <c r="K56" s="273">
        <v>0</v>
      </c>
      <c r="L56" s="24">
        <v>0</v>
      </c>
      <c r="M56" s="24">
        <v>0</v>
      </c>
      <c r="N56" s="46">
        <v>0</v>
      </c>
      <c r="O56" s="47">
        <v>0</v>
      </c>
      <c r="P56" s="273">
        <v>0</v>
      </c>
      <c r="Q56" s="24">
        <v>0</v>
      </c>
      <c r="R56" s="46">
        <v>0</v>
      </c>
      <c r="S56" s="47">
        <v>0</v>
      </c>
      <c r="T56" s="273">
        <v>0</v>
      </c>
      <c r="U56" s="24">
        <v>0</v>
      </c>
      <c r="V56" s="24">
        <v>0</v>
      </c>
      <c r="W56" s="24">
        <v>0</v>
      </c>
    </row>
    <row r="57" spans="1:23" ht="12.75">
      <c r="A57" s="22" t="s">
        <v>36</v>
      </c>
      <c r="B57" s="19"/>
      <c r="C57" s="19"/>
      <c r="D57" s="23">
        <v>0</v>
      </c>
      <c r="E57" s="46">
        <v>0</v>
      </c>
      <c r="F57" s="47">
        <v>0</v>
      </c>
      <c r="G57" s="47">
        <v>0</v>
      </c>
      <c r="H57" s="24">
        <v>0</v>
      </c>
      <c r="I57" s="46">
        <v>0</v>
      </c>
      <c r="J57" s="47">
        <v>0</v>
      </c>
      <c r="K57" s="273">
        <v>0</v>
      </c>
      <c r="L57" s="24">
        <v>0</v>
      </c>
      <c r="M57" s="24">
        <v>0</v>
      </c>
      <c r="N57" s="46">
        <v>0</v>
      </c>
      <c r="O57" s="47">
        <v>0</v>
      </c>
      <c r="P57" s="273">
        <v>0</v>
      </c>
      <c r="Q57" s="24">
        <v>0</v>
      </c>
      <c r="R57" s="46">
        <v>0</v>
      </c>
      <c r="S57" s="47">
        <v>0</v>
      </c>
      <c r="T57" s="273">
        <v>0</v>
      </c>
      <c r="U57" s="24">
        <v>0</v>
      </c>
      <c r="V57" s="24">
        <v>0</v>
      </c>
      <c r="W57" s="24">
        <v>0</v>
      </c>
    </row>
    <row r="58" spans="1:23" ht="12.75">
      <c r="A58" s="22"/>
      <c r="B58" s="19"/>
      <c r="C58" s="19"/>
      <c r="D58" s="23"/>
      <c r="E58" s="46"/>
      <c r="F58" s="47"/>
      <c r="G58" s="47"/>
      <c r="H58" s="24"/>
      <c r="I58" s="46"/>
      <c r="J58" s="47"/>
      <c r="K58" s="273"/>
      <c r="L58" s="24"/>
      <c r="M58" s="24"/>
      <c r="N58" s="46"/>
      <c r="O58" s="47"/>
      <c r="P58" s="273"/>
      <c r="Q58" s="24"/>
      <c r="R58" s="46"/>
      <c r="S58" s="47"/>
      <c r="T58" s="273"/>
      <c r="U58" s="24"/>
      <c r="V58" s="24"/>
      <c r="W58" s="24"/>
    </row>
    <row r="59" spans="1:23" ht="12.75">
      <c r="A59" s="22" t="s">
        <v>37</v>
      </c>
      <c r="B59" s="19"/>
      <c r="C59" s="19"/>
      <c r="D59" s="23">
        <v>1425591.1259599999</v>
      </c>
      <c r="E59" s="46">
        <v>-111104.58660000001</v>
      </c>
      <c r="F59" s="47">
        <v>69657.19360000003</v>
      </c>
      <c r="G59" s="47">
        <v>139793.81543999998</v>
      </c>
      <c r="H59" s="24">
        <v>98346.42243999988</v>
      </c>
      <c r="I59" s="46">
        <v>165528.47932</v>
      </c>
      <c r="J59" s="47">
        <v>160940.18611</v>
      </c>
      <c r="K59" s="273">
        <v>158352.37141000002</v>
      </c>
      <c r="L59" s="24">
        <v>484821.0368400001</v>
      </c>
      <c r="M59" s="24">
        <v>583167.4592800001</v>
      </c>
      <c r="N59" s="46">
        <v>993473.6507200002</v>
      </c>
      <c r="O59" s="47">
        <v>195711.11940000003</v>
      </c>
      <c r="P59" s="273">
        <v>219375.99776999996</v>
      </c>
      <c r="Q59" s="24">
        <v>1408560.76789</v>
      </c>
      <c r="R59" s="46">
        <v>191714.48364</v>
      </c>
      <c r="S59" s="47">
        <v>184740.85272</v>
      </c>
      <c r="T59" s="273">
        <v>153553.43919999996</v>
      </c>
      <c r="U59" s="24">
        <v>530008.77556</v>
      </c>
      <c r="V59" s="24">
        <v>1938569.54345</v>
      </c>
      <c r="W59" s="24">
        <v>2521737.0027300003</v>
      </c>
    </row>
    <row r="60" spans="1:23" ht="12.75">
      <c r="A60" s="22" t="s">
        <v>38</v>
      </c>
      <c r="B60" s="19"/>
      <c r="C60" s="19"/>
      <c r="D60" s="23">
        <v>49532.337360000005</v>
      </c>
      <c r="E60" s="46">
        <v>-6088.29618</v>
      </c>
      <c r="F60" s="47">
        <v>5191.314600000001</v>
      </c>
      <c r="G60" s="47">
        <v>-8053.566559999999</v>
      </c>
      <c r="H60" s="24">
        <v>-8950.548139999999</v>
      </c>
      <c r="I60" s="46">
        <v>411.8573199999996</v>
      </c>
      <c r="J60" s="47">
        <v>-1022.8068900000002</v>
      </c>
      <c r="K60" s="273">
        <v>-6389.298589999999</v>
      </c>
      <c r="L60" s="24">
        <v>-7000.248159999999</v>
      </c>
      <c r="M60" s="24">
        <v>-15950.796299999996</v>
      </c>
      <c r="N60" s="46">
        <v>799314.1734000001</v>
      </c>
      <c r="O60" s="47">
        <v>-3382.1956</v>
      </c>
      <c r="P60" s="273">
        <v>21955.45577</v>
      </c>
      <c r="Q60" s="24">
        <v>817887.4335700001</v>
      </c>
      <c r="R60" s="46">
        <v>-122.29736000000003</v>
      </c>
      <c r="S60" s="47">
        <v>5865.0567200000005</v>
      </c>
      <c r="T60" s="273">
        <v>-9112.6798</v>
      </c>
      <c r="U60" s="24">
        <v>-3369.920439999998</v>
      </c>
      <c r="V60" s="24">
        <v>814517.5131300001</v>
      </c>
      <c r="W60" s="24">
        <v>798566.7168300002</v>
      </c>
    </row>
    <row r="61" spans="1:23" ht="12.75">
      <c r="A61" s="22"/>
      <c r="B61" s="19" t="s">
        <v>39</v>
      </c>
      <c r="C61" s="19"/>
      <c r="D61" s="23">
        <v>120587.55936</v>
      </c>
      <c r="E61" s="46">
        <v>0</v>
      </c>
      <c r="F61" s="47">
        <v>5332.5946</v>
      </c>
      <c r="G61" s="47">
        <v>377.67812000000004</v>
      </c>
      <c r="H61" s="24">
        <v>5710.272720000001</v>
      </c>
      <c r="I61" s="46">
        <v>2279.921</v>
      </c>
      <c r="J61" s="47">
        <v>245.6997</v>
      </c>
      <c r="K61" s="273">
        <v>2535.01314</v>
      </c>
      <c r="L61" s="24">
        <v>5060.63384</v>
      </c>
      <c r="M61" s="24">
        <v>10770.906560000001</v>
      </c>
      <c r="N61" s="46">
        <v>807593.6936400001</v>
      </c>
      <c r="O61" s="47">
        <v>-2874.1246</v>
      </c>
      <c r="P61" s="273">
        <v>29638.96546</v>
      </c>
      <c r="Q61" s="24">
        <v>834358.5345000001</v>
      </c>
      <c r="R61" s="46">
        <v>2237.89152</v>
      </c>
      <c r="S61" s="47">
        <v>7135.719</v>
      </c>
      <c r="T61" s="273">
        <v>4508.63068</v>
      </c>
      <c r="U61" s="24">
        <v>13882.2412</v>
      </c>
      <c r="V61" s="24">
        <v>848240.7757000001</v>
      </c>
      <c r="W61" s="24">
        <v>859011.6822600001</v>
      </c>
    </row>
    <row r="62" spans="1:23" ht="12.75">
      <c r="A62" s="22"/>
      <c r="B62" s="19"/>
      <c r="C62" s="19" t="s">
        <v>40</v>
      </c>
      <c r="D62" s="23"/>
      <c r="E62" s="46">
        <v>0</v>
      </c>
      <c r="F62" s="47">
        <v>0</v>
      </c>
      <c r="G62" s="47">
        <v>0</v>
      </c>
      <c r="H62" s="24">
        <v>0</v>
      </c>
      <c r="I62" s="46">
        <v>0</v>
      </c>
      <c r="J62" s="47">
        <v>0</v>
      </c>
      <c r="K62" s="273">
        <v>0</v>
      </c>
      <c r="L62" s="24">
        <v>0</v>
      </c>
      <c r="M62" s="24">
        <v>0</v>
      </c>
      <c r="N62" s="46">
        <v>804015</v>
      </c>
      <c r="O62" s="47">
        <v>-4278.2186</v>
      </c>
      <c r="P62" s="273">
        <v>0</v>
      </c>
      <c r="Q62" s="24">
        <v>799736.7814</v>
      </c>
      <c r="R62" s="46">
        <v>0</v>
      </c>
      <c r="S62" s="47">
        <v>0</v>
      </c>
      <c r="T62" s="273">
        <v>0</v>
      </c>
      <c r="U62" s="24">
        <v>0</v>
      </c>
      <c r="V62" s="24">
        <v>799736.7814</v>
      </c>
      <c r="W62" s="24">
        <v>799736.7814</v>
      </c>
    </row>
    <row r="63" spans="1:23" ht="12.75">
      <c r="A63" s="22"/>
      <c r="B63" s="19"/>
      <c r="C63" s="19" t="s">
        <v>41</v>
      </c>
      <c r="D63" s="23"/>
      <c r="E63" s="46">
        <v>0</v>
      </c>
      <c r="F63" s="47">
        <v>5332.5946</v>
      </c>
      <c r="G63" s="47">
        <v>377.67812000000004</v>
      </c>
      <c r="H63" s="24">
        <v>5710.272720000001</v>
      </c>
      <c r="I63" s="46">
        <v>2279.921</v>
      </c>
      <c r="J63" s="47">
        <v>245.6997</v>
      </c>
      <c r="K63" s="273">
        <v>2535.01314</v>
      </c>
      <c r="L63" s="24">
        <v>5060.63384</v>
      </c>
      <c r="M63" s="24">
        <v>10770.906560000001</v>
      </c>
      <c r="N63" s="46">
        <v>3578.6936400000704</v>
      </c>
      <c r="O63" s="47">
        <v>1404.094</v>
      </c>
      <c r="P63" s="273">
        <v>29638.96546</v>
      </c>
      <c r="Q63" s="24">
        <v>34621.75310000009</v>
      </c>
      <c r="R63" s="46">
        <v>2237.89152</v>
      </c>
      <c r="S63" s="47">
        <v>7135.719</v>
      </c>
      <c r="T63" s="273">
        <v>4508.63068</v>
      </c>
      <c r="U63" s="24">
        <v>13882.2412</v>
      </c>
      <c r="V63" s="24">
        <v>48503.99430000014</v>
      </c>
      <c r="W63" s="24">
        <v>59274.90086000017</v>
      </c>
    </row>
    <row r="64" spans="1:23" ht="12.75">
      <c r="A64" s="22"/>
      <c r="B64" s="19" t="s">
        <v>42</v>
      </c>
      <c r="C64" s="19"/>
      <c r="D64" s="23">
        <v>71055.222</v>
      </c>
      <c r="E64" s="46">
        <v>6088.29618</v>
      </c>
      <c r="F64" s="47">
        <v>141.28</v>
      </c>
      <c r="G64" s="47">
        <v>8431.24468</v>
      </c>
      <c r="H64" s="24">
        <v>14660.82086</v>
      </c>
      <c r="I64" s="46">
        <v>1868.0636800000002</v>
      </c>
      <c r="J64" s="47">
        <v>1268.5065900000002</v>
      </c>
      <c r="K64" s="273">
        <v>8924.31173</v>
      </c>
      <c r="L64" s="24">
        <v>12060.882</v>
      </c>
      <c r="M64" s="24">
        <v>26721.702859999998</v>
      </c>
      <c r="N64" s="46">
        <v>8279.52024</v>
      </c>
      <c r="O64" s="47">
        <v>508.071</v>
      </c>
      <c r="P64" s="273">
        <v>7683.50969</v>
      </c>
      <c r="Q64" s="24">
        <v>16471.10093</v>
      </c>
      <c r="R64" s="46">
        <v>2360.18888</v>
      </c>
      <c r="S64" s="47">
        <v>1270.66228</v>
      </c>
      <c r="T64" s="273">
        <v>13621.31048</v>
      </c>
      <c r="U64" s="24">
        <v>17252.16164</v>
      </c>
      <c r="V64" s="24">
        <v>33723.26257</v>
      </c>
      <c r="W64" s="24">
        <v>60444.96543</v>
      </c>
    </row>
    <row r="65" spans="1:23" ht="12.75">
      <c r="A65" s="22" t="s">
        <v>43</v>
      </c>
      <c r="B65" s="19"/>
      <c r="C65" s="19"/>
      <c r="D65" s="23">
        <v>2369861.9826</v>
      </c>
      <c r="E65" s="46">
        <v>-9659.725420000002</v>
      </c>
      <c r="F65" s="47">
        <v>148375.95</v>
      </c>
      <c r="G65" s="47">
        <v>233425.239</v>
      </c>
      <c r="H65" s="24">
        <v>372141.4635799999</v>
      </c>
      <c r="I65" s="46">
        <v>242718.831</v>
      </c>
      <c r="J65" s="47">
        <v>250349.73400000003</v>
      </c>
      <c r="K65" s="273">
        <v>249594.112</v>
      </c>
      <c r="L65" s="24">
        <v>742662.677</v>
      </c>
      <c r="M65" s="24">
        <v>1114804.1405800001</v>
      </c>
      <c r="N65" s="46">
        <v>273870.27332</v>
      </c>
      <c r="O65" s="47">
        <v>281534.787</v>
      </c>
      <c r="P65" s="273">
        <v>278653.415</v>
      </c>
      <c r="Q65" s="24">
        <v>834058.4753200001</v>
      </c>
      <c r="R65" s="46">
        <v>274921.146</v>
      </c>
      <c r="S65" s="47">
        <v>271235.38</v>
      </c>
      <c r="T65" s="273">
        <v>259280.45899999997</v>
      </c>
      <c r="U65" s="24">
        <v>805436.985</v>
      </c>
      <c r="V65" s="24">
        <v>1639495.4603199998</v>
      </c>
      <c r="W65" s="24">
        <v>2754299.6009</v>
      </c>
    </row>
    <row r="66" spans="1:23" ht="12.75">
      <c r="A66" s="22"/>
      <c r="B66" s="19" t="s">
        <v>39</v>
      </c>
      <c r="C66" s="19"/>
      <c r="D66" s="23">
        <v>2408602</v>
      </c>
      <c r="E66" s="46">
        <v>239215.936</v>
      </c>
      <c r="F66" s="47">
        <v>239956.374</v>
      </c>
      <c r="G66" s="47">
        <v>240915.262</v>
      </c>
      <c r="H66" s="24">
        <v>720087.5719999999</v>
      </c>
      <c r="I66" s="46">
        <v>244524.157</v>
      </c>
      <c r="J66" s="47">
        <v>250447.678</v>
      </c>
      <c r="K66" s="273">
        <v>250007.835</v>
      </c>
      <c r="L66" s="24">
        <v>744979.67</v>
      </c>
      <c r="M66" s="24">
        <v>1465067.242</v>
      </c>
      <c r="N66" s="46">
        <v>274402.035</v>
      </c>
      <c r="O66" s="47">
        <v>281896.177</v>
      </c>
      <c r="P66" s="273">
        <v>278565.931</v>
      </c>
      <c r="Q66" s="24">
        <v>834864.143</v>
      </c>
      <c r="R66" s="46">
        <v>276211.157</v>
      </c>
      <c r="S66" s="47">
        <v>278987.293</v>
      </c>
      <c r="T66" s="273">
        <v>279487.801</v>
      </c>
      <c r="U66" s="24">
        <v>834686.2509999999</v>
      </c>
      <c r="V66" s="24">
        <v>1669550.3939999999</v>
      </c>
      <c r="W66" s="24">
        <v>3134617.636</v>
      </c>
    </row>
    <row r="67" spans="1:23" ht="12.75">
      <c r="A67" s="22"/>
      <c r="B67" s="19"/>
      <c r="C67" s="19" t="s">
        <v>40</v>
      </c>
      <c r="D67" s="23"/>
      <c r="E67" s="46">
        <v>239213.487</v>
      </c>
      <c r="F67" s="47">
        <v>239953.929</v>
      </c>
      <c r="G67" s="47">
        <v>240912.804</v>
      </c>
      <c r="H67" s="24">
        <v>720080.22</v>
      </c>
      <c r="I67" s="46">
        <v>244521.693</v>
      </c>
      <c r="J67" s="47">
        <v>250445.208</v>
      </c>
      <c r="K67" s="273">
        <v>250005.355</v>
      </c>
      <c r="L67" s="24">
        <v>744972.256</v>
      </c>
      <c r="M67" s="24">
        <v>1465052.476</v>
      </c>
      <c r="N67" s="46">
        <v>274399.546</v>
      </c>
      <c r="O67" s="47">
        <v>281893.685</v>
      </c>
      <c r="P67" s="273">
        <v>278563.428</v>
      </c>
      <c r="Q67" s="24">
        <v>834856.659</v>
      </c>
      <c r="R67" s="46">
        <v>276208.653</v>
      </c>
      <c r="S67" s="47">
        <v>278984.781</v>
      </c>
      <c r="T67" s="273">
        <v>279455.113</v>
      </c>
      <c r="U67" s="24">
        <v>834648.547</v>
      </c>
      <c r="V67" s="24">
        <v>1669505.206</v>
      </c>
      <c r="W67" s="24">
        <v>3134557.682</v>
      </c>
    </row>
    <row r="68" spans="1:23" ht="12.75">
      <c r="A68" s="22"/>
      <c r="B68" s="19"/>
      <c r="C68" s="19" t="s">
        <v>41</v>
      </c>
      <c r="D68" s="23"/>
      <c r="E68" s="46">
        <v>2.448999999993248</v>
      </c>
      <c r="F68" s="47">
        <v>2.445000000006985</v>
      </c>
      <c r="G68" s="47">
        <v>2.4579999999841675</v>
      </c>
      <c r="H68" s="24">
        <v>7.3519999999552965</v>
      </c>
      <c r="I68" s="46">
        <v>2.4640000000072177</v>
      </c>
      <c r="J68" s="47">
        <v>2.470000000001164</v>
      </c>
      <c r="K68" s="273">
        <v>2.4799999999813735</v>
      </c>
      <c r="L68" s="24">
        <v>7.4139999999897555</v>
      </c>
      <c r="M68" s="24">
        <v>14.766000000061467</v>
      </c>
      <c r="N68" s="46">
        <v>2.489000000001397</v>
      </c>
      <c r="O68" s="47">
        <v>2.492000000027474</v>
      </c>
      <c r="P68" s="273">
        <v>2.5029999999678694</v>
      </c>
      <c r="Q68" s="24">
        <v>7.484000000054948</v>
      </c>
      <c r="R68" s="46">
        <v>2.504000000015367</v>
      </c>
      <c r="S68" s="47">
        <v>2.511999999987893</v>
      </c>
      <c r="T68" s="273">
        <v>32.68799999996554</v>
      </c>
      <c r="U68" s="24">
        <v>37.70399999991059</v>
      </c>
      <c r="V68" s="24">
        <v>45.187999999849126</v>
      </c>
      <c r="W68" s="24">
        <v>59.95399999991059</v>
      </c>
    </row>
    <row r="69" spans="1:23" ht="12.75">
      <c r="A69" s="22"/>
      <c r="B69" s="19" t="s">
        <v>42</v>
      </c>
      <c r="C69" s="19"/>
      <c r="D69" s="23">
        <v>38740.017400000004</v>
      </c>
      <c r="E69" s="46">
        <v>248875.66142</v>
      </c>
      <c r="F69" s="47">
        <v>91580.424</v>
      </c>
      <c r="G69" s="47">
        <v>7490.023</v>
      </c>
      <c r="H69" s="24">
        <v>347946.10842</v>
      </c>
      <c r="I69" s="46">
        <v>1805.326</v>
      </c>
      <c r="J69" s="47">
        <v>97.944</v>
      </c>
      <c r="K69" s="273">
        <v>413.723</v>
      </c>
      <c r="L69" s="24">
        <v>2316.993</v>
      </c>
      <c r="M69" s="24">
        <v>350263.10142</v>
      </c>
      <c r="N69" s="46">
        <v>531.76168</v>
      </c>
      <c r="O69" s="47">
        <v>361.39</v>
      </c>
      <c r="P69" s="273">
        <v>-87.484</v>
      </c>
      <c r="Q69" s="24">
        <v>805.6676799999999</v>
      </c>
      <c r="R69" s="46">
        <v>1290.011</v>
      </c>
      <c r="S69" s="47">
        <v>7751.913</v>
      </c>
      <c r="T69" s="273">
        <v>20207.342</v>
      </c>
      <c r="U69" s="24">
        <v>29249.266</v>
      </c>
      <c r="V69" s="24">
        <v>30054.93368</v>
      </c>
      <c r="W69" s="24">
        <v>380318.03510000004</v>
      </c>
    </row>
    <row r="70" spans="1:23" ht="12.75">
      <c r="A70" s="22" t="s">
        <v>44</v>
      </c>
      <c r="B70" s="19"/>
      <c r="C70" s="19"/>
      <c r="D70" s="23">
        <v>-993803.194</v>
      </c>
      <c r="E70" s="46">
        <v>-95356.565</v>
      </c>
      <c r="F70" s="47">
        <v>-83910.071</v>
      </c>
      <c r="G70" s="47">
        <v>-85577.857</v>
      </c>
      <c r="H70" s="24">
        <v>-264844.493</v>
      </c>
      <c r="I70" s="46">
        <v>-77602.209</v>
      </c>
      <c r="J70" s="47">
        <v>-88386.741</v>
      </c>
      <c r="K70" s="273">
        <v>-84852.442</v>
      </c>
      <c r="L70" s="24">
        <v>-250841.392</v>
      </c>
      <c r="M70" s="24">
        <v>-515685.885</v>
      </c>
      <c r="N70" s="46">
        <v>-79710.796</v>
      </c>
      <c r="O70" s="47">
        <v>-82441.472</v>
      </c>
      <c r="P70" s="273">
        <v>-81232.873</v>
      </c>
      <c r="Q70" s="24">
        <v>-243385.141</v>
      </c>
      <c r="R70" s="46">
        <v>-83084.365</v>
      </c>
      <c r="S70" s="47">
        <v>-92359.584</v>
      </c>
      <c r="T70" s="273">
        <v>-96614.34</v>
      </c>
      <c r="U70" s="24">
        <v>-272058.289</v>
      </c>
      <c r="V70" s="24">
        <v>-515443.43</v>
      </c>
      <c r="W70" s="24">
        <v>-1031129.315</v>
      </c>
    </row>
    <row r="71" spans="1:23" ht="12.75">
      <c r="A71" s="22"/>
      <c r="B71" s="19"/>
      <c r="C71" s="19"/>
      <c r="D71" s="23"/>
      <c r="E71" s="46"/>
      <c r="F71" s="47"/>
      <c r="G71" s="47"/>
      <c r="H71" s="24"/>
      <c r="I71" s="46"/>
      <c r="J71" s="47"/>
      <c r="K71" s="273"/>
      <c r="L71" s="24"/>
      <c r="M71" s="24"/>
      <c r="N71" s="46"/>
      <c r="O71" s="47"/>
      <c r="P71" s="273"/>
      <c r="Q71" s="24"/>
      <c r="R71" s="46"/>
      <c r="S71" s="47"/>
      <c r="T71" s="273"/>
      <c r="U71" s="24"/>
      <c r="V71" s="24"/>
      <c r="W71" s="24"/>
    </row>
    <row r="72" spans="1:23" ht="12.75">
      <c r="A72" s="28" t="s">
        <v>45</v>
      </c>
      <c r="B72" s="29"/>
      <c r="C72" s="29"/>
      <c r="D72" s="30">
        <v>-1090237.0967</v>
      </c>
      <c r="E72" s="48">
        <v>70366.28048000002</v>
      </c>
      <c r="F72" s="49">
        <v>-24709.351120000065</v>
      </c>
      <c r="G72" s="49">
        <v>-97085.10121500041</v>
      </c>
      <c r="H72" s="31">
        <v>-51428.17185500038</v>
      </c>
      <c r="I72" s="48">
        <v>1045105.810035</v>
      </c>
      <c r="J72" s="49">
        <v>-726914.05235</v>
      </c>
      <c r="K72" s="276">
        <v>549171.2654799998</v>
      </c>
      <c r="L72" s="31">
        <v>867363.0231649996</v>
      </c>
      <c r="M72" s="31">
        <v>815934.8513099996</v>
      </c>
      <c r="N72" s="48">
        <v>-59238.37152000016</v>
      </c>
      <c r="O72" s="49">
        <v>-115292.61596000002</v>
      </c>
      <c r="P72" s="276">
        <v>-40537.76251999999</v>
      </c>
      <c r="Q72" s="31">
        <v>-215068.75000000023</v>
      </c>
      <c r="R72" s="48">
        <v>42867.36604000002</v>
      </c>
      <c r="S72" s="49">
        <v>-24097.354919999983</v>
      </c>
      <c r="T72" s="276">
        <v>-931962.0971000001</v>
      </c>
      <c r="U72" s="31">
        <v>-913192.0859800001</v>
      </c>
      <c r="V72" s="31">
        <v>-1128260.8359800002</v>
      </c>
      <c r="W72" s="31">
        <v>-312325.98467000155</v>
      </c>
    </row>
    <row r="73" spans="1:23" ht="12.75">
      <c r="A73" s="35"/>
      <c r="B73" s="36"/>
      <c r="C73" s="36"/>
      <c r="D73" s="37"/>
      <c r="E73" s="81"/>
      <c r="F73" s="144"/>
      <c r="G73" s="144"/>
      <c r="H73" s="123"/>
      <c r="I73" s="81"/>
      <c r="J73" s="144"/>
      <c r="K73" s="277"/>
      <c r="L73" s="123"/>
      <c r="M73" s="123"/>
      <c r="N73" s="81"/>
      <c r="O73" s="144"/>
      <c r="P73" s="277"/>
      <c r="Q73" s="123"/>
      <c r="R73" s="81"/>
      <c r="S73" s="144"/>
      <c r="T73" s="277"/>
      <c r="U73" s="123"/>
      <c r="V73" s="123"/>
      <c r="W73" s="123"/>
    </row>
    <row r="74" spans="1:8" ht="12.75">
      <c r="A74" s="19" t="s">
        <v>46</v>
      </c>
      <c r="B74" s="70" t="s">
        <v>49</v>
      </c>
      <c r="C74" s="70"/>
      <c r="D74" s="124"/>
      <c r="E74" s="71"/>
      <c r="F74" s="71"/>
      <c r="G74" s="71"/>
      <c r="H74" s="72"/>
    </row>
    <row r="75" spans="1:8" ht="27" customHeight="1">
      <c r="A75" s="44" t="s">
        <v>47</v>
      </c>
      <c r="B75" s="428" t="s">
        <v>62</v>
      </c>
      <c r="C75" s="428"/>
      <c r="D75" s="428"/>
      <c r="E75" s="428"/>
      <c r="F75" s="428"/>
      <c r="G75" s="428"/>
      <c r="H75" s="428"/>
    </row>
    <row r="76" spans="1:8" ht="25.5" customHeight="1">
      <c r="A76" s="44" t="s">
        <v>48</v>
      </c>
      <c r="B76" s="426" t="s">
        <v>63</v>
      </c>
      <c r="C76" s="426"/>
      <c r="D76" s="426"/>
      <c r="E76" s="426"/>
      <c r="F76" s="426"/>
      <c r="G76" s="426"/>
      <c r="H76" s="426"/>
    </row>
    <row r="77" spans="1:23" ht="48" customHeight="1">
      <c r="A77" s="44" t="s">
        <v>50</v>
      </c>
      <c r="B77" s="427" t="s">
        <v>64</v>
      </c>
      <c r="C77" s="427"/>
      <c r="D77" s="427"/>
      <c r="E77" s="427"/>
      <c r="F77" s="427"/>
      <c r="G77" s="427"/>
      <c r="H77" s="427"/>
      <c r="W77" s="363">
        <v>22</v>
      </c>
    </row>
    <row r="78" spans="1:8" ht="12.75">
      <c r="A78"/>
      <c r="B78" s="38"/>
      <c r="C78"/>
      <c r="D78" s="38"/>
      <c r="E78"/>
      <c r="F78"/>
      <c r="G78"/>
      <c r="H78" s="19"/>
    </row>
  </sheetData>
  <sheetProtection/>
  <mergeCells count="3">
    <mergeCell ref="B76:H76"/>
    <mergeCell ref="B77:H77"/>
    <mergeCell ref="B75:H75"/>
  </mergeCells>
  <printOptions horizontalCentered="1"/>
  <pageMargins left="0" right="0" top="0.3937007874015748" bottom="0" header="0" footer="0"/>
  <pageSetup fitToHeight="1" fitToWidth="1" horizontalDpi="600" verticalDpi="600" orientation="landscape" scale="51" r:id="rId1"/>
</worksheet>
</file>

<file path=xl/worksheets/sheet23.xml><?xml version="1.0" encoding="utf-8"?>
<worksheet xmlns="http://schemas.openxmlformats.org/spreadsheetml/2006/main" xmlns:r="http://schemas.openxmlformats.org/officeDocument/2006/relationships">
  <sheetPr>
    <pageSetUpPr fitToPage="1"/>
  </sheetPr>
  <dimension ref="A1:V78"/>
  <sheetViews>
    <sheetView zoomScalePageLayoutView="0" workbookViewId="0" topLeftCell="J31">
      <selection activeCell="R25" sqref="R25"/>
    </sheetView>
  </sheetViews>
  <sheetFormatPr defaultColWidth="11.421875" defaultRowHeight="12.75"/>
  <cols>
    <col min="1" max="2" width="2.7109375" style="69" customWidth="1"/>
    <col min="3" max="3" width="54.00390625" style="69" customWidth="1"/>
    <col min="4" max="6" width="10.28125" style="69" bestFit="1" customWidth="1"/>
    <col min="7" max="11" width="10.28125" style="69" customWidth="1"/>
    <col min="12" max="12" width="10.7109375" style="69" customWidth="1"/>
    <col min="13" max="16" width="10.28125" style="69" customWidth="1"/>
    <col min="17" max="19" width="10.28125" style="69" bestFit="1" customWidth="1"/>
    <col min="20" max="20" width="10.28125" style="69" customWidth="1"/>
    <col min="21" max="21" width="10.8515625" style="69" customWidth="1"/>
    <col min="22" max="22" width="11.28125" style="69" customWidth="1"/>
    <col min="23" max="16384" width="11.421875" style="69" customWidth="1"/>
  </cols>
  <sheetData>
    <row r="1" ht="26.25">
      <c r="Q1" s="202"/>
    </row>
    <row r="2" spans="1:22" ht="12.75">
      <c r="A2" s="50" t="s">
        <v>87</v>
      </c>
      <c r="B2" s="3"/>
      <c r="C2" s="3"/>
      <c r="D2" s="3"/>
      <c r="E2" s="3"/>
      <c r="F2" s="3"/>
      <c r="G2" s="3"/>
      <c r="H2" s="3"/>
      <c r="I2" s="3"/>
      <c r="J2" s="2"/>
      <c r="K2" s="2"/>
      <c r="L2" s="2"/>
      <c r="M2" s="2"/>
      <c r="N2" s="2"/>
      <c r="O2" s="2"/>
      <c r="P2" s="2"/>
      <c r="Q2" s="2"/>
      <c r="R2" s="2"/>
      <c r="S2" s="2"/>
      <c r="T2" s="2"/>
      <c r="U2" s="2"/>
      <c r="V2" s="2"/>
    </row>
    <row r="3" spans="1:22" ht="12.75">
      <c r="A3" s="51" t="s">
        <v>160</v>
      </c>
      <c r="B3" s="6"/>
      <c r="C3" s="6"/>
      <c r="D3" s="6"/>
      <c r="E3" s="3"/>
      <c r="F3" s="3"/>
      <c r="G3" s="3"/>
      <c r="H3" s="3"/>
      <c r="I3" s="3"/>
      <c r="J3" s="2"/>
      <c r="K3" s="2"/>
      <c r="L3" s="2"/>
      <c r="M3" s="2"/>
      <c r="N3" s="2"/>
      <c r="O3" s="2"/>
      <c r="P3" s="2"/>
      <c r="Q3" s="2"/>
      <c r="R3" s="2"/>
      <c r="S3" s="2"/>
      <c r="T3" s="2"/>
      <c r="U3" s="2"/>
      <c r="V3" s="2"/>
    </row>
    <row r="4" spans="1:22" ht="12.75">
      <c r="A4" s="50" t="s">
        <v>0</v>
      </c>
      <c r="B4" s="3"/>
      <c r="C4" s="3"/>
      <c r="D4" s="3"/>
      <c r="E4" s="3"/>
      <c r="F4" s="3"/>
      <c r="G4" s="3"/>
      <c r="H4" s="3"/>
      <c r="I4" s="3"/>
      <c r="J4" s="2"/>
      <c r="K4" s="2"/>
      <c r="L4" s="2"/>
      <c r="M4" s="2"/>
      <c r="N4" s="2"/>
      <c r="O4" s="2"/>
      <c r="P4" s="2"/>
      <c r="Q4" s="2"/>
      <c r="R4" s="2"/>
      <c r="S4" s="2"/>
      <c r="T4" s="2"/>
      <c r="U4" s="2"/>
      <c r="V4" s="2"/>
    </row>
    <row r="5" spans="1:22" ht="12.75">
      <c r="A5" s="50" t="s">
        <v>51</v>
      </c>
      <c r="B5" s="3"/>
      <c r="C5" s="206"/>
      <c r="D5" s="3"/>
      <c r="E5" s="3"/>
      <c r="F5" s="3"/>
      <c r="G5" s="3"/>
      <c r="H5" s="3"/>
      <c r="I5" s="3"/>
      <c r="J5" s="2"/>
      <c r="K5" s="2"/>
      <c r="L5" s="2"/>
      <c r="M5" s="2"/>
      <c r="N5" s="2"/>
      <c r="O5" s="2"/>
      <c r="P5" s="2"/>
      <c r="Q5" s="2"/>
      <c r="R5" s="2"/>
      <c r="S5" s="2"/>
      <c r="T5" s="2"/>
      <c r="U5" s="2"/>
      <c r="V5" s="2"/>
    </row>
    <row r="6" spans="1:22" ht="12.75">
      <c r="A6" s="50" t="s">
        <v>2</v>
      </c>
      <c r="B6" s="3"/>
      <c r="C6" s="206"/>
      <c r="D6" s="3"/>
      <c r="E6" s="3"/>
      <c r="F6" s="3"/>
      <c r="G6" s="3"/>
      <c r="H6" s="3"/>
      <c r="I6" s="3"/>
      <c r="J6" s="2"/>
      <c r="K6" s="2"/>
      <c r="L6" s="2"/>
      <c r="M6" s="2"/>
      <c r="N6" s="2"/>
      <c r="O6" s="2"/>
      <c r="P6" s="2"/>
      <c r="Q6" s="2"/>
      <c r="R6" s="2"/>
      <c r="S6" s="2"/>
      <c r="T6" s="2"/>
      <c r="U6" s="2"/>
      <c r="V6" s="2"/>
    </row>
    <row r="7" spans="1:9" ht="12.75">
      <c r="A7" s="325"/>
      <c r="B7" s="326"/>
      <c r="C7" s="327"/>
      <c r="D7" s="85"/>
      <c r="E7" s="84"/>
      <c r="F7" s="86"/>
      <c r="G7" s="3"/>
      <c r="H7" s="84"/>
      <c r="I7" s="84"/>
    </row>
    <row r="8" spans="1:22" ht="24.75" customHeight="1">
      <c r="A8" s="14"/>
      <c r="B8" s="15"/>
      <c r="C8" s="15"/>
      <c r="D8" s="16" t="s">
        <v>4</v>
      </c>
      <c r="E8" s="87" t="s">
        <v>67</v>
      </c>
      <c r="F8" s="131" t="s">
        <v>86</v>
      </c>
      <c r="G8" s="17" t="s">
        <v>70</v>
      </c>
      <c r="H8" s="16" t="s">
        <v>177</v>
      </c>
      <c r="I8" s="87" t="s">
        <v>178</v>
      </c>
      <c r="J8" s="131" t="s">
        <v>179</v>
      </c>
      <c r="K8" s="17" t="s">
        <v>171</v>
      </c>
      <c r="L8" s="17" t="s">
        <v>170</v>
      </c>
      <c r="M8" s="16" t="s">
        <v>224</v>
      </c>
      <c r="N8" s="87" t="s">
        <v>225</v>
      </c>
      <c r="O8" s="131" t="s">
        <v>223</v>
      </c>
      <c r="P8" s="17" t="s">
        <v>189</v>
      </c>
      <c r="Q8" s="16" t="s">
        <v>247</v>
      </c>
      <c r="R8" s="87" t="s">
        <v>248</v>
      </c>
      <c r="S8" s="131" t="s">
        <v>249</v>
      </c>
      <c r="T8" s="17" t="s">
        <v>190</v>
      </c>
      <c r="U8" s="17" t="s">
        <v>191</v>
      </c>
      <c r="V8" s="17" t="s">
        <v>192</v>
      </c>
    </row>
    <row r="9" spans="1:22" ht="12.75">
      <c r="A9" s="18"/>
      <c r="B9" s="19"/>
      <c r="C9" s="19"/>
      <c r="D9" s="88"/>
      <c r="E9" s="141"/>
      <c r="F9" s="133"/>
      <c r="G9" s="76"/>
      <c r="H9" s="22"/>
      <c r="I9" s="19"/>
      <c r="J9" s="45"/>
      <c r="K9" s="76"/>
      <c r="L9" s="76"/>
      <c r="M9" s="82"/>
      <c r="N9" s="83"/>
      <c r="O9" s="236"/>
      <c r="P9" s="76"/>
      <c r="Q9" s="22"/>
      <c r="R9" s="19"/>
      <c r="S9" s="45"/>
      <c r="T9" s="76"/>
      <c r="U9" s="76"/>
      <c r="V9" s="76"/>
    </row>
    <row r="10" spans="1:22" ht="12.75">
      <c r="A10" s="21" t="s">
        <v>5</v>
      </c>
      <c r="B10" s="19"/>
      <c r="C10" s="19"/>
      <c r="D10" s="77"/>
      <c r="E10" s="135"/>
      <c r="F10" s="133"/>
      <c r="G10" s="76"/>
      <c r="H10" s="22"/>
      <c r="I10" s="19"/>
      <c r="J10" s="45"/>
      <c r="K10" s="76"/>
      <c r="L10" s="76"/>
      <c r="M10" s="22"/>
      <c r="N10" s="19"/>
      <c r="O10" s="45"/>
      <c r="P10" s="76"/>
      <c r="Q10" s="22"/>
      <c r="R10" s="19"/>
      <c r="S10" s="45"/>
      <c r="T10" s="76"/>
      <c r="U10" s="76"/>
      <c r="V10" s="76"/>
    </row>
    <row r="11" spans="1:22" ht="12.75">
      <c r="A11" s="22" t="s">
        <v>6</v>
      </c>
      <c r="B11" s="19"/>
      <c r="C11" s="19"/>
      <c r="D11" s="77">
        <v>1712711.6069999991</v>
      </c>
      <c r="E11" s="78">
        <v>1456410.9930000005</v>
      </c>
      <c r="F11" s="136">
        <v>1589121.7725609995</v>
      </c>
      <c r="G11" s="23">
        <v>4758244.372561001</v>
      </c>
      <c r="H11" s="77">
        <v>2865636.767015</v>
      </c>
      <c r="I11" s="78">
        <v>932115.0409999999</v>
      </c>
      <c r="J11" s="136">
        <v>1862175.23</v>
      </c>
      <c r="K11" s="23">
        <v>5659927.038014999</v>
      </c>
      <c r="L11" s="23">
        <v>10418171.410576</v>
      </c>
      <c r="M11" s="77">
        <v>1627835.305</v>
      </c>
      <c r="N11" s="78">
        <v>1620882.206</v>
      </c>
      <c r="O11" s="136">
        <v>1641304.4259999995</v>
      </c>
      <c r="P11" s="23">
        <v>4890021.936999999</v>
      </c>
      <c r="Q11" s="77">
        <v>1673878.1870000004</v>
      </c>
      <c r="R11" s="78">
        <v>1705052.7820000001</v>
      </c>
      <c r="S11" s="136">
        <v>1863239.7819999997</v>
      </c>
      <c r="T11" s="23">
        <v>5242170.751</v>
      </c>
      <c r="U11" s="23">
        <v>10132192.688</v>
      </c>
      <c r="V11" s="23">
        <v>20550364.098576</v>
      </c>
    </row>
    <row r="12" spans="1:22" ht="12.75">
      <c r="A12" s="22"/>
      <c r="B12" s="19" t="s">
        <v>7</v>
      </c>
      <c r="C12" s="19"/>
      <c r="D12" s="77">
        <v>1467301.255</v>
      </c>
      <c r="E12" s="78">
        <v>1252805.286</v>
      </c>
      <c r="F12" s="136">
        <v>1382132.8349849998</v>
      </c>
      <c r="G12" s="23">
        <v>4102239.3759850003</v>
      </c>
      <c r="H12" s="77">
        <v>2645291.613015</v>
      </c>
      <c r="I12" s="78">
        <v>649012.171</v>
      </c>
      <c r="J12" s="136">
        <v>1577410.717</v>
      </c>
      <c r="K12" s="23">
        <v>4871714.501015</v>
      </c>
      <c r="L12" s="23">
        <v>8973953.877</v>
      </c>
      <c r="M12" s="77">
        <v>1374609.817</v>
      </c>
      <c r="N12" s="78">
        <v>1381795.773</v>
      </c>
      <c r="O12" s="136">
        <v>1391541.917</v>
      </c>
      <c r="P12" s="23">
        <v>4147947.5069999998</v>
      </c>
      <c r="Q12" s="77">
        <v>1423597.303</v>
      </c>
      <c r="R12" s="78">
        <v>1442267.432</v>
      </c>
      <c r="S12" s="136">
        <v>1589947.879</v>
      </c>
      <c r="T12" s="23">
        <v>4455812.614</v>
      </c>
      <c r="U12" s="23">
        <v>8603760.121</v>
      </c>
      <c r="V12" s="23">
        <v>17577713.998</v>
      </c>
    </row>
    <row r="13" spans="1:22" ht="12.75">
      <c r="A13" s="22"/>
      <c r="B13" s="41"/>
      <c r="C13" s="41" t="s">
        <v>65</v>
      </c>
      <c r="D13" s="149">
        <v>128163.416</v>
      </c>
      <c r="E13" s="150">
        <v>107548.508</v>
      </c>
      <c r="F13" s="151">
        <v>115612.537</v>
      </c>
      <c r="G13" s="42">
        <v>351324.461</v>
      </c>
      <c r="H13" s="149">
        <v>275360.243</v>
      </c>
      <c r="I13" s="150">
        <v>76764.855</v>
      </c>
      <c r="J13" s="151">
        <v>340235.027</v>
      </c>
      <c r="K13" s="42">
        <v>692360.125</v>
      </c>
      <c r="L13" s="42">
        <v>1043684.586</v>
      </c>
      <c r="M13" s="149">
        <v>106926.332</v>
      </c>
      <c r="N13" s="150">
        <v>75078.859</v>
      </c>
      <c r="O13" s="151">
        <v>141425.727</v>
      </c>
      <c r="P13" s="42">
        <v>323430.918</v>
      </c>
      <c r="Q13" s="149">
        <v>110885.01</v>
      </c>
      <c r="R13" s="150">
        <v>172523.35</v>
      </c>
      <c r="S13" s="151">
        <v>217414.947</v>
      </c>
      <c r="T13" s="42">
        <v>500823.307</v>
      </c>
      <c r="U13" s="42">
        <v>824254.225</v>
      </c>
      <c r="V13" s="42">
        <v>1867938.811</v>
      </c>
    </row>
    <row r="14" spans="1:22" ht="12.75">
      <c r="A14" s="22"/>
      <c r="B14" s="41"/>
      <c r="C14" s="41" t="s">
        <v>58</v>
      </c>
      <c r="D14" s="149">
        <v>1339137.839</v>
      </c>
      <c r="E14" s="150">
        <v>1145256.7780000002</v>
      </c>
      <c r="F14" s="151">
        <v>1266520.2979849998</v>
      </c>
      <c r="G14" s="42">
        <v>3750914.914985</v>
      </c>
      <c r="H14" s="149">
        <v>2369931.370015</v>
      </c>
      <c r="I14" s="150">
        <v>572247.316</v>
      </c>
      <c r="J14" s="151">
        <v>1237175.69</v>
      </c>
      <c r="K14" s="42">
        <v>4179354.376015</v>
      </c>
      <c r="L14" s="42">
        <v>7930269.291</v>
      </c>
      <c r="M14" s="149">
        <v>1267683.485</v>
      </c>
      <c r="N14" s="150">
        <v>1306716.914</v>
      </c>
      <c r="O14" s="151">
        <v>1250116.19</v>
      </c>
      <c r="P14" s="42">
        <v>3824516.589</v>
      </c>
      <c r="Q14" s="149">
        <v>1312712.293</v>
      </c>
      <c r="R14" s="150">
        <v>1269744.082</v>
      </c>
      <c r="S14" s="151">
        <v>1372532.932</v>
      </c>
      <c r="T14" s="42">
        <v>3954989.307</v>
      </c>
      <c r="U14" s="42">
        <v>7779505.896</v>
      </c>
      <c r="V14" s="42">
        <v>15709775.186999999</v>
      </c>
    </row>
    <row r="15" spans="1:22" ht="12.75">
      <c r="A15" s="22"/>
      <c r="B15" s="19" t="s">
        <v>8</v>
      </c>
      <c r="C15" s="19"/>
      <c r="D15" s="77">
        <v>0</v>
      </c>
      <c r="E15" s="78">
        <v>0</v>
      </c>
      <c r="F15" s="136">
        <v>0</v>
      </c>
      <c r="G15" s="23">
        <v>0</v>
      </c>
      <c r="H15" s="77">
        <v>0</v>
      </c>
      <c r="I15" s="78">
        <v>0</v>
      </c>
      <c r="J15" s="136">
        <v>0</v>
      </c>
      <c r="K15" s="23">
        <v>0</v>
      </c>
      <c r="L15" s="23">
        <v>0</v>
      </c>
      <c r="M15" s="77">
        <v>0</v>
      </c>
      <c r="N15" s="78">
        <v>0</v>
      </c>
      <c r="O15" s="136">
        <v>0</v>
      </c>
      <c r="P15" s="23">
        <v>0</v>
      </c>
      <c r="Q15" s="77">
        <v>0</v>
      </c>
      <c r="R15" s="78">
        <v>0</v>
      </c>
      <c r="S15" s="136">
        <v>0</v>
      </c>
      <c r="T15" s="23">
        <v>0</v>
      </c>
      <c r="U15" s="23">
        <v>0</v>
      </c>
      <c r="V15" s="23">
        <v>0</v>
      </c>
    </row>
    <row r="16" spans="1:22" ht="12.75">
      <c r="A16" s="22"/>
      <c r="B16" s="19" t="s">
        <v>9</v>
      </c>
      <c r="C16" s="19"/>
      <c r="D16" s="77">
        <v>124609.371</v>
      </c>
      <c r="E16" s="78">
        <v>119797.903</v>
      </c>
      <c r="F16" s="136">
        <v>117397.917</v>
      </c>
      <c r="G16" s="23">
        <v>361805.191</v>
      </c>
      <c r="H16" s="77">
        <v>123194.247</v>
      </c>
      <c r="I16" s="78">
        <v>127593.152</v>
      </c>
      <c r="J16" s="136">
        <v>120125.848</v>
      </c>
      <c r="K16" s="23">
        <v>370913.247</v>
      </c>
      <c r="L16" s="23">
        <v>732718.438</v>
      </c>
      <c r="M16" s="77">
        <v>127101.795</v>
      </c>
      <c r="N16" s="78">
        <v>126440.245</v>
      </c>
      <c r="O16" s="136">
        <v>126575.127</v>
      </c>
      <c r="P16" s="23">
        <v>380117.16699999996</v>
      </c>
      <c r="Q16" s="77">
        <v>125112.199</v>
      </c>
      <c r="R16" s="78">
        <v>125499.481</v>
      </c>
      <c r="S16" s="136">
        <v>130539.634</v>
      </c>
      <c r="T16" s="23">
        <v>381151.314</v>
      </c>
      <c r="U16" s="23">
        <v>761268.4809999999</v>
      </c>
      <c r="V16" s="23">
        <v>1493986.9189999998</v>
      </c>
    </row>
    <row r="17" spans="1:22" ht="12.75">
      <c r="A17" s="22"/>
      <c r="B17" s="19" t="s">
        <v>120</v>
      </c>
      <c r="C17" s="19"/>
      <c r="D17" s="77">
        <v>1757.527</v>
      </c>
      <c r="E17" s="78">
        <v>2133.429</v>
      </c>
      <c r="F17" s="136">
        <v>2995.913</v>
      </c>
      <c r="G17" s="23">
        <v>6886.869000000001</v>
      </c>
      <c r="H17" s="77">
        <v>4748.411</v>
      </c>
      <c r="I17" s="78">
        <v>9634.4</v>
      </c>
      <c r="J17" s="136">
        <v>-2853.621</v>
      </c>
      <c r="K17" s="23">
        <v>11529.189999999999</v>
      </c>
      <c r="L17" s="23">
        <v>18416.059</v>
      </c>
      <c r="M17" s="77">
        <v>9129.646</v>
      </c>
      <c r="N17" s="78">
        <v>4514.54</v>
      </c>
      <c r="O17" s="136">
        <v>8459.513</v>
      </c>
      <c r="P17" s="23">
        <v>22103.699</v>
      </c>
      <c r="Q17" s="77">
        <v>17157.563</v>
      </c>
      <c r="R17" s="78">
        <v>6215.457</v>
      </c>
      <c r="S17" s="136">
        <v>9247.925</v>
      </c>
      <c r="T17" s="23">
        <v>32620.944999999996</v>
      </c>
      <c r="U17" s="23">
        <v>54724.644</v>
      </c>
      <c r="V17" s="23">
        <v>73140.70300000001</v>
      </c>
    </row>
    <row r="18" spans="1:22" ht="12.75">
      <c r="A18" s="22"/>
      <c r="B18" s="19" t="s">
        <v>121</v>
      </c>
      <c r="C18" s="19"/>
      <c r="D18" s="77">
        <v>6040.616</v>
      </c>
      <c r="E18" s="78">
        <v>4270.078</v>
      </c>
      <c r="F18" s="136">
        <v>7333.402</v>
      </c>
      <c r="G18" s="23">
        <v>17644.095999999998</v>
      </c>
      <c r="H18" s="77">
        <v>17563.015</v>
      </c>
      <c r="I18" s="78">
        <v>59710.075</v>
      </c>
      <c r="J18" s="136">
        <v>61431.981</v>
      </c>
      <c r="K18" s="23">
        <v>138705.071</v>
      </c>
      <c r="L18" s="23">
        <v>156349.167</v>
      </c>
      <c r="M18" s="77">
        <v>24148.175</v>
      </c>
      <c r="N18" s="78">
        <v>6926.836</v>
      </c>
      <c r="O18" s="136">
        <v>22150.054</v>
      </c>
      <c r="P18" s="23">
        <v>53225.065</v>
      </c>
      <c r="Q18" s="77">
        <v>16257.754</v>
      </c>
      <c r="R18" s="78">
        <v>34629.704</v>
      </c>
      <c r="S18" s="136">
        <v>13745.893</v>
      </c>
      <c r="T18" s="23">
        <v>64633.350999999995</v>
      </c>
      <c r="U18" s="23">
        <v>117858.416</v>
      </c>
      <c r="V18" s="23">
        <v>274207.583</v>
      </c>
    </row>
    <row r="19" spans="1:22" ht="12.75">
      <c r="A19" s="22"/>
      <c r="B19" s="19" t="s">
        <v>10</v>
      </c>
      <c r="C19" s="19"/>
      <c r="D19" s="77">
        <v>50852.335</v>
      </c>
      <c r="E19" s="78">
        <v>44292.191</v>
      </c>
      <c r="F19" s="136">
        <v>45879.662</v>
      </c>
      <c r="G19" s="23">
        <v>141024.188</v>
      </c>
      <c r="H19" s="77">
        <v>43561.675</v>
      </c>
      <c r="I19" s="78">
        <v>42339.964</v>
      </c>
      <c r="J19" s="136">
        <v>40403.299</v>
      </c>
      <c r="K19" s="23">
        <v>126304.938</v>
      </c>
      <c r="L19" s="23">
        <v>267329.126</v>
      </c>
      <c r="M19" s="77">
        <v>44613.63</v>
      </c>
      <c r="N19" s="78">
        <v>45830.63</v>
      </c>
      <c r="O19" s="136">
        <v>51420.539</v>
      </c>
      <c r="P19" s="23">
        <v>141864.799</v>
      </c>
      <c r="Q19" s="77">
        <v>45455.167</v>
      </c>
      <c r="R19" s="78">
        <v>46486.647</v>
      </c>
      <c r="S19" s="136">
        <v>49920.676</v>
      </c>
      <c r="T19" s="23">
        <v>141862.49</v>
      </c>
      <c r="U19" s="23">
        <v>283727.289</v>
      </c>
      <c r="V19" s="23">
        <v>551056.415</v>
      </c>
    </row>
    <row r="20" spans="1:22" ht="12.75">
      <c r="A20" s="22"/>
      <c r="B20" s="19" t="s">
        <v>11</v>
      </c>
      <c r="C20" s="19"/>
      <c r="D20" s="77">
        <v>62150.503</v>
      </c>
      <c r="E20" s="78">
        <v>33112.106</v>
      </c>
      <c r="F20" s="136">
        <v>33382.043576000004</v>
      </c>
      <c r="G20" s="23">
        <v>128644.652576</v>
      </c>
      <c r="H20" s="77">
        <v>31277.806</v>
      </c>
      <c r="I20" s="78">
        <v>43825.279</v>
      </c>
      <c r="J20" s="136">
        <v>65657.006</v>
      </c>
      <c r="K20" s="23">
        <v>140760.09100000001</v>
      </c>
      <c r="L20" s="23">
        <v>269404.743576</v>
      </c>
      <c r="M20" s="77">
        <v>48232.242</v>
      </c>
      <c r="N20" s="78">
        <v>55374.182</v>
      </c>
      <c r="O20" s="136">
        <v>41157.276</v>
      </c>
      <c r="P20" s="23">
        <v>144763.7</v>
      </c>
      <c r="Q20" s="77">
        <v>46298.201</v>
      </c>
      <c r="R20" s="78">
        <v>49954.061</v>
      </c>
      <c r="S20" s="136">
        <v>69837.775</v>
      </c>
      <c r="T20" s="23">
        <v>166090.037</v>
      </c>
      <c r="U20" s="23">
        <v>310853.737</v>
      </c>
      <c r="V20" s="23">
        <v>580258.480576</v>
      </c>
    </row>
    <row r="21" spans="1:22" ht="12.75">
      <c r="A21" s="22"/>
      <c r="B21" s="19"/>
      <c r="C21" s="19"/>
      <c r="D21" s="89"/>
      <c r="E21" s="132"/>
      <c r="F21" s="137"/>
      <c r="G21" s="125"/>
      <c r="H21" s="89"/>
      <c r="I21" s="132"/>
      <c r="J21" s="137"/>
      <c r="K21" s="125"/>
      <c r="L21" s="125"/>
      <c r="M21" s="89"/>
      <c r="N21" s="132"/>
      <c r="O21" s="137"/>
      <c r="P21" s="125"/>
      <c r="Q21" s="89"/>
      <c r="R21" s="132"/>
      <c r="S21" s="137"/>
      <c r="T21" s="125"/>
      <c r="U21" s="125"/>
      <c r="V21" s="125"/>
    </row>
    <row r="22" spans="1:22" ht="12.75">
      <c r="A22" s="22" t="s">
        <v>12</v>
      </c>
      <c r="B22" s="19"/>
      <c r="C22" s="19"/>
      <c r="D22" s="77">
        <v>1370633.202</v>
      </c>
      <c r="E22" s="78">
        <v>1297331.9449999998</v>
      </c>
      <c r="F22" s="136">
        <v>1601867.033576</v>
      </c>
      <c r="G22" s="23">
        <v>4269832.180576</v>
      </c>
      <c r="H22" s="77">
        <v>1557519.0960000001</v>
      </c>
      <c r="I22" s="78">
        <v>1417692.882</v>
      </c>
      <c r="J22" s="136">
        <v>1555298.3030000003</v>
      </c>
      <c r="K22" s="23">
        <v>4530510.2809999995</v>
      </c>
      <c r="L22" s="23">
        <v>8800342.461576</v>
      </c>
      <c r="M22" s="77">
        <v>1464797.3830000001</v>
      </c>
      <c r="N22" s="78">
        <v>1510169.804</v>
      </c>
      <c r="O22" s="136">
        <v>1688676.9889999998</v>
      </c>
      <c r="P22" s="23">
        <v>4663644.176000001</v>
      </c>
      <c r="Q22" s="77">
        <v>1449949.088</v>
      </c>
      <c r="R22" s="78">
        <v>1589790.1900000002</v>
      </c>
      <c r="S22" s="136">
        <v>2439091.545</v>
      </c>
      <c r="T22" s="23">
        <v>5478830.822999999</v>
      </c>
      <c r="U22" s="23">
        <v>10142474.999000002</v>
      </c>
      <c r="V22" s="23">
        <v>18942817.460576</v>
      </c>
    </row>
    <row r="23" spans="1:22" ht="12.75">
      <c r="A23" s="22"/>
      <c r="B23" s="19" t="s">
        <v>13</v>
      </c>
      <c r="C23" s="19"/>
      <c r="D23" s="77">
        <v>354171.674</v>
      </c>
      <c r="E23" s="78">
        <v>342587.611</v>
      </c>
      <c r="F23" s="136">
        <v>442901.441</v>
      </c>
      <c r="G23" s="23">
        <v>1139660.7259999998</v>
      </c>
      <c r="H23" s="77">
        <v>343313.197</v>
      </c>
      <c r="I23" s="78">
        <v>342662.615</v>
      </c>
      <c r="J23" s="136">
        <v>438839.128</v>
      </c>
      <c r="K23" s="23">
        <v>1124814.94</v>
      </c>
      <c r="L23" s="23">
        <v>2264475.6659999997</v>
      </c>
      <c r="M23" s="77">
        <v>334641.835</v>
      </c>
      <c r="N23" s="78">
        <v>344539.334</v>
      </c>
      <c r="O23" s="136">
        <v>447086.505</v>
      </c>
      <c r="P23" s="23">
        <v>1126267.674</v>
      </c>
      <c r="Q23" s="77">
        <v>336924.167</v>
      </c>
      <c r="R23" s="78">
        <v>346154.935</v>
      </c>
      <c r="S23" s="136">
        <v>517488.939</v>
      </c>
      <c r="T23" s="23">
        <v>1200568.041</v>
      </c>
      <c r="U23" s="23">
        <v>2326835.715</v>
      </c>
      <c r="V23" s="23">
        <v>4591311.380999999</v>
      </c>
    </row>
    <row r="24" spans="1:22" ht="12.75">
      <c r="A24" s="22"/>
      <c r="B24" s="19" t="s">
        <v>14</v>
      </c>
      <c r="C24" s="19"/>
      <c r="D24" s="77">
        <v>105958.876</v>
      </c>
      <c r="E24" s="78">
        <v>115901.452</v>
      </c>
      <c r="F24" s="136">
        <v>137880.813</v>
      </c>
      <c r="G24" s="23">
        <v>359741.141</v>
      </c>
      <c r="H24" s="77">
        <v>129488.835</v>
      </c>
      <c r="I24" s="78">
        <v>133143.239</v>
      </c>
      <c r="J24" s="136">
        <v>140456.361</v>
      </c>
      <c r="K24" s="23">
        <v>403088.43500000006</v>
      </c>
      <c r="L24" s="23">
        <v>762829.5760000001</v>
      </c>
      <c r="M24" s="77">
        <v>139896.071</v>
      </c>
      <c r="N24" s="78">
        <v>138114.822</v>
      </c>
      <c r="O24" s="136">
        <v>151499.274</v>
      </c>
      <c r="P24" s="23">
        <v>429510.167</v>
      </c>
      <c r="Q24" s="77">
        <v>135072.175</v>
      </c>
      <c r="R24" s="78">
        <v>165142.09</v>
      </c>
      <c r="S24" s="136">
        <v>301447.505</v>
      </c>
      <c r="T24" s="23">
        <v>601661.77</v>
      </c>
      <c r="U24" s="23">
        <v>1031171.937</v>
      </c>
      <c r="V24" s="23">
        <v>1794001.5130000003</v>
      </c>
    </row>
    <row r="25" spans="1:22" ht="12.75">
      <c r="A25" s="22"/>
      <c r="B25" s="19" t="s">
        <v>15</v>
      </c>
      <c r="C25" s="19"/>
      <c r="D25" s="77">
        <v>23246.435</v>
      </c>
      <c r="E25" s="78">
        <v>9973.921</v>
      </c>
      <c r="F25" s="136">
        <v>57971.847</v>
      </c>
      <c r="G25" s="23">
        <v>91192.20300000001</v>
      </c>
      <c r="H25" s="77">
        <v>13750.553</v>
      </c>
      <c r="I25" s="78">
        <v>170.775</v>
      </c>
      <c r="J25" s="136">
        <v>336.362</v>
      </c>
      <c r="K25" s="23">
        <v>14257.689999999999</v>
      </c>
      <c r="L25" s="23">
        <v>105449.89300000001</v>
      </c>
      <c r="M25" s="77">
        <v>49723.441</v>
      </c>
      <c r="N25" s="78">
        <v>10832.784</v>
      </c>
      <c r="O25" s="136">
        <v>51749.27</v>
      </c>
      <c r="P25" s="23">
        <v>112305.495</v>
      </c>
      <c r="Q25" s="77">
        <v>19859.719</v>
      </c>
      <c r="R25" s="78">
        <v>95.397</v>
      </c>
      <c r="S25" s="136">
        <v>1255.458</v>
      </c>
      <c r="T25" s="23">
        <v>21210.574</v>
      </c>
      <c r="U25" s="23">
        <v>133516.069</v>
      </c>
      <c r="V25" s="23">
        <v>238965.962</v>
      </c>
    </row>
    <row r="26" spans="1:22" ht="12.75">
      <c r="A26" s="22"/>
      <c r="B26" s="19" t="s">
        <v>122</v>
      </c>
      <c r="C26" s="19"/>
      <c r="D26" s="77">
        <v>490912.582</v>
      </c>
      <c r="E26" s="78">
        <v>451616.559</v>
      </c>
      <c r="F26" s="136">
        <v>570541.842576</v>
      </c>
      <c r="G26" s="23">
        <v>1513070.9835760002</v>
      </c>
      <c r="H26" s="77">
        <v>689206.839</v>
      </c>
      <c r="I26" s="78">
        <v>526882.325</v>
      </c>
      <c r="J26" s="136">
        <v>590162.397</v>
      </c>
      <c r="K26" s="23">
        <v>1806251.5609999998</v>
      </c>
      <c r="L26" s="23">
        <v>3319322.544576</v>
      </c>
      <c r="M26" s="77">
        <v>542602.327</v>
      </c>
      <c r="N26" s="78">
        <v>594077.14</v>
      </c>
      <c r="O26" s="136">
        <v>596079.191</v>
      </c>
      <c r="P26" s="23">
        <v>1732758.6580000003</v>
      </c>
      <c r="Q26" s="77">
        <v>558880.943</v>
      </c>
      <c r="R26" s="78">
        <v>636549.445</v>
      </c>
      <c r="S26" s="136">
        <v>1148557.335</v>
      </c>
      <c r="T26" s="23">
        <v>2343987.7229999998</v>
      </c>
      <c r="U26" s="23">
        <v>4076746.381</v>
      </c>
      <c r="V26" s="23">
        <v>7396068.925576</v>
      </c>
    </row>
    <row r="27" spans="1:22" ht="12.75">
      <c r="A27" s="22"/>
      <c r="B27" s="19" t="s">
        <v>59</v>
      </c>
      <c r="C27" s="19"/>
      <c r="D27" s="77">
        <v>395472.018</v>
      </c>
      <c r="E27" s="78">
        <v>375893.897</v>
      </c>
      <c r="F27" s="136">
        <v>390093.006</v>
      </c>
      <c r="G27" s="23">
        <v>1161458.921</v>
      </c>
      <c r="H27" s="77">
        <v>380774.866</v>
      </c>
      <c r="I27" s="78">
        <v>414240.506</v>
      </c>
      <c r="J27" s="136">
        <v>384136.783</v>
      </c>
      <c r="K27" s="23">
        <v>1179152.155</v>
      </c>
      <c r="L27" s="23">
        <v>2340611.0760000004</v>
      </c>
      <c r="M27" s="77">
        <v>396561.899</v>
      </c>
      <c r="N27" s="78">
        <v>421705.643</v>
      </c>
      <c r="O27" s="136">
        <v>437801.484</v>
      </c>
      <c r="P27" s="23">
        <v>1256069.0259999998</v>
      </c>
      <c r="Q27" s="77">
        <v>386522.285</v>
      </c>
      <c r="R27" s="78">
        <v>436929.27</v>
      </c>
      <c r="S27" s="136">
        <v>466385.174</v>
      </c>
      <c r="T27" s="23">
        <v>1289836.7289999998</v>
      </c>
      <c r="U27" s="23">
        <v>2545905.755</v>
      </c>
      <c r="V27" s="23">
        <v>4886516.831</v>
      </c>
    </row>
    <row r="28" spans="1:22" ht="12.75">
      <c r="A28" s="22"/>
      <c r="B28" s="19" t="s">
        <v>16</v>
      </c>
      <c r="C28" s="19"/>
      <c r="D28" s="77">
        <v>871.617</v>
      </c>
      <c r="E28" s="78">
        <v>1358.505</v>
      </c>
      <c r="F28" s="136">
        <v>2478.084</v>
      </c>
      <c r="G28" s="23">
        <v>4708.206</v>
      </c>
      <c r="H28" s="77">
        <v>984.806</v>
      </c>
      <c r="I28" s="78">
        <v>593.422</v>
      </c>
      <c r="J28" s="136">
        <v>1367.272</v>
      </c>
      <c r="K28" s="23">
        <v>2945.5</v>
      </c>
      <c r="L28" s="23">
        <v>7653.706</v>
      </c>
      <c r="M28" s="77">
        <v>1371.81</v>
      </c>
      <c r="N28" s="78">
        <v>900.081</v>
      </c>
      <c r="O28" s="136">
        <v>4461.265</v>
      </c>
      <c r="P28" s="23">
        <v>6733.156000000001</v>
      </c>
      <c r="Q28" s="77">
        <v>12689.799</v>
      </c>
      <c r="R28" s="78">
        <v>4919.053</v>
      </c>
      <c r="S28" s="136">
        <v>3957.134</v>
      </c>
      <c r="T28" s="23">
        <v>21565.985999999997</v>
      </c>
      <c r="U28" s="23">
        <v>28299.142</v>
      </c>
      <c r="V28" s="23">
        <v>35952.848</v>
      </c>
    </row>
    <row r="29" spans="1:22" ht="12.75">
      <c r="A29" s="22"/>
      <c r="B29" s="19"/>
      <c r="C29" s="19"/>
      <c r="D29" s="77"/>
      <c r="E29" s="78"/>
      <c r="F29" s="136"/>
      <c r="G29" s="23"/>
      <c r="H29" s="77"/>
      <c r="I29" s="78"/>
      <c r="J29" s="136"/>
      <c r="K29" s="23"/>
      <c r="L29" s="23"/>
      <c r="M29" s="77"/>
      <c r="N29" s="78"/>
      <c r="O29" s="136"/>
      <c r="P29" s="23"/>
      <c r="Q29" s="77"/>
      <c r="R29" s="78"/>
      <c r="S29" s="136"/>
      <c r="T29" s="23"/>
      <c r="U29" s="23"/>
      <c r="V29" s="23"/>
    </row>
    <row r="30" spans="1:22" ht="12.75">
      <c r="A30" s="26" t="s">
        <v>17</v>
      </c>
      <c r="B30" s="27"/>
      <c r="C30" s="27"/>
      <c r="D30" s="77">
        <v>342078.4049999991</v>
      </c>
      <c r="E30" s="78">
        <v>159079.04800000065</v>
      </c>
      <c r="F30" s="136">
        <v>-12745.26101500052</v>
      </c>
      <c r="G30" s="23">
        <v>488412.19198500086</v>
      </c>
      <c r="H30" s="77">
        <v>1308117.6710149997</v>
      </c>
      <c r="I30" s="78">
        <v>-485577.84100000013</v>
      </c>
      <c r="J30" s="136">
        <v>306876.9269999997</v>
      </c>
      <c r="K30" s="23">
        <v>1129416.7570149992</v>
      </c>
      <c r="L30" s="23">
        <v>1617828.949000001</v>
      </c>
      <c r="M30" s="77">
        <v>163037.9219999998</v>
      </c>
      <c r="N30" s="78">
        <v>110712.402</v>
      </c>
      <c r="O30" s="136">
        <v>-47372.563000000315</v>
      </c>
      <c r="P30" s="23">
        <v>226377.76099999808</v>
      </c>
      <c r="Q30" s="77">
        <v>223929.0990000004</v>
      </c>
      <c r="R30" s="78">
        <v>115262.59199999995</v>
      </c>
      <c r="S30" s="136">
        <v>-575851.7630000003</v>
      </c>
      <c r="T30" s="23">
        <v>-236660.07199999876</v>
      </c>
      <c r="U30" s="23">
        <v>-10282.311000002548</v>
      </c>
      <c r="V30" s="23">
        <v>1607546.6380000003</v>
      </c>
    </row>
    <row r="31" spans="1:22" ht="12.75">
      <c r="A31" s="22"/>
      <c r="B31" s="19"/>
      <c r="C31" s="19"/>
      <c r="D31" s="77"/>
      <c r="E31" s="78"/>
      <c r="F31" s="136"/>
      <c r="G31" s="23"/>
      <c r="H31" s="77"/>
      <c r="I31" s="78"/>
      <c r="J31" s="136"/>
      <c r="K31" s="23"/>
      <c r="L31" s="23"/>
      <c r="M31" s="77"/>
      <c r="N31" s="78"/>
      <c r="O31" s="136"/>
      <c r="P31" s="23"/>
      <c r="Q31" s="77"/>
      <c r="R31" s="78"/>
      <c r="S31" s="136"/>
      <c r="T31" s="23"/>
      <c r="U31" s="23"/>
      <c r="V31" s="23"/>
    </row>
    <row r="32" spans="1:22" ht="12.75">
      <c r="A32" s="21" t="s">
        <v>18</v>
      </c>
      <c r="B32" s="19"/>
      <c r="C32" s="19"/>
      <c r="D32" s="77"/>
      <c r="E32" s="78"/>
      <c r="F32" s="136"/>
      <c r="G32" s="23"/>
      <c r="H32" s="77"/>
      <c r="I32" s="78"/>
      <c r="J32" s="136"/>
      <c r="K32" s="23"/>
      <c r="L32" s="23"/>
      <c r="M32" s="77"/>
      <c r="N32" s="78"/>
      <c r="O32" s="136"/>
      <c r="P32" s="23"/>
      <c r="Q32" s="77"/>
      <c r="R32" s="78"/>
      <c r="S32" s="136"/>
      <c r="T32" s="23"/>
      <c r="U32" s="23"/>
      <c r="V32" s="23"/>
    </row>
    <row r="33" spans="1:22" ht="12.75">
      <c r="A33" s="22" t="s">
        <v>19</v>
      </c>
      <c r="B33" s="19"/>
      <c r="C33" s="19"/>
      <c r="D33" s="77">
        <v>264666.837</v>
      </c>
      <c r="E33" s="78">
        <v>238574.44400000002</v>
      </c>
      <c r="F33" s="136">
        <v>362781.287</v>
      </c>
      <c r="G33" s="23">
        <v>866022.568</v>
      </c>
      <c r="H33" s="77">
        <v>335232.788</v>
      </c>
      <c r="I33" s="78">
        <v>313140.936</v>
      </c>
      <c r="J33" s="136">
        <v>391214.54300000006</v>
      </c>
      <c r="K33" s="23">
        <v>1039588.267</v>
      </c>
      <c r="L33" s="23">
        <v>1905610.835</v>
      </c>
      <c r="M33" s="77">
        <v>258624.141</v>
      </c>
      <c r="N33" s="78">
        <v>268608.108</v>
      </c>
      <c r="O33" s="136">
        <v>268697.135</v>
      </c>
      <c r="P33" s="23">
        <v>795929.3840000001</v>
      </c>
      <c r="Q33" s="77">
        <v>293020.66899999994</v>
      </c>
      <c r="R33" s="78">
        <v>362936.489</v>
      </c>
      <c r="S33" s="136">
        <v>983012.22</v>
      </c>
      <c r="T33" s="23">
        <v>1638969.378</v>
      </c>
      <c r="U33" s="23">
        <v>2434898.762</v>
      </c>
      <c r="V33" s="23">
        <v>4340509.597</v>
      </c>
    </row>
    <row r="34" spans="1:22" ht="12.75">
      <c r="A34" s="22"/>
      <c r="B34" s="19" t="s">
        <v>20</v>
      </c>
      <c r="C34" s="19"/>
      <c r="D34" s="77">
        <v>1029.336</v>
      </c>
      <c r="E34" s="78">
        <v>1256.525</v>
      </c>
      <c r="F34" s="136">
        <v>1162.005</v>
      </c>
      <c r="G34" s="23">
        <v>3447.866</v>
      </c>
      <c r="H34" s="77">
        <v>1343.026</v>
      </c>
      <c r="I34" s="78">
        <v>538.264</v>
      </c>
      <c r="J34" s="136">
        <v>1967.448</v>
      </c>
      <c r="K34" s="23">
        <v>3848.7380000000003</v>
      </c>
      <c r="L34" s="23">
        <v>7296.604</v>
      </c>
      <c r="M34" s="77">
        <v>1082.242</v>
      </c>
      <c r="N34" s="78">
        <v>2896.698</v>
      </c>
      <c r="O34" s="136">
        <v>3411.472</v>
      </c>
      <c r="P34" s="23">
        <v>7390.412</v>
      </c>
      <c r="Q34" s="77">
        <v>9562.95</v>
      </c>
      <c r="R34" s="78">
        <v>1043.844</v>
      </c>
      <c r="S34" s="136">
        <v>2510.635</v>
      </c>
      <c r="T34" s="23">
        <v>13117.429000000002</v>
      </c>
      <c r="U34" s="23">
        <v>20507.841</v>
      </c>
      <c r="V34" s="23">
        <v>27804.445</v>
      </c>
    </row>
    <row r="35" spans="1:22" ht="12.75">
      <c r="A35" s="22"/>
      <c r="B35" s="19" t="s">
        <v>21</v>
      </c>
      <c r="C35" s="19"/>
      <c r="D35" s="77">
        <v>79907.752</v>
      </c>
      <c r="E35" s="78">
        <v>116708.907</v>
      </c>
      <c r="F35" s="136">
        <v>212347.63</v>
      </c>
      <c r="G35" s="23">
        <v>408964.289</v>
      </c>
      <c r="H35" s="77">
        <v>192389.876</v>
      </c>
      <c r="I35" s="78">
        <v>149524.393</v>
      </c>
      <c r="J35" s="136">
        <v>212933.866</v>
      </c>
      <c r="K35" s="23">
        <v>554848.135</v>
      </c>
      <c r="L35" s="23">
        <v>963812.424</v>
      </c>
      <c r="M35" s="77">
        <v>134175.348</v>
      </c>
      <c r="N35" s="78">
        <v>126800.517</v>
      </c>
      <c r="O35" s="136">
        <v>130323.325</v>
      </c>
      <c r="P35" s="23">
        <v>391299.19</v>
      </c>
      <c r="Q35" s="77">
        <v>159248.653</v>
      </c>
      <c r="R35" s="78">
        <v>201233.956</v>
      </c>
      <c r="S35" s="136">
        <v>622672.519</v>
      </c>
      <c r="T35" s="23">
        <v>983155.128</v>
      </c>
      <c r="U35" s="23">
        <v>1374454.318</v>
      </c>
      <c r="V35" s="23">
        <v>2338266.742</v>
      </c>
    </row>
    <row r="36" spans="1:22" ht="12.75">
      <c r="A36" s="22"/>
      <c r="B36" s="19" t="s">
        <v>22</v>
      </c>
      <c r="C36" s="19"/>
      <c r="D36" s="77">
        <v>185788.421</v>
      </c>
      <c r="E36" s="78">
        <v>123122.062</v>
      </c>
      <c r="F36" s="136">
        <v>151595.662</v>
      </c>
      <c r="G36" s="23">
        <v>460506.145</v>
      </c>
      <c r="H36" s="77">
        <v>144185.938</v>
      </c>
      <c r="I36" s="78">
        <v>164154.807</v>
      </c>
      <c r="J36" s="136">
        <v>180248.125</v>
      </c>
      <c r="K36" s="23">
        <v>488588.87</v>
      </c>
      <c r="L36" s="23">
        <v>949095.015</v>
      </c>
      <c r="M36" s="77">
        <v>125531.035</v>
      </c>
      <c r="N36" s="78">
        <v>144704.289</v>
      </c>
      <c r="O36" s="136">
        <v>141785.282</v>
      </c>
      <c r="P36" s="23">
        <v>412020.606</v>
      </c>
      <c r="Q36" s="77">
        <v>143334.966</v>
      </c>
      <c r="R36" s="78">
        <v>162746.377</v>
      </c>
      <c r="S36" s="136">
        <v>362850.336</v>
      </c>
      <c r="T36" s="23">
        <v>668931.679</v>
      </c>
      <c r="U36" s="23">
        <v>1080952.2850000001</v>
      </c>
      <c r="V36" s="23">
        <v>2030047.3000000003</v>
      </c>
    </row>
    <row r="37" spans="1:22" ht="12.75">
      <c r="A37" s="22"/>
      <c r="B37" s="19"/>
      <c r="C37" s="19"/>
      <c r="D37" s="77"/>
      <c r="E37" s="78"/>
      <c r="F37" s="136"/>
      <c r="G37" s="23"/>
      <c r="H37" s="77"/>
      <c r="I37" s="78"/>
      <c r="J37" s="136"/>
      <c r="K37" s="23"/>
      <c r="L37" s="23"/>
      <c r="M37" s="77"/>
      <c r="N37" s="78"/>
      <c r="O37" s="136"/>
      <c r="P37" s="23"/>
      <c r="Q37" s="77"/>
      <c r="R37" s="78"/>
      <c r="S37" s="136"/>
      <c r="T37" s="23"/>
      <c r="U37" s="23"/>
      <c r="V37" s="23"/>
    </row>
    <row r="38" spans="1:22" ht="12.75">
      <c r="A38" s="28" t="s">
        <v>60</v>
      </c>
      <c r="B38" s="29"/>
      <c r="C38" s="29"/>
      <c r="D38" s="79">
        <v>1713740.942999999</v>
      </c>
      <c r="E38" s="80">
        <v>1457667.5180000004</v>
      </c>
      <c r="F38" s="138">
        <v>1590283.7775609994</v>
      </c>
      <c r="G38" s="30">
        <v>4761692.238561002</v>
      </c>
      <c r="H38" s="79">
        <v>2866979.793015</v>
      </c>
      <c r="I38" s="80">
        <v>932653.3049999998</v>
      </c>
      <c r="J38" s="138">
        <v>1864142.678</v>
      </c>
      <c r="K38" s="30">
        <v>5663775.776014999</v>
      </c>
      <c r="L38" s="30">
        <v>10425468.014576001</v>
      </c>
      <c r="M38" s="79">
        <v>1628917.547</v>
      </c>
      <c r="N38" s="80">
        <v>1623778.904</v>
      </c>
      <c r="O38" s="138">
        <v>1644715.8979999996</v>
      </c>
      <c r="P38" s="30">
        <v>4897412.3489999985</v>
      </c>
      <c r="Q38" s="79">
        <v>1683441.1370000003</v>
      </c>
      <c r="R38" s="80">
        <v>1706096.6260000002</v>
      </c>
      <c r="S38" s="138">
        <v>1865750.4169999997</v>
      </c>
      <c r="T38" s="30">
        <v>5255288.18</v>
      </c>
      <c r="U38" s="30">
        <v>10152700.529</v>
      </c>
      <c r="V38" s="30">
        <v>20578168.543576002</v>
      </c>
    </row>
    <row r="39" spans="1:22" ht="12.75">
      <c r="A39" s="28" t="s">
        <v>61</v>
      </c>
      <c r="B39" s="29"/>
      <c r="C39" s="29"/>
      <c r="D39" s="79">
        <v>1636329.3750000002</v>
      </c>
      <c r="E39" s="80">
        <v>1537162.9139999999</v>
      </c>
      <c r="F39" s="138">
        <v>1965810.325576</v>
      </c>
      <c r="G39" s="30">
        <v>5139302.614576001</v>
      </c>
      <c r="H39" s="79">
        <v>1894094.9100000001</v>
      </c>
      <c r="I39" s="80">
        <v>1731372.082</v>
      </c>
      <c r="J39" s="138">
        <v>1948480.2940000002</v>
      </c>
      <c r="K39" s="30">
        <v>5573947.285999999</v>
      </c>
      <c r="L39" s="30">
        <v>10713249.900576001</v>
      </c>
      <c r="M39" s="79">
        <v>1724503.766</v>
      </c>
      <c r="N39" s="80">
        <v>1781674.6099999999</v>
      </c>
      <c r="O39" s="138">
        <v>1960785.596</v>
      </c>
      <c r="P39" s="30">
        <v>5466963.972000001</v>
      </c>
      <c r="Q39" s="79">
        <v>1752532.707</v>
      </c>
      <c r="R39" s="80">
        <v>1953770.5230000003</v>
      </c>
      <c r="S39" s="138">
        <v>3424614.4</v>
      </c>
      <c r="T39" s="30">
        <v>7130917.629999999</v>
      </c>
      <c r="U39" s="30">
        <v>12597881.602000002</v>
      </c>
      <c r="V39" s="30">
        <v>23311131.502576</v>
      </c>
    </row>
    <row r="40" spans="1:22" ht="12.75">
      <c r="A40" s="28" t="s">
        <v>23</v>
      </c>
      <c r="B40" s="29"/>
      <c r="C40" s="29"/>
      <c r="D40" s="79">
        <v>77411.5679999988</v>
      </c>
      <c r="E40" s="80">
        <v>-79495.39599999948</v>
      </c>
      <c r="F40" s="138">
        <v>-375526.54801500053</v>
      </c>
      <c r="G40" s="30">
        <v>-377610.3760149991</v>
      </c>
      <c r="H40" s="79">
        <v>972884.8830149998</v>
      </c>
      <c r="I40" s="80">
        <v>-798718.7770000001</v>
      </c>
      <c r="J40" s="138">
        <v>-84337.61600000015</v>
      </c>
      <c r="K40" s="30">
        <v>89828.49001499917</v>
      </c>
      <c r="L40" s="30">
        <v>-287781.88599999994</v>
      </c>
      <c r="M40" s="79">
        <v>-95586.21900000004</v>
      </c>
      <c r="N40" s="80">
        <v>-157895.70599999977</v>
      </c>
      <c r="O40" s="138">
        <v>-316069.6980000003</v>
      </c>
      <c r="P40" s="30">
        <v>-569551.6230000025</v>
      </c>
      <c r="Q40" s="79">
        <v>-69091.5699999996</v>
      </c>
      <c r="R40" s="80">
        <v>-247673.8970000001</v>
      </c>
      <c r="S40" s="138">
        <v>-1558863.9830000002</v>
      </c>
      <c r="T40" s="30">
        <v>-1875629.4499999993</v>
      </c>
      <c r="U40" s="30">
        <v>-2445181.0730000027</v>
      </c>
      <c r="V40" s="30">
        <v>-2732962.958999999</v>
      </c>
    </row>
    <row r="41" spans="1:22" ht="12.75">
      <c r="A41" s="32"/>
      <c r="B41" s="33"/>
      <c r="C41" s="33"/>
      <c r="D41" s="90"/>
      <c r="E41" s="139"/>
      <c r="F41" s="140"/>
      <c r="G41" s="126"/>
      <c r="H41" s="90"/>
      <c r="I41" s="139"/>
      <c r="J41" s="140"/>
      <c r="K41" s="126"/>
      <c r="L41" s="126"/>
      <c r="M41" s="90"/>
      <c r="N41" s="139"/>
      <c r="O41" s="140"/>
      <c r="P41" s="126"/>
      <c r="Q41" s="90"/>
      <c r="R41" s="139"/>
      <c r="S41" s="140"/>
      <c r="T41" s="126"/>
      <c r="U41" s="126"/>
      <c r="V41" s="126"/>
    </row>
    <row r="42" spans="1:22" ht="12.75" customHeight="1">
      <c r="A42" s="21" t="s">
        <v>24</v>
      </c>
      <c r="B42" s="19"/>
      <c r="C42" s="19"/>
      <c r="D42" s="89"/>
      <c r="E42" s="132"/>
      <c r="F42" s="137"/>
      <c r="G42" s="125"/>
      <c r="H42" s="89"/>
      <c r="I42" s="132"/>
      <c r="J42" s="137"/>
      <c r="K42" s="125"/>
      <c r="L42" s="125"/>
      <c r="M42" s="89"/>
      <c r="N42" s="132"/>
      <c r="O42" s="137"/>
      <c r="P42" s="125"/>
      <c r="Q42" s="89"/>
      <c r="R42" s="132"/>
      <c r="S42" s="137"/>
      <c r="T42" s="125"/>
      <c r="U42" s="125"/>
      <c r="V42" s="125"/>
    </row>
    <row r="43" spans="1:22" ht="12.75" customHeight="1">
      <c r="A43" s="21"/>
      <c r="B43" s="19"/>
      <c r="C43" s="19"/>
      <c r="D43" s="89"/>
      <c r="E43" s="132"/>
      <c r="F43" s="137"/>
      <c r="G43" s="125"/>
      <c r="H43" s="89"/>
      <c r="I43" s="132"/>
      <c r="J43" s="137"/>
      <c r="K43" s="125"/>
      <c r="L43" s="125"/>
      <c r="M43" s="89"/>
      <c r="N43" s="132"/>
      <c r="O43" s="137"/>
      <c r="P43" s="125"/>
      <c r="Q43" s="89"/>
      <c r="R43" s="132"/>
      <c r="S43" s="137"/>
      <c r="T43" s="125"/>
      <c r="U43" s="125"/>
      <c r="V43" s="125"/>
    </row>
    <row r="44" spans="1:22" ht="12.75" customHeight="1">
      <c r="A44" s="22" t="s">
        <v>25</v>
      </c>
      <c r="B44" s="19"/>
      <c r="C44" s="19"/>
      <c r="D44" s="77">
        <v>-33412.64900000002</v>
      </c>
      <c r="E44" s="78">
        <v>-10469.286</v>
      </c>
      <c r="F44" s="136">
        <v>-235358.15001500034</v>
      </c>
      <c r="G44" s="23">
        <v>-279240.0850150004</v>
      </c>
      <c r="H44" s="77">
        <v>1138759.054015</v>
      </c>
      <c r="I44" s="78">
        <v>-636600.73</v>
      </c>
      <c r="J44" s="136">
        <v>77598.10100000002</v>
      </c>
      <c r="K44" s="23">
        <v>579756.4250149999</v>
      </c>
      <c r="L44" s="23">
        <v>300516.33999999944</v>
      </c>
      <c r="M44" s="77">
        <v>366166.9</v>
      </c>
      <c r="N44" s="78">
        <v>38441.877000000066</v>
      </c>
      <c r="O44" s="136">
        <v>-125237.421</v>
      </c>
      <c r="P44" s="23">
        <v>279371.3559999999</v>
      </c>
      <c r="Q44" s="77">
        <v>123438.03700000001</v>
      </c>
      <c r="R44" s="78">
        <v>-61785.60500000001</v>
      </c>
      <c r="S44" s="136">
        <v>-1402575.8110000002</v>
      </c>
      <c r="T44" s="23">
        <v>-1340923.3790000004</v>
      </c>
      <c r="U44" s="23">
        <v>-1061552.0230000003</v>
      </c>
      <c r="V44" s="23">
        <v>-761035.6830000007</v>
      </c>
    </row>
    <row r="45" spans="1:22" ht="12.75" customHeight="1">
      <c r="A45" s="22" t="s">
        <v>26</v>
      </c>
      <c r="B45" s="19"/>
      <c r="C45" s="19"/>
      <c r="D45" s="77">
        <v>-40464.51299999999</v>
      </c>
      <c r="E45" s="78">
        <v>-14033.832</v>
      </c>
      <c r="F45" s="136">
        <v>12196.007000000001</v>
      </c>
      <c r="G45" s="23">
        <v>-42302.338</v>
      </c>
      <c r="H45" s="77">
        <v>22353.134000000002</v>
      </c>
      <c r="I45" s="78">
        <v>410.8329999999987</v>
      </c>
      <c r="J45" s="136">
        <v>1417.7050000000017</v>
      </c>
      <c r="K45" s="23">
        <v>24181.672000000006</v>
      </c>
      <c r="L45" s="23">
        <v>-18120.66599999997</v>
      </c>
      <c r="M45" s="77">
        <v>9171.108</v>
      </c>
      <c r="N45" s="78">
        <v>20369.922999999995</v>
      </c>
      <c r="O45" s="136">
        <v>14510.777000000002</v>
      </c>
      <c r="P45" s="23">
        <v>44051.808000000005</v>
      </c>
      <c r="Q45" s="77">
        <v>5410.888000000001</v>
      </c>
      <c r="R45" s="78">
        <v>-8788.155000000002</v>
      </c>
      <c r="S45" s="136">
        <v>6467.556999999997</v>
      </c>
      <c r="T45" s="23">
        <v>3090.2899999999936</v>
      </c>
      <c r="U45" s="23">
        <v>47142.098</v>
      </c>
      <c r="V45" s="23">
        <v>29021.43200000003</v>
      </c>
    </row>
    <row r="46" spans="1:22" ht="12.75">
      <c r="A46" s="22"/>
      <c r="B46" s="19" t="s">
        <v>27</v>
      </c>
      <c r="C46" s="19"/>
      <c r="D46" s="77">
        <v>40018.58</v>
      </c>
      <c r="E46" s="78">
        <v>14844.882</v>
      </c>
      <c r="F46" s="136">
        <v>30173.359</v>
      </c>
      <c r="G46" s="23">
        <v>85036.821</v>
      </c>
      <c r="H46" s="77">
        <v>41279.341</v>
      </c>
      <c r="I46" s="78">
        <v>20523.252</v>
      </c>
      <c r="J46" s="136">
        <v>39606.085</v>
      </c>
      <c r="K46" s="23">
        <v>101408.678</v>
      </c>
      <c r="L46" s="23">
        <v>186445.499</v>
      </c>
      <c r="M46" s="77">
        <v>30394.203</v>
      </c>
      <c r="N46" s="78">
        <v>33885.698</v>
      </c>
      <c r="O46" s="136">
        <v>27231.044</v>
      </c>
      <c r="P46" s="23">
        <v>91510.945</v>
      </c>
      <c r="Q46" s="77">
        <v>17182.947</v>
      </c>
      <c r="R46" s="78">
        <v>18942.884</v>
      </c>
      <c r="S46" s="136">
        <v>35621.759</v>
      </c>
      <c r="T46" s="23">
        <v>71747.59</v>
      </c>
      <c r="U46" s="23">
        <v>163258.535</v>
      </c>
      <c r="V46" s="23">
        <v>349704.034</v>
      </c>
    </row>
    <row r="47" spans="1:22" ht="12.75">
      <c r="A47" s="22"/>
      <c r="B47" s="19" t="s">
        <v>28</v>
      </c>
      <c r="C47" s="19"/>
      <c r="D47" s="77">
        <v>80483.093</v>
      </c>
      <c r="E47" s="78">
        <v>28878.714</v>
      </c>
      <c r="F47" s="136">
        <v>17977.352</v>
      </c>
      <c r="G47" s="23">
        <v>127339.159</v>
      </c>
      <c r="H47" s="77">
        <v>18926.207</v>
      </c>
      <c r="I47" s="78">
        <v>20112.419</v>
      </c>
      <c r="J47" s="136">
        <v>38188.38</v>
      </c>
      <c r="K47" s="23">
        <v>77227.006</v>
      </c>
      <c r="L47" s="23">
        <v>204566.16499999998</v>
      </c>
      <c r="M47" s="77">
        <v>21223.095</v>
      </c>
      <c r="N47" s="78">
        <v>13515.775</v>
      </c>
      <c r="O47" s="136">
        <v>12720.267</v>
      </c>
      <c r="P47" s="23">
        <v>47459.137</v>
      </c>
      <c r="Q47" s="77">
        <v>11772.059</v>
      </c>
      <c r="R47" s="78">
        <v>27731.039</v>
      </c>
      <c r="S47" s="136">
        <v>29154.202</v>
      </c>
      <c r="T47" s="23">
        <v>68657.3</v>
      </c>
      <c r="U47" s="23">
        <v>116116.437</v>
      </c>
      <c r="V47" s="23">
        <v>320682.60199999996</v>
      </c>
    </row>
    <row r="48" spans="1:22" ht="12.75">
      <c r="A48" s="22" t="s">
        <v>29</v>
      </c>
      <c r="B48" s="19"/>
      <c r="C48" s="19"/>
      <c r="D48" s="77">
        <v>-175690.801</v>
      </c>
      <c r="E48" s="78">
        <v>-89840.004</v>
      </c>
      <c r="F48" s="136">
        <v>182666.481</v>
      </c>
      <c r="G48" s="23">
        <v>-82864.32400000008</v>
      </c>
      <c r="H48" s="77">
        <v>560007.937</v>
      </c>
      <c r="I48" s="78">
        <v>53716.025</v>
      </c>
      <c r="J48" s="136">
        <v>-140016.61</v>
      </c>
      <c r="K48" s="23">
        <v>473707.352</v>
      </c>
      <c r="L48" s="23">
        <v>390843.02799999993</v>
      </c>
      <c r="M48" s="77">
        <v>125898.183</v>
      </c>
      <c r="N48" s="78">
        <v>460468.509</v>
      </c>
      <c r="O48" s="136">
        <v>93314.347</v>
      </c>
      <c r="P48" s="23">
        <v>679681.039</v>
      </c>
      <c r="Q48" s="77">
        <v>198555.242</v>
      </c>
      <c r="R48" s="78">
        <v>537502.473</v>
      </c>
      <c r="S48" s="136">
        <v>-1203077.4330000002</v>
      </c>
      <c r="T48" s="23">
        <v>-467019.7180000002</v>
      </c>
      <c r="U48" s="23">
        <v>212661.32099999982</v>
      </c>
      <c r="V48" s="23">
        <v>603504.3489999997</v>
      </c>
    </row>
    <row r="49" spans="1:22" ht="12.75">
      <c r="A49" s="22"/>
      <c r="B49" s="19" t="s">
        <v>30</v>
      </c>
      <c r="C49" s="19"/>
      <c r="D49" s="77">
        <v>192362.019</v>
      </c>
      <c r="E49" s="78">
        <v>-44673.271</v>
      </c>
      <c r="F49" s="136">
        <v>195908.104</v>
      </c>
      <c r="G49" s="23">
        <v>343596.85199999996</v>
      </c>
      <c r="H49" s="77">
        <v>603186.001</v>
      </c>
      <c r="I49" s="78">
        <v>59115.674</v>
      </c>
      <c r="J49" s="136">
        <v>-123386.033</v>
      </c>
      <c r="K49" s="23">
        <v>538915.642</v>
      </c>
      <c r="L49" s="23">
        <v>882512.494</v>
      </c>
      <c r="M49" s="77">
        <v>153507.252</v>
      </c>
      <c r="N49" s="78">
        <v>479753.71</v>
      </c>
      <c r="O49" s="136">
        <v>106692.382</v>
      </c>
      <c r="P49" s="23">
        <v>739953.344</v>
      </c>
      <c r="Q49" s="77">
        <v>200310.837</v>
      </c>
      <c r="R49" s="78">
        <v>544660.918</v>
      </c>
      <c r="S49" s="136">
        <v>-1139621.715</v>
      </c>
      <c r="T49" s="23">
        <v>-394649.9600000002</v>
      </c>
      <c r="U49" s="23">
        <v>345303.38399999985</v>
      </c>
      <c r="V49" s="23">
        <v>1227815.8779999998</v>
      </c>
    </row>
    <row r="50" spans="1:22" ht="12.75">
      <c r="A50" s="22"/>
      <c r="B50" s="19" t="s">
        <v>31</v>
      </c>
      <c r="C50" s="19"/>
      <c r="D50" s="77">
        <v>368052.82</v>
      </c>
      <c r="E50" s="78">
        <v>45166.733</v>
      </c>
      <c r="F50" s="136">
        <v>13241.623</v>
      </c>
      <c r="G50" s="23">
        <v>426461.17600000004</v>
      </c>
      <c r="H50" s="77">
        <v>43178.064</v>
      </c>
      <c r="I50" s="78">
        <v>5399.649</v>
      </c>
      <c r="J50" s="136">
        <v>16630.577</v>
      </c>
      <c r="K50" s="23">
        <v>65208.28999999999</v>
      </c>
      <c r="L50" s="23">
        <v>491669.466</v>
      </c>
      <c r="M50" s="77">
        <v>27609.069</v>
      </c>
      <c r="N50" s="78">
        <v>19285.201</v>
      </c>
      <c r="O50" s="136">
        <v>13378.035</v>
      </c>
      <c r="P50" s="23">
        <v>60272.30500000001</v>
      </c>
      <c r="Q50" s="77">
        <v>1755.595</v>
      </c>
      <c r="R50" s="78">
        <v>7158.445</v>
      </c>
      <c r="S50" s="136">
        <v>63455.718</v>
      </c>
      <c r="T50" s="23">
        <v>72369.758</v>
      </c>
      <c r="U50" s="23">
        <v>132642.06300000002</v>
      </c>
      <c r="V50" s="23">
        <v>624311.5290000001</v>
      </c>
    </row>
    <row r="51" spans="1:22" ht="12.75">
      <c r="A51" s="22" t="s">
        <v>32</v>
      </c>
      <c r="B51" s="19"/>
      <c r="C51" s="19"/>
      <c r="D51" s="77">
        <v>127573.351</v>
      </c>
      <c r="E51" s="78">
        <v>34422.492</v>
      </c>
      <c r="F51" s="136">
        <v>-298519.042</v>
      </c>
      <c r="G51" s="23">
        <v>-136523.19900000002</v>
      </c>
      <c r="H51" s="77">
        <v>-89026.538</v>
      </c>
      <c r="I51" s="78">
        <v>-211617.311</v>
      </c>
      <c r="J51" s="136">
        <v>234670.091</v>
      </c>
      <c r="K51" s="23">
        <v>-65973.758</v>
      </c>
      <c r="L51" s="23">
        <v>-202496.95700000002</v>
      </c>
      <c r="M51" s="77">
        <v>-16409.312</v>
      </c>
      <c r="N51" s="78">
        <v>-196867.899</v>
      </c>
      <c r="O51" s="136">
        <v>-91192.732</v>
      </c>
      <c r="P51" s="23">
        <v>-304469.943</v>
      </c>
      <c r="Q51" s="77">
        <v>-331267.63</v>
      </c>
      <c r="R51" s="78">
        <v>-456844.833</v>
      </c>
      <c r="S51" s="136">
        <v>156546.379</v>
      </c>
      <c r="T51" s="23">
        <v>-631566.084</v>
      </c>
      <c r="U51" s="23">
        <v>-936036.027</v>
      </c>
      <c r="V51" s="23">
        <v>-1138532.984</v>
      </c>
    </row>
    <row r="52" spans="1:22" ht="12.75">
      <c r="A52" s="22" t="s">
        <v>33</v>
      </c>
      <c r="B52" s="19"/>
      <c r="C52" s="19"/>
      <c r="D52" s="77">
        <v>55169.314</v>
      </c>
      <c r="E52" s="78">
        <v>58982.058</v>
      </c>
      <c r="F52" s="136">
        <v>-131701.59601500034</v>
      </c>
      <c r="G52" s="23">
        <v>-17550.224015000334</v>
      </c>
      <c r="H52" s="77">
        <v>645424.5210149998</v>
      </c>
      <c r="I52" s="78">
        <v>-479110.277</v>
      </c>
      <c r="J52" s="136">
        <v>-18473.085</v>
      </c>
      <c r="K52" s="23">
        <v>147841.15901499984</v>
      </c>
      <c r="L52" s="23">
        <v>130290.9349999995</v>
      </c>
      <c r="M52" s="77">
        <v>247506.921</v>
      </c>
      <c r="N52" s="78">
        <v>-245528.656</v>
      </c>
      <c r="O52" s="136">
        <v>-141869.813</v>
      </c>
      <c r="P52" s="23">
        <v>-139891.54799999998</v>
      </c>
      <c r="Q52" s="77">
        <v>250739.537</v>
      </c>
      <c r="R52" s="78">
        <v>-133655.09</v>
      </c>
      <c r="S52" s="136">
        <v>-362512.314</v>
      </c>
      <c r="T52" s="23">
        <v>-245427.867</v>
      </c>
      <c r="U52" s="23">
        <v>-385319.415</v>
      </c>
      <c r="V52" s="23">
        <v>-255028.48000000048</v>
      </c>
    </row>
    <row r="53" spans="1:22" ht="12.75">
      <c r="A53" s="22" t="s">
        <v>182</v>
      </c>
      <c r="B53" s="19"/>
      <c r="C53" s="19"/>
      <c r="D53" s="77">
        <v>0</v>
      </c>
      <c r="E53" s="78">
        <v>0</v>
      </c>
      <c r="F53" s="136">
        <v>0</v>
      </c>
      <c r="G53" s="23">
        <v>0</v>
      </c>
      <c r="H53" s="77">
        <v>0</v>
      </c>
      <c r="I53" s="78">
        <v>0</v>
      </c>
      <c r="J53" s="136">
        <v>0</v>
      </c>
      <c r="K53" s="23">
        <v>0</v>
      </c>
      <c r="L53" s="23">
        <v>0</v>
      </c>
      <c r="M53" s="77">
        <v>0</v>
      </c>
      <c r="N53" s="78">
        <v>0</v>
      </c>
      <c r="O53" s="136">
        <v>0</v>
      </c>
      <c r="P53" s="23">
        <v>0</v>
      </c>
      <c r="Q53" s="77">
        <v>0</v>
      </c>
      <c r="R53" s="78">
        <v>0</v>
      </c>
      <c r="S53" s="136">
        <v>0</v>
      </c>
      <c r="T53" s="23">
        <v>0</v>
      </c>
      <c r="U53" s="23">
        <v>0</v>
      </c>
      <c r="V53" s="23">
        <v>0</v>
      </c>
    </row>
    <row r="54" spans="1:22" ht="12.75">
      <c r="A54" s="22"/>
      <c r="B54" s="19" t="s">
        <v>34</v>
      </c>
      <c r="C54" s="19"/>
      <c r="D54" s="77">
        <v>0</v>
      </c>
      <c r="E54" s="78">
        <v>0</v>
      </c>
      <c r="F54" s="136">
        <v>0</v>
      </c>
      <c r="G54" s="23">
        <v>0</v>
      </c>
      <c r="H54" s="77">
        <v>0</v>
      </c>
      <c r="I54" s="78">
        <v>0</v>
      </c>
      <c r="J54" s="136">
        <v>0</v>
      </c>
      <c r="K54" s="23">
        <v>0</v>
      </c>
      <c r="L54" s="23">
        <v>0</v>
      </c>
      <c r="M54" s="77">
        <v>0</v>
      </c>
      <c r="N54" s="78">
        <v>0</v>
      </c>
      <c r="O54" s="136">
        <v>0</v>
      </c>
      <c r="P54" s="23">
        <v>0</v>
      </c>
      <c r="Q54" s="77">
        <v>0</v>
      </c>
      <c r="R54" s="78">
        <v>0</v>
      </c>
      <c r="S54" s="136">
        <v>0</v>
      </c>
      <c r="T54" s="23">
        <v>0</v>
      </c>
      <c r="U54" s="23">
        <v>0</v>
      </c>
      <c r="V54" s="23">
        <v>0</v>
      </c>
    </row>
    <row r="55" spans="1:22" ht="12.75">
      <c r="A55" s="22"/>
      <c r="B55" s="19" t="s">
        <v>35</v>
      </c>
      <c r="C55" s="19"/>
      <c r="D55" s="77">
        <v>0</v>
      </c>
      <c r="E55" s="78">
        <v>0</v>
      </c>
      <c r="F55" s="136">
        <v>0</v>
      </c>
      <c r="G55" s="23">
        <v>0</v>
      </c>
      <c r="H55" s="77">
        <v>0</v>
      </c>
      <c r="I55" s="78">
        <v>0</v>
      </c>
      <c r="J55" s="136">
        <v>0</v>
      </c>
      <c r="K55" s="23">
        <v>0</v>
      </c>
      <c r="L55" s="23">
        <v>0</v>
      </c>
      <c r="M55" s="77">
        <v>0</v>
      </c>
      <c r="N55" s="78">
        <v>0</v>
      </c>
      <c r="O55" s="136">
        <v>0</v>
      </c>
      <c r="P55" s="23">
        <v>0</v>
      </c>
      <c r="Q55" s="77">
        <v>0</v>
      </c>
      <c r="R55" s="78">
        <v>0</v>
      </c>
      <c r="S55" s="136">
        <v>0</v>
      </c>
      <c r="T55" s="23">
        <v>0</v>
      </c>
      <c r="U55" s="23">
        <v>0</v>
      </c>
      <c r="V55" s="23">
        <v>0</v>
      </c>
    </row>
    <row r="56" spans="1:22" ht="12.75">
      <c r="A56" s="272" t="s">
        <v>214</v>
      </c>
      <c r="B56" s="19"/>
      <c r="C56" s="19"/>
      <c r="D56" s="77">
        <v>0</v>
      </c>
      <c r="E56" s="78">
        <v>0</v>
      </c>
      <c r="F56" s="136">
        <v>0</v>
      </c>
      <c r="G56" s="23">
        <v>0</v>
      </c>
      <c r="H56" s="77">
        <v>0</v>
      </c>
      <c r="I56" s="78">
        <v>0</v>
      </c>
      <c r="J56" s="136">
        <v>0</v>
      </c>
      <c r="K56" s="23">
        <v>0</v>
      </c>
      <c r="L56" s="23">
        <v>0</v>
      </c>
      <c r="M56" s="77">
        <v>0</v>
      </c>
      <c r="N56" s="78">
        <v>0</v>
      </c>
      <c r="O56" s="136">
        <v>0</v>
      </c>
      <c r="P56" s="23">
        <v>0</v>
      </c>
      <c r="Q56" s="77">
        <v>0</v>
      </c>
      <c r="R56" s="78">
        <v>0</v>
      </c>
      <c r="S56" s="136">
        <v>0</v>
      </c>
      <c r="T56" s="23">
        <v>0</v>
      </c>
      <c r="U56" s="23">
        <v>0</v>
      </c>
      <c r="V56" s="23">
        <v>0</v>
      </c>
    </row>
    <row r="57" spans="1:22" ht="12.75">
      <c r="A57" s="22" t="s">
        <v>36</v>
      </c>
      <c r="B57" s="19"/>
      <c r="C57" s="19"/>
      <c r="D57" s="77">
        <v>0</v>
      </c>
      <c r="E57" s="78">
        <v>0</v>
      </c>
      <c r="F57" s="136">
        <v>0</v>
      </c>
      <c r="G57" s="23">
        <v>0</v>
      </c>
      <c r="H57" s="77">
        <v>0</v>
      </c>
      <c r="I57" s="78">
        <v>0</v>
      </c>
      <c r="J57" s="136">
        <v>0</v>
      </c>
      <c r="K57" s="23">
        <v>0</v>
      </c>
      <c r="L57" s="23">
        <v>0</v>
      </c>
      <c r="M57" s="77">
        <v>0</v>
      </c>
      <c r="N57" s="78">
        <v>0</v>
      </c>
      <c r="O57" s="136">
        <v>0</v>
      </c>
      <c r="P57" s="23">
        <v>0</v>
      </c>
      <c r="Q57" s="77">
        <v>0</v>
      </c>
      <c r="R57" s="78">
        <v>0</v>
      </c>
      <c r="S57" s="136">
        <v>0</v>
      </c>
      <c r="T57" s="23">
        <v>0</v>
      </c>
      <c r="U57" s="23">
        <v>0</v>
      </c>
      <c r="V57" s="23">
        <v>0</v>
      </c>
    </row>
    <row r="58" spans="1:22" ht="12.75">
      <c r="A58" s="22"/>
      <c r="B58" s="19"/>
      <c r="C58" s="19"/>
      <c r="D58" s="77"/>
      <c r="E58" s="78"/>
      <c r="F58" s="136"/>
      <c r="G58" s="23"/>
      <c r="H58" s="77"/>
      <c r="I58" s="78"/>
      <c r="J58" s="136"/>
      <c r="K58" s="23"/>
      <c r="L58" s="23"/>
      <c r="M58" s="77"/>
      <c r="N58" s="78"/>
      <c r="O58" s="136"/>
      <c r="P58" s="23"/>
      <c r="Q58" s="77"/>
      <c r="R58" s="78"/>
      <c r="S58" s="136"/>
      <c r="T58" s="23"/>
      <c r="U58" s="23"/>
      <c r="V58" s="23"/>
    </row>
    <row r="59" spans="1:22" ht="12.75">
      <c r="A59" s="22" t="s">
        <v>37</v>
      </c>
      <c r="B59" s="19"/>
      <c r="C59" s="19"/>
      <c r="D59" s="77">
        <v>-110824.217</v>
      </c>
      <c r="E59" s="78">
        <v>69026.11000000002</v>
      </c>
      <c r="F59" s="136">
        <v>140168.398</v>
      </c>
      <c r="G59" s="23">
        <v>98370.29099999991</v>
      </c>
      <c r="H59" s="77">
        <v>165874.171</v>
      </c>
      <c r="I59" s="78">
        <v>162118.04700000002</v>
      </c>
      <c r="J59" s="136">
        <v>161935.717</v>
      </c>
      <c r="K59" s="23">
        <v>489927.93500000006</v>
      </c>
      <c r="L59" s="23">
        <v>588298.226</v>
      </c>
      <c r="M59" s="77">
        <v>461753.11900000006</v>
      </c>
      <c r="N59" s="78">
        <v>196337.58299999998</v>
      </c>
      <c r="O59" s="136">
        <v>190832.27699999994</v>
      </c>
      <c r="P59" s="23">
        <v>848922.979</v>
      </c>
      <c r="Q59" s="77">
        <v>192529.60700000002</v>
      </c>
      <c r="R59" s="78">
        <v>185888.292</v>
      </c>
      <c r="S59" s="136">
        <v>156288.172</v>
      </c>
      <c r="T59" s="23">
        <v>534706.071</v>
      </c>
      <c r="U59" s="23">
        <v>1383629.0499999998</v>
      </c>
      <c r="V59" s="23">
        <v>1971927.276</v>
      </c>
    </row>
    <row r="60" spans="1:22" ht="12.75">
      <c r="A60" s="22" t="s">
        <v>38</v>
      </c>
      <c r="B60" s="19"/>
      <c r="C60" s="19"/>
      <c r="D60" s="77">
        <v>-6026.715</v>
      </c>
      <c r="E60" s="78">
        <v>4560.231000000001</v>
      </c>
      <c r="F60" s="136">
        <v>-7678.984</v>
      </c>
      <c r="G60" s="23">
        <v>-9145.468</v>
      </c>
      <c r="H60" s="77">
        <v>757.5489999999998</v>
      </c>
      <c r="I60" s="78">
        <v>155.054</v>
      </c>
      <c r="J60" s="136">
        <v>-2805.9530000000004</v>
      </c>
      <c r="K60" s="23">
        <v>-1893.3500000000004</v>
      </c>
      <c r="L60" s="23">
        <v>-11038.818000000001</v>
      </c>
      <c r="M60" s="77">
        <v>267596.832</v>
      </c>
      <c r="N60" s="78">
        <v>-2755.732</v>
      </c>
      <c r="O60" s="136">
        <v>-6588.264999999999</v>
      </c>
      <c r="P60" s="23">
        <v>258252.83499999996</v>
      </c>
      <c r="Q60" s="77">
        <v>692.826</v>
      </c>
      <c r="R60" s="78">
        <v>7012.496</v>
      </c>
      <c r="S60" s="136">
        <v>-6377.946999999999</v>
      </c>
      <c r="T60" s="23">
        <v>1327.3750000000018</v>
      </c>
      <c r="U60" s="23">
        <v>259580.20999999996</v>
      </c>
      <c r="V60" s="23">
        <v>248541.39199999996</v>
      </c>
    </row>
    <row r="61" spans="1:22" ht="12.75">
      <c r="A61" s="22"/>
      <c r="B61" s="19" t="s">
        <v>39</v>
      </c>
      <c r="C61" s="19"/>
      <c r="D61" s="77">
        <v>0</v>
      </c>
      <c r="E61" s="78">
        <v>4701.511</v>
      </c>
      <c r="F61" s="136">
        <v>269.384</v>
      </c>
      <c r="G61" s="23">
        <v>4970.895</v>
      </c>
      <c r="H61" s="77">
        <v>2279.921</v>
      </c>
      <c r="I61" s="78">
        <v>155.054</v>
      </c>
      <c r="J61" s="136">
        <v>1975.803</v>
      </c>
      <c r="K61" s="23">
        <v>4410.778</v>
      </c>
      <c r="L61" s="23">
        <v>9381.673</v>
      </c>
      <c r="M61" s="77">
        <v>275800.848</v>
      </c>
      <c r="N61" s="78">
        <v>-2247.661</v>
      </c>
      <c r="O61" s="136">
        <v>634.408</v>
      </c>
      <c r="P61" s="23">
        <v>274187.595</v>
      </c>
      <c r="Q61" s="77">
        <v>2001.68</v>
      </c>
      <c r="R61" s="78">
        <v>7135.719</v>
      </c>
      <c r="S61" s="136">
        <v>3390.049</v>
      </c>
      <c r="T61" s="23">
        <v>12527.448</v>
      </c>
      <c r="U61" s="23">
        <v>286715.04299999995</v>
      </c>
      <c r="V61" s="23">
        <v>296096.71599999996</v>
      </c>
    </row>
    <row r="62" spans="1:22" ht="12.75">
      <c r="A62" s="22"/>
      <c r="B62" s="19"/>
      <c r="C62" s="19" t="s">
        <v>40</v>
      </c>
      <c r="D62" s="77">
        <v>0</v>
      </c>
      <c r="E62" s="78">
        <v>0</v>
      </c>
      <c r="F62" s="136">
        <v>0</v>
      </c>
      <c r="G62" s="23">
        <v>0</v>
      </c>
      <c r="H62" s="77">
        <v>0</v>
      </c>
      <c r="I62" s="78">
        <v>0</v>
      </c>
      <c r="J62" s="136">
        <v>0</v>
      </c>
      <c r="K62" s="23">
        <v>0</v>
      </c>
      <c r="L62" s="23">
        <v>0</v>
      </c>
      <c r="M62" s="77">
        <v>272295</v>
      </c>
      <c r="N62" s="78">
        <v>-3651.755</v>
      </c>
      <c r="O62" s="136">
        <v>0</v>
      </c>
      <c r="P62" s="23">
        <v>268643.245</v>
      </c>
      <c r="Q62" s="77">
        <v>0</v>
      </c>
      <c r="R62" s="78">
        <v>0</v>
      </c>
      <c r="S62" s="136">
        <v>0</v>
      </c>
      <c r="T62" s="23">
        <v>0</v>
      </c>
      <c r="U62" s="23">
        <v>268643.245</v>
      </c>
      <c r="V62" s="23">
        <v>268643.245</v>
      </c>
    </row>
    <row r="63" spans="1:22" ht="12.75">
      <c r="A63" s="22"/>
      <c r="B63" s="19"/>
      <c r="C63" s="19" t="s">
        <v>41</v>
      </c>
      <c r="D63" s="77">
        <v>0</v>
      </c>
      <c r="E63" s="78">
        <v>4701.511</v>
      </c>
      <c r="F63" s="136">
        <v>269.384</v>
      </c>
      <c r="G63" s="23">
        <v>4970.895</v>
      </c>
      <c r="H63" s="77">
        <v>2279.921</v>
      </c>
      <c r="I63" s="78">
        <v>155.054</v>
      </c>
      <c r="J63" s="136">
        <v>1975.803</v>
      </c>
      <c r="K63" s="23">
        <v>4410.778</v>
      </c>
      <c r="L63" s="23">
        <v>9381.673</v>
      </c>
      <c r="M63" s="77">
        <v>3505.847999999998</v>
      </c>
      <c r="N63" s="78">
        <v>1404.094</v>
      </c>
      <c r="O63" s="136">
        <v>634.408</v>
      </c>
      <c r="P63" s="23">
        <v>5544.349999999977</v>
      </c>
      <c r="Q63" s="77">
        <v>2001.68</v>
      </c>
      <c r="R63" s="78">
        <v>7135.719</v>
      </c>
      <c r="S63" s="136">
        <v>3390.049</v>
      </c>
      <c r="T63" s="23">
        <v>12527.448</v>
      </c>
      <c r="U63" s="23">
        <v>18071.79799999995</v>
      </c>
      <c r="V63" s="23">
        <v>27453.47099999996</v>
      </c>
    </row>
    <row r="64" spans="1:22" ht="12.75">
      <c r="A64" s="22"/>
      <c r="B64" s="19" t="s">
        <v>42</v>
      </c>
      <c r="C64" s="19"/>
      <c r="D64" s="77">
        <v>6026.715</v>
      </c>
      <c r="E64" s="78">
        <v>141.28</v>
      </c>
      <c r="F64" s="136">
        <v>7948.368</v>
      </c>
      <c r="G64" s="23">
        <v>14116.363000000001</v>
      </c>
      <c r="H64" s="77">
        <v>1522.372</v>
      </c>
      <c r="I64" s="78">
        <v>0</v>
      </c>
      <c r="J64" s="136">
        <v>4781.756</v>
      </c>
      <c r="K64" s="23">
        <v>6304.128000000001</v>
      </c>
      <c r="L64" s="23">
        <v>20420.491</v>
      </c>
      <c r="M64" s="77">
        <v>8204.016</v>
      </c>
      <c r="N64" s="78">
        <v>508.071</v>
      </c>
      <c r="O64" s="136">
        <v>7222.673</v>
      </c>
      <c r="P64" s="23">
        <v>15934.759999999998</v>
      </c>
      <c r="Q64" s="77">
        <v>1308.854</v>
      </c>
      <c r="R64" s="78">
        <v>123.223</v>
      </c>
      <c r="S64" s="136">
        <v>9767.996</v>
      </c>
      <c r="T64" s="23">
        <v>11200.072999999999</v>
      </c>
      <c r="U64" s="23">
        <v>27134.833</v>
      </c>
      <c r="V64" s="23">
        <v>47555.324</v>
      </c>
    </row>
    <row r="65" spans="1:22" ht="12.75">
      <c r="A65" s="22" t="s">
        <v>43</v>
      </c>
      <c r="B65" s="19"/>
      <c r="C65" s="19"/>
      <c r="D65" s="77">
        <v>-9440.937000000005</v>
      </c>
      <c r="E65" s="78">
        <v>148375.95</v>
      </c>
      <c r="F65" s="136">
        <v>233425.239</v>
      </c>
      <c r="G65" s="23">
        <v>372360.2519999999</v>
      </c>
      <c r="H65" s="77">
        <v>242718.831</v>
      </c>
      <c r="I65" s="78">
        <v>250349.73400000003</v>
      </c>
      <c r="J65" s="136">
        <v>249594.112</v>
      </c>
      <c r="K65" s="23">
        <v>742662.677</v>
      </c>
      <c r="L65" s="23">
        <v>1115022.929</v>
      </c>
      <c r="M65" s="77">
        <v>273867.083</v>
      </c>
      <c r="N65" s="78">
        <v>281534.787</v>
      </c>
      <c r="O65" s="136">
        <v>278653.415</v>
      </c>
      <c r="P65" s="23">
        <v>834055.285</v>
      </c>
      <c r="Q65" s="77">
        <v>274921.146</v>
      </c>
      <c r="R65" s="78">
        <v>271235.38</v>
      </c>
      <c r="S65" s="136">
        <v>259280.45899999997</v>
      </c>
      <c r="T65" s="23">
        <v>805436.985</v>
      </c>
      <c r="U65" s="23">
        <v>1639492.2699999998</v>
      </c>
      <c r="V65" s="23">
        <v>2754515.199</v>
      </c>
    </row>
    <row r="66" spans="1:22" ht="12.75">
      <c r="A66" s="22"/>
      <c r="B66" s="19" t="s">
        <v>39</v>
      </c>
      <c r="C66" s="19"/>
      <c r="D66" s="77">
        <v>239215.936</v>
      </c>
      <c r="E66" s="78">
        <v>239956.374</v>
      </c>
      <c r="F66" s="136">
        <v>240915.262</v>
      </c>
      <c r="G66" s="23">
        <v>720087.5719999999</v>
      </c>
      <c r="H66" s="77">
        <v>244524.157</v>
      </c>
      <c r="I66" s="78">
        <v>250447.678</v>
      </c>
      <c r="J66" s="136">
        <v>250007.835</v>
      </c>
      <c r="K66" s="23">
        <v>744979.67</v>
      </c>
      <c r="L66" s="23">
        <v>1465067.242</v>
      </c>
      <c r="M66" s="77">
        <v>274402.035</v>
      </c>
      <c r="N66" s="78">
        <v>281896.177</v>
      </c>
      <c r="O66" s="136">
        <v>278565.931</v>
      </c>
      <c r="P66" s="23">
        <v>834864.143</v>
      </c>
      <c r="Q66" s="77">
        <v>276211.157</v>
      </c>
      <c r="R66" s="78">
        <v>278987.293</v>
      </c>
      <c r="S66" s="136">
        <v>279487.801</v>
      </c>
      <c r="T66" s="23">
        <v>834686.2509999999</v>
      </c>
      <c r="U66" s="23">
        <v>1669550.3939999999</v>
      </c>
      <c r="V66" s="23">
        <v>3134617.636</v>
      </c>
    </row>
    <row r="67" spans="1:22" ht="12.75">
      <c r="A67" s="22"/>
      <c r="B67" s="19"/>
      <c r="C67" s="19" t="s">
        <v>40</v>
      </c>
      <c r="D67" s="77">
        <v>239213.487</v>
      </c>
      <c r="E67" s="78">
        <v>239953.929</v>
      </c>
      <c r="F67" s="136">
        <v>240912.804</v>
      </c>
      <c r="G67" s="23">
        <v>720080.22</v>
      </c>
      <c r="H67" s="77">
        <v>244521.693</v>
      </c>
      <c r="I67" s="78">
        <v>250445.208</v>
      </c>
      <c r="J67" s="136">
        <v>250005.355</v>
      </c>
      <c r="K67" s="23">
        <v>744972.256</v>
      </c>
      <c r="L67" s="23">
        <v>1465052.476</v>
      </c>
      <c r="M67" s="77">
        <v>274399.546</v>
      </c>
      <c r="N67" s="78">
        <v>281893.685</v>
      </c>
      <c r="O67" s="136">
        <v>278563.428</v>
      </c>
      <c r="P67" s="23">
        <v>834856.659</v>
      </c>
      <c r="Q67" s="77">
        <v>276208.653</v>
      </c>
      <c r="R67" s="78">
        <v>278984.781</v>
      </c>
      <c r="S67" s="136">
        <v>279455.113</v>
      </c>
      <c r="T67" s="23">
        <v>834648.547</v>
      </c>
      <c r="U67" s="23">
        <v>1669505.206</v>
      </c>
      <c r="V67" s="23">
        <v>3134557.682</v>
      </c>
    </row>
    <row r="68" spans="1:22" ht="12.75">
      <c r="A68" s="22"/>
      <c r="B68" s="19"/>
      <c r="C68" s="19" t="s">
        <v>41</v>
      </c>
      <c r="D68" s="77">
        <v>2.448999999993248</v>
      </c>
      <c r="E68" s="78">
        <v>2.445000000006985</v>
      </c>
      <c r="F68" s="136">
        <v>2.4579999999841675</v>
      </c>
      <c r="G68" s="23">
        <v>7.3519999999552965</v>
      </c>
      <c r="H68" s="77">
        <v>2.4640000000072177</v>
      </c>
      <c r="I68" s="78">
        <v>2.470000000001164</v>
      </c>
      <c r="J68" s="136">
        <v>2.4799999999813735</v>
      </c>
      <c r="K68" s="23">
        <v>7.4139999999897555</v>
      </c>
      <c r="L68" s="23">
        <v>14.766000000061467</v>
      </c>
      <c r="M68" s="77">
        <v>2.489000000001397</v>
      </c>
      <c r="N68" s="78">
        <v>2.492000000027474</v>
      </c>
      <c r="O68" s="136">
        <v>2.5029999999678694</v>
      </c>
      <c r="P68" s="23">
        <v>7.484000000054948</v>
      </c>
      <c r="Q68" s="77">
        <v>2.504000000015367</v>
      </c>
      <c r="R68" s="78">
        <v>2.511999999987893</v>
      </c>
      <c r="S68" s="136">
        <v>32.68799999996554</v>
      </c>
      <c r="T68" s="23">
        <v>37.70399999991059</v>
      </c>
      <c r="U68" s="23">
        <v>45.187999999849126</v>
      </c>
      <c r="V68" s="23">
        <v>59.95399999991059</v>
      </c>
    </row>
    <row r="69" spans="1:22" ht="12.75">
      <c r="A69" s="22"/>
      <c r="B69" s="19" t="s">
        <v>42</v>
      </c>
      <c r="C69" s="19"/>
      <c r="D69" s="77">
        <v>248656.873</v>
      </c>
      <c r="E69" s="78">
        <v>91580.424</v>
      </c>
      <c r="F69" s="136">
        <v>7490.023</v>
      </c>
      <c r="G69" s="23">
        <v>347727.32</v>
      </c>
      <c r="H69" s="77">
        <v>1805.326</v>
      </c>
      <c r="I69" s="78">
        <v>97.944</v>
      </c>
      <c r="J69" s="136">
        <v>413.723</v>
      </c>
      <c r="K69" s="23">
        <v>2316.993</v>
      </c>
      <c r="L69" s="23">
        <v>350044.313</v>
      </c>
      <c r="M69" s="77">
        <v>534.952</v>
      </c>
      <c r="N69" s="78">
        <v>361.39</v>
      </c>
      <c r="O69" s="136">
        <v>-87.484</v>
      </c>
      <c r="P69" s="23">
        <v>808.858</v>
      </c>
      <c r="Q69" s="77">
        <v>1290.011</v>
      </c>
      <c r="R69" s="78">
        <v>7751.913</v>
      </c>
      <c r="S69" s="136">
        <v>20207.342</v>
      </c>
      <c r="T69" s="23">
        <v>29249.266</v>
      </c>
      <c r="U69" s="23">
        <v>30058.124</v>
      </c>
      <c r="V69" s="23">
        <v>380102.43700000003</v>
      </c>
    </row>
    <row r="70" spans="1:22" ht="12.75">
      <c r="A70" s="22" t="s">
        <v>44</v>
      </c>
      <c r="B70" s="19"/>
      <c r="C70" s="19"/>
      <c r="D70" s="77">
        <v>-95356.565</v>
      </c>
      <c r="E70" s="78">
        <v>-83910.071</v>
      </c>
      <c r="F70" s="136">
        <v>-85577.857</v>
      </c>
      <c r="G70" s="23">
        <v>-264844.493</v>
      </c>
      <c r="H70" s="77">
        <v>-77602.209</v>
      </c>
      <c r="I70" s="78">
        <v>-88386.741</v>
      </c>
      <c r="J70" s="136">
        <v>-84852.442</v>
      </c>
      <c r="K70" s="23">
        <v>-250841.392</v>
      </c>
      <c r="L70" s="23">
        <v>-515685.885</v>
      </c>
      <c r="M70" s="77">
        <v>-79710.796</v>
      </c>
      <c r="N70" s="78">
        <v>-82441.472</v>
      </c>
      <c r="O70" s="136">
        <v>-81232.873</v>
      </c>
      <c r="P70" s="23">
        <v>-243385.141</v>
      </c>
      <c r="Q70" s="77">
        <v>-83084.365</v>
      </c>
      <c r="R70" s="78">
        <v>-92359.584</v>
      </c>
      <c r="S70" s="136">
        <v>-96614.34</v>
      </c>
      <c r="T70" s="23">
        <v>-272058.289</v>
      </c>
      <c r="U70" s="23">
        <v>-515443.43</v>
      </c>
      <c r="V70" s="23">
        <v>-1031129.315</v>
      </c>
    </row>
    <row r="71" spans="1:22" ht="12.75">
      <c r="A71" s="22"/>
      <c r="B71" s="19"/>
      <c r="C71" s="19"/>
      <c r="D71" s="77"/>
      <c r="E71" s="78"/>
      <c r="F71" s="136"/>
      <c r="G71" s="23"/>
      <c r="H71" s="77"/>
      <c r="I71" s="78"/>
      <c r="J71" s="136"/>
      <c r="K71" s="23"/>
      <c r="L71" s="23"/>
      <c r="M71" s="77"/>
      <c r="N71" s="78"/>
      <c r="O71" s="136"/>
      <c r="P71" s="23"/>
      <c r="Q71" s="77"/>
      <c r="R71" s="78"/>
      <c r="S71" s="136"/>
      <c r="T71" s="23"/>
      <c r="U71" s="23"/>
      <c r="V71" s="23"/>
    </row>
    <row r="72" spans="1:22" ht="12.75">
      <c r="A72" s="28" t="s">
        <v>45</v>
      </c>
      <c r="B72" s="29"/>
      <c r="C72" s="29"/>
      <c r="D72" s="79">
        <v>77411.56799999998</v>
      </c>
      <c r="E72" s="80">
        <v>-79495.39600000001</v>
      </c>
      <c r="F72" s="138">
        <v>-375526.5480150003</v>
      </c>
      <c r="G72" s="30">
        <v>-377610.37601500034</v>
      </c>
      <c r="H72" s="79">
        <v>972884.8830149999</v>
      </c>
      <c r="I72" s="80">
        <v>-798718.777</v>
      </c>
      <c r="J72" s="138">
        <v>-84337.61599999998</v>
      </c>
      <c r="K72" s="30">
        <v>89828.49001499987</v>
      </c>
      <c r="L72" s="30">
        <v>-287781.8860000006</v>
      </c>
      <c r="M72" s="79">
        <v>-95586.21900000004</v>
      </c>
      <c r="N72" s="80">
        <v>-157895.70599999992</v>
      </c>
      <c r="O72" s="138">
        <v>-316069.698</v>
      </c>
      <c r="P72" s="30">
        <v>-569551.6230000001</v>
      </c>
      <c r="Q72" s="79">
        <v>-69091.57</v>
      </c>
      <c r="R72" s="80">
        <v>-247673.897</v>
      </c>
      <c r="S72" s="138">
        <v>-1558863.9830000002</v>
      </c>
      <c r="T72" s="30">
        <v>-1875629.4500000004</v>
      </c>
      <c r="U72" s="30">
        <v>-2445181.073</v>
      </c>
      <c r="V72" s="30">
        <v>-2732962.9590000007</v>
      </c>
    </row>
    <row r="73" spans="1:22" ht="12.75">
      <c r="A73" s="35"/>
      <c r="B73" s="36"/>
      <c r="C73" s="36"/>
      <c r="D73" s="90"/>
      <c r="E73" s="139"/>
      <c r="F73" s="140"/>
      <c r="G73" s="126"/>
      <c r="H73" s="90"/>
      <c r="I73" s="139"/>
      <c r="J73" s="140"/>
      <c r="K73" s="126"/>
      <c r="L73" s="126"/>
      <c r="M73" s="90"/>
      <c r="N73" s="139"/>
      <c r="O73" s="140"/>
      <c r="P73" s="126"/>
      <c r="Q73" s="90"/>
      <c r="R73" s="139"/>
      <c r="S73" s="140"/>
      <c r="T73" s="126"/>
      <c r="U73" s="126"/>
      <c r="V73" s="126"/>
    </row>
    <row r="74" spans="1:7" ht="12.75">
      <c r="A74" s="19" t="s">
        <v>46</v>
      </c>
      <c r="B74" s="19" t="s">
        <v>49</v>
      </c>
      <c r="C74" s="19"/>
      <c r="D74" s="39"/>
      <c r="E74" s="39"/>
      <c r="F74" s="39"/>
      <c r="G74" s="25"/>
    </row>
    <row r="75" spans="1:7" ht="27" customHeight="1">
      <c r="A75" s="44" t="s">
        <v>47</v>
      </c>
      <c r="B75" s="428" t="s">
        <v>62</v>
      </c>
      <c r="C75" s="428"/>
      <c r="D75" s="428"/>
      <c r="E75" s="428"/>
      <c r="F75" s="428"/>
      <c r="G75" s="428"/>
    </row>
    <row r="76" spans="1:7" ht="25.5" customHeight="1">
      <c r="A76" s="44" t="s">
        <v>48</v>
      </c>
      <c r="B76" s="428" t="s">
        <v>63</v>
      </c>
      <c r="C76" s="428"/>
      <c r="D76" s="428"/>
      <c r="E76" s="428"/>
      <c r="F76" s="428"/>
      <c r="G76" s="428"/>
    </row>
    <row r="77" spans="1:22" ht="48" customHeight="1">
      <c r="A77" s="44" t="s">
        <v>50</v>
      </c>
      <c r="B77" s="429" t="s">
        <v>64</v>
      </c>
      <c r="C77" s="429"/>
      <c r="D77" s="429"/>
      <c r="E77" s="429"/>
      <c r="F77" s="429"/>
      <c r="G77" s="429"/>
      <c r="V77" s="364">
        <v>23</v>
      </c>
    </row>
    <row r="78" spans="1:7" ht="12.75">
      <c r="A78" s="44"/>
      <c r="B78" s="428"/>
      <c r="C78" s="428"/>
      <c r="D78" s="428"/>
      <c r="E78" s="428"/>
      <c r="F78" s="428"/>
      <c r="G78" s="428"/>
    </row>
  </sheetData>
  <sheetProtection/>
  <mergeCells count="4">
    <mergeCell ref="B76:G76"/>
    <mergeCell ref="B77:G77"/>
    <mergeCell ref="B78:G78"/>
    <mergeCell ref="B75:G75"/>
  </mergeCells>
  <printOptions horizontalCentered="1"/>
  <pageMargins left="0" right="0" top="0.3937007874015748" bottom="0" header="0" footer="0"/>
  <pageSetup fitToHeight="1" fitToWidth="1" horizontalDpi="600" verticalDpi="600" orientation="landscape" scale="53" r:id="rId1"/>
</worksheet>
</file>

<file path=xl/worksheets/sheet24.xml><?xml version="1.0" encoding="utf-8"?>
<worksheet xmlns="http://schemas.openxmlformats.org/spreadsheetml/2006/main" xmlns:r="http://schemas.openxmlformats.org/officeDocument/2006/relationships">
  <sheetPr>
    <pageSetUpPr fitToPage="1"/>
  </sheetPr>
  <dimension ref="A2:V78"/>
  <sheetViews>
    <sheetView zoomScalePageLayoutView="0" workbookViewId="0" topLeftCell="J34">
      <selection activeCell="D40" sqref="D40"/>
    </sheetView>
  </sheetViews>
  <sheetFormatPr defaultColWidth="11.421875" defaultRowHeight="12.75"/>
  <cols>
    <col min="1" max="2" width="2.7109375" style="0" customWidth="1"/>
    <col min="3" max="3" width="54.00390625" style="0" customWidth="1"/>
    <col min="4" max="11" width="10.28125" style="0" customWidth="1"/>
    <col min="12" max="12" width="10.7109375" style="0" customWidth="1"/>
    <col min="13" max="14" width="10.28125" style="0" customWidth="1"/>
    <col min="16" max="16" width="10.28125" style="0" customWidth="1"/>
    <col min="17" max="19" width="9.8515625" style="0" customWidth="1"/>
    <col min="20" max="21" width="10.28125" style="0" customWidth="1"/>
    <col min="22" max="22" width="11.28125" style="0" customWidth="1"/>
  </cols>
  <sheetData>
    <row r="2" spans="1:22" ht="12.75">
      <c r="A2" s="50" t="s">
        <v>88</v>
      </c>
      <c r="B2" s="3"/>
      <c r="C2" s="3"/>
      <c r="D2" s="3"/>
      <c r="E2" s="3"/>
      <c r="F2" s="3"/>
      <c r="G2" s="3"/>
      <c r="H2" s="3"/>
      <c r="I2" s="3"/>
      <c r="J2" s="2"/>
      <c r="K2" s="2"/>
      <c r="L2" s="2"/>
      <c r="M2" s="2"/>
      <c r="N2" s="2"/>
      <c r="O2" s="2"/>
      <c r="P2" s="2"/>
      <c r="Q2" s="2"/>
      <c r="R2" s="2"/>
      <c r="S2" s="2"/>
      <c r="T2" s="2"/>
      <c r="U2" s="2"/>
      <c r="V2" s="2"/>
    </row>
    <row r="3" spans="1:22" ht="12.75">
      <c r="A3" s="51" t="s">
        <v>160</v>
      </c>
      <c r="B3" s="6"/>
      <c r="C3" s="6"/>
      <c r="D3" s="6"/>
      <c r="E3" s="3"/>
      <c r="F3" s="3"/>
      <c r="G3" s="3"/>
      <c r="H3" s="3"/>
      <c r="I3" s="3"/>
      <c r="J3" s="2"/>
      <c r="K3" s="2"/>
      <c r="L3" s="2"/>
      <c r="M3" s="2"/>
      <c r="N3" s="2"/>
      <c r="O3" s="2"/>
      <c r="P3" s="2"/>
      <c r="Q3" s="2"/>
      <c r="R3" s="2"/>
      <c r="S3" s="2"/>
      <c r="T3" s="2"/>
      <c r="U3" s="2"/>
      <c r="V3" s="2"/>
    </row>
    <row r="4" spans="1:22" ht="12.75">
      <c r="A4" s="50" t="s">
        <v>0</v>
      </c>
      <c r="B4" s="3"/>
      <c r="C4" s="3"/>
      <c r="D4" s="3"/>
      <c r="E4" s="3"/>
      <c r="F4" s="3"/>
      <c r="G4" s="3"/>
      <c r="H4" s="3"/>
      <c r="I4" s="3"/>
      <c r="J4" s="2"/>
      <c r="K4" s="2"/>
      <c r="L4" s="2"/>
      <c r="M4" s="2"/>
      <c r="N4" s="2"/>
      <c r="O4" s="2"/>
      <c r="P4" s="2"/>
      <c r="Q4" s="2"/>
      <c r="R4" s="2"/>
      <c r="S4" s="2"/>
      <c r="T4" s="2"/>
      <c r="U4" s="2"/>
      <c r="V4" s="2"/>
    </row>
    <row r="5" spans="1:22" ht="12.75">
      <c r="A5" s="50" t="s">
        <v>53</v>
      </c>
      <c r="B5" s="3"/>
      <c r="C5" s="206"/>
      <c r="D5" s="3"/>
      <c r="E5" s="3"/>
      <c r="F5" s="3"/>
      <c r="G5" s="3"/>
      <c r="H5" s="3"/>
      <c r="I5" s="3"/>
      <c r="J5" s="2"/>
      <c r="K5" s="2"/>
      <c r="L5" s="2"/>
      <c r="M5" s="2"/>
      <c r="N5" s="2"/>
      <c r="O5" s="2"/>
      <c r="P5" s="2"/>
      <c r="Q5" s="2"/>
      <c r="R5" s="2"/>
      <c r="S5" s="2"/>
      <c r="T5" s="2"/>
      <c r="U5" s="2"/>
      <c r="V5" s="2"/>
    </row>
    <row r="6" spans="1:22" ht="12.75">
      <c r="A6" s="50" t="s">
        <v>54</v>
      </c>
      <c r="B6" s="3"/>
      <c r="C6" s="206"/>
      <c r="D6" s="3"/>
      <c r="E6" s="3"/>
      <c r="F6" s="3"/>
      <c r="G6" s="3"/>
      <c r="H6" s="3"/>
      <c r="I6" s="3"/>
      <c r="J6" s="2"/>
      <c r="K6" s="2"/>
      <c r="L6" s="2"/>
      <c r="M6" s="2"/>
      <c r="N6" s="2"/>
      <c r="O6" s="2"/>
      <c r="P6" s="2"/>
      <c r="Q6" s="2"/>
      <c r="R6" s="2"/>
      <c r="S6" s="2"/>
      <c r="T6" s="2"/>
      <c r="U6" s="2"/>
      <c r="V6" s="2"/>
    </row>
    <row r="7" spans="1:22" ht="12.75">
      <c r="A7" s="9"/>
      <c r="B7" s="10"/>
      <c r="C7" s="11"/>
      <c r="D7" s="85"/>
      <c r="E7" s="84"/>
      <c r="F7" s="86"/>
      <c r="G7" s="2"/>
      <c r="S7" s="2"/>
      <c r="T7" s="2"/>
      <c r="U7" s="2"/>
      <c r="V7" s="2"/>
    </row>
    <row r="8" spans="1:22" ht="25.5">
      <c r="A8" s="14"/>
      <c r="B8" s="15"/>
      <c r="C8" s="15"/>
      <c r="D8" s="16" t="s">
        <v>4</v>
      </c>
      <c r="E8" s="87" t="s">
        <v>67</v>
      </c>
      <c r="F8" s="131" t="s">
        <v>86</v>
      </c>
      <c r="G8" s="17" t="s">
        <v>70</v>
      </c>
      <c r="H8" s="16" t="s">
        <v>177</v>
      </c>
      <c r="I8" s="87" t="s">
        <v>178</v>
      </c>
      <c r="J8" s="131" t="s">
        <v>179</v>
      </c>
      <c r="K8" s="17" t="s">
        <v>171</v>
      </c>
      <c r="L8" s="17" t="s">
        <v>170</v>
      </c>
      <c r="M8" s="16" t="s">
        <v>224</v>
      </c>
      <c r="N8" s="87" t="s">
        <v>225</v>
      </c>
      <c r="O8" s="131" t="s">
        <v>223</v>
      </c>
      <c r="P8" s="17" t="s">
        <v>189</v>
      </c>
      <c r="Q8" s="16" t="s">
        <v>247</v>
      </c>
      <c r="R8" s="87" t="s">
        <v>248</v>
      </c>
      <c r="S8" s="131" t="s">
        <v>249</v>
      </c>
      <c r="T8" s="17" t="s">
        <v>190</v>
      </c>
      <c r="U8" s="17" t="s">
        <v>191</v>
      </c>
      <c r="V8" s="17" t="s">
        <v>192</v>
      </c>
    </row>
    <row r="9" spans="1:22" ht="12.75">
      <c r="A9" s="18"/>
      <c r="B9" s="19"/>
      <c r="C9" s="19"/>
      <c r="D9" s="89"/>
      <c r="E9" s="132"/>
      <c r="F9" s="133"/>
      <c r="G9" s="76"/>
      <c r="H9" s="22"/>
      <c r="I9" s="19"/>
      <c r="J9" s="45"/>
      <c r="K9" s="76"/>
      <c r="L9" s="76"/>
      <c r="M9" s="82"/>
      <c r="N9" s="83"/>
      <c r="O9" s="236"/>
      <c r="P9" s="76"/>
      <c r="Q9" s="82"/>
      <c r="R9" s="83"/>
      <c r="S9" s="236"/>
      <c r="T9" s="76"/>
      <c r="U9" s="76"/>
      <c r="V9" s="76"/>
    </row>
    <row r="10" spans="1:22" ht="12.75">
      <c r="A10" s="21" t="s">
        <v>5</v>
      </c>
      <c r="B10" s="19"/>
      <c r="C10" s="19"/>
      <c r="D10" s="134"/>
      <c r="E10" s="135"/>
      <c r="F10" s="133"/>
      <c r="G10" s="76"/>
      <c r="H10" s="22"/>
      <c r="I10" s="19"/>
      <c r="J10" s="45"/>
      <c r="K10" s="76"/>
      <c r="L10" s="76"/>
      <c r="M10" s="22"/>
      <c r="N10" s="19"/>
      <c r="O10" s="45"/>
      <c r="P10" s="76"/>
      <c r="Q10" s="22"/>
      <c r="R10" s="19"/>
      <c r="S10" s="45"/>
      <c r="T10" s="76"/>
      <c r="U10" s="76"/>
      <c r="V10" s="76"/>
    </row>
    <row r="11" spans="1:22" ht="12.75">
      <c r="A11" s="22" t="s">
        <v>6</v>
      </c>
      <c r="B11" s="19"/>
      <c r="C11" s="19"/>
      <c r="D11" s="77">
        <v>53425</v>
      </c>
      <c r="E11" s="78">
        <v>141646</v>
      </c>
      <c r="F11" s="136">
        <v>577660</v>
      </c>
      <c r="G11" s="23">
        <v>772731</v>
      </c>
      <c r="H11" s="77">
        <v>172100</v>
      </c>
      <c r="I11" s="78">
        <v>182793</v>
      </c>
      <c r="J11" s="136">
        <v>1205969</v>
      </c>
      <c r="K11" s="23">
        <v>1560862</v>
      </c>
      <c r="L11" s="23">
        <v>2333593</v>
      </c>
      <c r="M11" s="77">
        <v>139189</v>
      </c>
      <c r="N11" s="78">
        <v>115088</v>
      </c>
      <c r="O11" s="136">
        <v>596831</v>
      </c>
      <c r="P11" s="23">
        <v>851108</v>
      </c>
      <c r="Q11" s="77">
        <v>259029</v>
      </c>
      <c r="R11" s="78">
        <v>502610</v>
      </c>
      <c r="S11" s="136">
        <v>1432078</v>
      </c>
      <c r="T11" s="23">
        <v>2193717</v>
      </c>
      <c r="U11" s="23">
        <v>3044825</v>
      </c>
      <c r="V11" s="23">
        <v>5378418</v>
      </c>
    </row>
    <row r="12" spans="1:22" ht="12.75">
      <c r="A12" s="22"/>
      <c r="B12" s="19" t="s">
        <v>123</v>
      </c>
      <c r="C12" s="19"/>
      <c r="D12" s="77">
        <v>0</v>
      </c>
      <c r="E12" s="78">
        <v>0</v>
      </c>
      <c r="F12" s="136">
        <v>0</v>
      </c>
      <c r="G12" s="23">
        <v>0</v>
      </c>
      <c r="H12" s="77">
        <v>0</v>
      </c>
      <c r="I12" s="78">
        <v>0</v>
      </c>
      <c r="J12" s="136">
        <v>0</v>
      </c>
      <c r="K12" s="23">
        <v>0</v>
      </c>
      <c r="L12" s="23">
        <v>0</v>
      </c>
      <c r="M12" s="77">
        <v>0</v>
      </c>
      <c r="N12" s="78">
        <v>0</v>
      </c>
      <c r="O12" s="136">
        <v>0</v>
      </c>
      <c r="P12" s="23">
        <v>0</v>
      </c>
      <c r="Q12" s="77">
        <v>0</v>
      </c>
      <c r="R12" s="78">
        <v>0</v>
      </c>
      <c r="S12" s="136">
        <v>0</v>
      </c>
      <c r="T12" s="23">
        <v>0</v>
      </c>
      <c r="U12" s="23">
        <v>0</v>
      </c>
      <c r="V12" s="23">
        <v>0</v>
      </c>
    </row>
    <row r="13" spans="1:22" ht="12.75">
      <c r="A13" s="22"/>
      <c r="B13" s="41"/>
      <c r="C13" s="41" t="s">
        <v>65</v>
      </c>
      <c r="D13" s="149">
        <v>0</v>
      </c>
      <c r="E13" s="150">
        <v>0</v>
      </c>
      <c r="F13" s="151">
        <v>0</v>
      </c>
      <c r="G13" s="42">
        <v>0</v>
      </c>
      <c r="H13" s="149">
        <v>0</v>
      </c>
      <c r="I13" s="150">
        <v>0</v>
      </c>
      <c r="J13" s="151">
        <v>0</v>
      </c>
      <c r="K13" s="42">
        <v>0</v>
      </c>
      <c r="L13" s="42">
        <v>0</v>
      </c>
      <c r="M13" s="149">
        <v>0</v>
      </c>
      <c r="N13" s="150">
        <v>0</v>
      </c>
      <c r="O13" s="151">
        <v>0</v>
      </c>
      <c r="P13" s="42">
        <v>0</v>
      </c>
      <c r="Q13" s="149">
        <v>0</v>
      </c>
      <c r="R13" s="150">
        <v>0</v>
      </c>
      <c r="S13" s="151">
        <v>0</v>
      </c>
      <c r="T13" s="42">
        <v>0</v>
      </c>
      <c r="U13" s="42">
        <v>0</v>
      </c>
      <c r="V13" s="42">
        <v>0</v>
      </c>
    </row>
    <row r="14" spans="1:22" ht="12.75">
      <c r="A14" s="22"/>
      <c r="B14" s="41"/>
      <c r="C14" s="41" t="s">
        <v>124</v>
      </c>
      <c r="D14" s="149">
        <v>0</v>
      </c>
      <c r="E14" s="150">
        <v>0</v>
      </c>
      <c r="F14" s="151">
        <v>0</v>
      </c>
      <c r="G14" s="42">
        <v>0</v>
      </c>
      <c r="H14" s="149">
        <v>0</v>
      </c>
      <c r="I14" s="150">
        <v>0</v>
      </c>
      <c r="J14" s="151">
        <v>0</v>
      </c>
      <c r="K14" s="42">
        <v>0</v>
      </c>
      <c r="L14" s="42">
        <v>0</v>
      </c>
      <c r="M14" s="149">
        <v>0</v>
      </c>
      <c r="N14" s="150">
        <v>0</v>
      </c>
      <c r="O14" s="151">
        <v>0</v>
      </c>
      <c r="P14" s="42">
        <v>0</v>
      </c>
      <c r="Q14" s="149">
        <v>0</v>
      </c>
      <c r="R14" s="150">
        <v>0</v>
      </c>
      <c r="S14" s="151">
        <v>0</v>
      </c>
      <c r="T14" s="42">
        <v>0</v>
      </c>
      <c r="U14" s="42">
        <v>0</v>
      </c>
      <c r="V14" s="42">
        <v>0</v>
      </c>
    </row>
    <row r="15" spans="1:22" ht="12.75">
      <c r="A15" s="22"/>
      <c r="B15" s="19" t="s">
        <v>8</v>
      </c>
      <c r="C15" s="19"/>
      <c r="D15" s="77">
        <v>21310</v>
      </c>
      <c r="E15" s="78">
        <v>111476</v>
      </c>
      <c r="F15" s="136">
        <v>543877</v>
      </c>
      <c r="G15" s="23">
        <v>676663</v>
      </c>
      <c r="H15" s="77">
        <v>145189</v>
      </c>
      <c r="I15" s="78">
        <v>159555</v>
      </c>
      <c r="J15" s="136">
        <v>1177760</v>
      </c>
      <c r="K15" s="23">
        <v>1482504</v>
      </c>
      <c r="L15" s="23">
        <v>2159167</v>
      </c>
      <c r="M15" s="77">
        <v>106599</v>
      </c>
      <c r="N15" s="78">
        <v>84002</v>
      </c>
      <c r="O15" s="136">
        <v>560396</v>
      </c>
      <c r="P15" s="23">
        <v>750997</v>
      </c>
      <c r="Q15" s="77">
        <v>235140</v>
      </c>
      <c r="R15" s="78">
        <v>480542</v>
      </c>
      <c r="S15" s="136">
        <v>1394772</v>
      </c>
      <c r="T15" s="23">
        <v>2110454</v>
      </c>
      <c r="U15" s="23">
        <v>2861451</v>
      </c>
      <c r="V15" s="23">
        <v>5020618</v>
      </c>
    </row>
    <row r="16" spans="1:22" ht="12.75">
      <c r="A16" s="22"/>
      <c r="B16" s="19" t="s">
        <v>9</v>
      </c>
      <c r="C16" s="19"/>
      <c r="D16" s="77">
        <v>0</v>
      </c>
      <c r="E16" s="78">
        <v>0</v>
      </c>
      <c r="F16" s="136">
        <v>0</v>
      </c>
      <c r="G16" s="23">
        <v>0</v>
      </c>
      <c r="H16" s="77">
        <v>0</v>
      </c>
      <c r="I16" s="78">
        <v>0</v>
      </c>
      <c r="J16" s="136">
        <v>0</v>
      </c>
      <c r="K16" s="23">
        <v>0</v>
      </c>
      <c r="L16" s="23">
        <v>0</v>
      </c>
      <c r="M16" s="77">
        <v>0</v>
      </c>
      <c r="N16" s="78">
        <v>0</v>
      </c>
      <c r="O16" s="136">
        <v>0</v>
      </c>
      <c r="P16" s="23">
        <v>0</v>
      </c>
      <c r="Q16" s="77">
        <v>0</v>
      </c>
      <c r="R16" s="78">
        <v>0</v>
      </c>
      <c r="S16" s="136">
        <v>0</v>
      </c>
      <c r="T16" s="23">
        <v>0</v>
      </c>
      <c r="U16" s="23">
        <v>0</v>
      </c>
      <c r="V16" s="23">
        <v>0</v>
      </c>
    </row>
    <row r="17" spans="1:22" ht="12.75">
      <c r="A17" s="22"/>
      <c r="B17" s="19" t="s">
        <v>55</v>
      </c>
      <c r="C17" s="19"/>
      <c r="D17" s="77">
        <v>0</v>
      </c>
      <c r="E17" s="78">
        <v>0</v>
      </c>
      <c r="F17" s="136">
        <v>0</v>
      </c>
      <c r="G17" s="23">
        <v>0</v>
      </c>
      <c r="H17" s="77">
        <v>0</v>
      </c>
      <c r="I17" s="78">
        <v>0</v>
      </c>
      <c r="J17" s="136">
        <v>0</v>
      </c>
      <c r="K17" s="23">
        <v>0</v>
      </c>
      <c r="L17" s="23">
        <v>0</v>
      </c>
      <c r="M17" s="77">
        <v>0</v>
      </c>
      <c r="N17" s="78">
        <v>0</v>
      </c>
      <c r="O17" s="136">
        <v>0</v>
      </c>
      <c r="P17" s="23">
        <v>0</v>
      </c>
      <c r="Q17" s="77">
        <v>0</v>
      </c>
      <c r="R17" s="78">
        <v>0</v>
      </c>
      <c r="S17" s="136">
        <v>47</v>
      </c>
      <c r="T17" s="23">
        <v>47</v>
      </c>
      <c r="U17" s="23">
        <v>47</v>
      </c>
      <c r="V17" s="23">
        <v>47</v>
      </c>
    </row>
    <row r="18" spans="1:22" ht="12.75">
      <c r="A18" s="22"/>
      <c r="B18" s="294" t="s">
        <v>56</v>
      </c>
      <c r="C18" s="19"/>
      <c r="D18" s="77">
        <v>25537</v>
      </c>
      <c r="E18" s="78">
        <v>23232</v>
      </c>
      <c r="F18" s="136">
        <v>25657</v>
      </c>
      <c r="G18" s="23">
        <v>74426</v>
      </c>
      <c r="H18" s="77">
        <v>23896</v>
      </c>
      <c r="I18" s="78">
        <v>18424</v>
      </c>
      <c r="J18" s="136">
        <v>22349</v>
      </c>
      <c r="K18" s="23">
        <v>64669</v>
      </c>
      <c r="L18" s="23">
        <v>139095</v>
      </c>
      <c r="M18" s="77">
        <v>29124</v>
      </c>
      <c r="N18" s="78">
        <v>25022</v>
      </c>
      <c r="O18" s="136">
        <v>32959</v>
      </c>
      <c r="P18" s="23">
        <v>87105</v>
      </c>
      <c r="Q18" s="77">
        <v>30438</v>
      </c>
      <c r="R18" s="78">
        <v>20407</v>
      </c>
      <c r="S18" s="136">
        <v>29927</v>
      </c>
      <c r="T18" s="23">
        <v>80772</v>
      </c>
      <c r="U18" s="23">
        <v>167877</v>
      </c>
      <c r="V18" s="23">
        <v>306972</v>
      </c>
    </row>
    <row r="19" spans="1:22" ht="12.75">
      <c r="A19" s="22"/>
      <c r="B19" s="19" t="s">
        <v>10</v>
      </c>
      <c r="C19" s="19"/>
      <c r="D19" s="77">
        <v>376</v>
      </c>
      <c r="E19" s="78">
        <v>299</v>
      </c>
      <c r="F19" s="136">
        <v>450</v>
      </c>
      <c r="G19" s="23">
        <v>1125</v>
      </c>
      <c r="H19" s="77">
        <v>402</v>
      </c>
      <c r="I19" s="78">
        <v>375</v>
      </c>
      <c r="J19" s="136">
        <v>339</v>
      </c>
      <c r="K19" s="23">
        <v>1116</v>
      </c>
      <c r="L19" s="23">
        <v>2241</v>
      </c>
      <c r="M19" s="77">
        <v>316</v>
      </c>
      <c r="N19" s="78">
        <v>504</v>
      </c>
      <c r="O19" s="136">
        <v>333</v>
      </c>
      <c r="P19" s="23">
        <v>1153</v>
      </c>
      <c r="Q19" s="77">
        <v>427</v>
      </c>
      <c r="R19" s="78">
        <v>374</v>
      </c>
      <c r="S19" s="136">
        <v>465</v>
      </c>
      <c r="T19" s="23">
        <v>1266</v>
      </c>
      <c r="U19" s="23">
        <v>2419</v>
      </c>
      <c r="V19" s="23">
        <v>4660</v>
      </c>
    </row>
    <row r="20" spans="1:22" ht="12.75">
      <c r="A20" s="22"/>
      <c r="B20" s="19" t="s">
        <v>11</v>
      </c>
      <c r="C20" s="19"/>
      <c r="D20" s="77">
        <v>6202</v>
      </c>
      <c r="E20" s="78">
        <v>6639</v>
      </c>
      <c r="F20" s="136">
        <v>7676</v>
      </c>
      <c r="G20" s="23">
        <v>20517</v>
      </c>
      <c r="H20" s="77">
        <v>2613</v>
      </c>
      <c r="I20" s="78">
        <v>4439</v>
      </c>
      <c r="J20" s="136">
        <v>5521</v>
      </c>
      <c r="K20" s="23">
        <v>12573</v>
      </c>
      <c r="L20" s="23">
        <v>33090</v>
      </c>
      <c r="M20" s="77">
        <v>3150</v>
      </c>
      <c r="N20" s="78">
        <v>5560</v>
      </c>
      <c r="O20" s="136">
        <v>3143</v>
      </c>
      <c r="P20" s="23">
        <v>11853</v>
      </c>
      <c r="Q20" s="77">
        <v>-6976</v>
      </c>
      <c r="R20" s="78">
        <v>1287</v>
      </c>
      <c r="S20" s="136">
        <v>6867</v>
      </c>
      <c r="T20" s="23">
        <v>1178</v>
      </c>
      <c r="U20" s="23">
        <v>13031</v>
      </c>
      <c r="V20" s="23">
        <v>46121</v>
      </c>
    </row>
    <row r="21" spans="1:22" ht="12.75">
      <c r="A21" s="22"/>
      <c r="B21" s="19"/>
      <c r="C21" s="19"/>
      <c r="D21" s="89"/>
      <c r="E21" s="132"/>
      <c r="F21" s="137"/>
      <c r="G21" s="125"/>
      <c r="H21" s="89"/>
      <c r="I21" s="132"/>
      <c r="J21" s="137"/>
      <c r="K21" s="125"/>
      <c r="L21" s="125"/>
      <c r="M21" s="89"/>
      <c r="N21" s="132"/>
      <c r="O21" s="137"/>
      <c r="P21" s="125"/>
      <c r="Q21" s="89"/>
      <c r="R21" s="132"/>
      <c r="S21" s="137"/>
      <c r="T21" s="125"/>
      <c r="U21" s="125"/>
      <c r="V21" s="125"/>
    </row>
    <row r="22" spans="1:22" ht="12.75">
      <c r="A22" s="22" t="s">
        <v>12</v>
      </c>
      <c r="B22" s="19"/>
      <c r="C22" s="19"/>
      <c r="D22" s="77">
        <v>67481</v>
      </c>
      <c r="E22" s="78">
        <v>38635</v>
      </c>
      <c r="F22" s="136">
        <v>45192</v>
      </c>
      <c r="G22" s="23">
        <v>151308</v>
      </c>
      <c r="H22" s="77">
        <v>33039</v>
      </c>
      <c r="I22" s="78">
        <v>43103</v>
      </c>
      <c r="J22" s="136">
        <v>24549</v>
      </c>
      <c r="K22" s="23">
        <v>100691</v>
      </c>
      <c r="L22" s="23">
        <v>251999</v>
      </c>
      <c r="M22" s="77">
        <v>68435</v>
      </c>
      <c r="N22" s="78">
        <v>30965</v>
      </c>
      <c r="O22" s="136">
        <v>38472</v>
      </c>
      <c r="P22" s="23">
        <v>137872</v>
      </c>
      <c r="Q22" s="77">
        <v>27603</v>
      </c>
      <c r="R22" s="78">
        <v>38060</v>
      </c>
      <c r="S22" s="136">
        <v>108481</v>
      </c>
      <c r="T22" s="23">
        <v>174144</v>
      </c>
      <c r="U22" s="23">
        <v>312016</v>
      </c>
      <c r="V22" s="23">
        <v>564015</v>
      </c>
    </row>
    <row r="23" spans="1:22" ht="12.75">
      <c r="A23" s="22"/>
      <c r="B23" s="19" t="s">
        <v>13</v>
      </c>
      <c r="C23" s="19"/>
      <c r="D23" s="77">
        <v>10373</v>
      </c>
      <c r="E23" s="78">
        <v>12906</v>
      </c>
      <c r="F23" s="136">
        <v>10495</v>
      </c>
      <c r="G23" s="23">
        <v>33774</v>
      </c>
      <c r="H23" s="77">
        <v>10741</v>
      </c>
      <c r="I23" s="78">
        <v>9167</v>
      </c>
      <c r="J23" s="136">
        <v>9038</v>
      </c>
      <c r="K23" s="23">
        <v>28946</v>
      </c>
      <c r="L23" s="23">
        <v>62720</v>
      </c>
      <c r="M23" s="77">
        <v>8695</v>
      </c>
      <c r="N23" s="78">
        <v>9709</v>
      </c>
      <c r="O23" s="136">
        <v>9795</v>
      </c>
      <c r="P23" s="23">
        <v>28199</v>
      </c>
      <c r="Q23" s="77">
        <v>10844</v>
      </c>
      <c r="R23" s="78">
        <v>13064</v>
      </c>
      <c r="S23" s="136">
        <v>20104</v>
      </c>
      <c r="T23" s="23">
        <v>44012</v>
      </c>
      <c r="U23" s="23">
        <v>72211</v>
      </c>
      <c r="V23" s="23">
        <v>134931</v>
      </c>
    </row>
    <row r="24" spans="1:22" ht="12.75">
      <c r="A24" s="22"/>
      <c r="B24" s="19" t="s">
        <v>14</v>
      </c>
      <c r="C24" s="19"/>
      <c r="D24" s="77">
        <v>8146</v>
      </c>
      <c r="E24" s="78">
        <v>19983</v>
      </c>
      <c r="F24" s="136">
        <v>30719</v>
      </c>
      <c r="G24" s="23">
        <v>58848</v>
      </c>
      <c r="H24" s="77">
        <v>11712</v>
      </c>
      <c r="I24" s="78">
        <v>23502</v>
      </c>
      <c r="J24" s="136">
        <v>10687</v>
      </c>
      <c r="K24" s="23">
        <v>45901</v>
      </c>
      <c r="L24" s="23">
        <v>104749</v>
      </c>
      <c r="M24" s="77">
        <v>8505</v>
      </c>
      <c r="N24" s="78">
        <v>14776</v>
      </c>
      <c r="O24" s="136">
        <v>13883</v>
      </c>
      <c r="P24" s="23">
        <v>37164</v>
      </c>
      <c r="Q24" s="77">
        <v>13061</v>
      </c>
      <c r="R24" s="78">
        <v>19682</v>
      </c>
      <c r="S24" s="136">
        <v>39663</v>
      </c>
      <c r="T24" s="23">
        <v>72406</v>
      </c>
      <c r="U24" s="23">
        <v>109570</v>
      </c>
      <c r="V24" s="23">
        <v>214319</v>
      </c>
    </row>
    <row r="25" spans="1:22" ht="12.75">
      <c r="A25" s="22"/>
      <c r="B25" s="19" t="s">
        <v>15</v>
      </c>
      <c r="C25" s="19"/>
      <c r="D25" s="77">
        <v>48156</v>
      </c>
      <c r="E25" s="78">
        <v>0</v>
      </c>
      <c r="F25" s="136">
        <v>139</v>
      </c>
      <c r="G25" s="23">
        <v>48295</v>
      </c>
      <c r="H25" s="77">
        <v>270</v>
      </c>
      <c r="I25" s="78">
        <v>383</v>
      </c>
      <c r="J25" s="136">
        <v>1178</v>
      </c>
      <c r="K25" s="23">
        <v>1831</v>
      </c>
      <c r="L25" s="23">
        <v>50126</v>
      </c>
      <c r="M25" s="77">
        <v>48156</v>
      </c>
      <c r="N25" s="78">
        <v>1820</v>
      </c>
      <c r="O25" s="136">
        <v>402</v>
      </c>
      <c r="P25" s="23">
        <v>50378</v>
      </c>
      <c r="Q25" s="77">
        <v>222</v>
      </c>
      <c r="R25" s="78">
        <v>381</v>
      </c>
      <c r="S25" s="136">
        <v>1796</v>
      </c>
      <c r="T25" s="23">
        <v>2399</v>
      </c>
      <c r="U25" s="23">
        <v>52777</v>
      </c>
      <c r="V25" s="23">
        <v>102903</v>
      </c>
    </row>
    <row r="26" spans="1:22" ht="12.75">
      <c r="A26" s="22"/>
      <c r="B26" s="19" t="s">
        <v>57</v>
      </c>
      <c r="C26" s="19"/>
      <c r="D26" s="77">
        <v>159</v>
      </c>
      <c r="E26" s="78">
        <v>5714</v>
      </c>
      <c r="F26" s="136">
        <v>3809</v>
      </c>
      <c r="G26" s="23">
        <v>9682</v>
      </c>
      <c r="H26" s="77">
        <v>10313</v>
      </c>
      <c r="I26" s="78">
        <v>10048</v>
      </c>
      <c r="J26" s="136">
        <v>3643</v>
      </c>
      <c r="K26" s="23">
        <v>24004</v>
      </c>
      <c r="L26" s="23">
        <v>33686</v>
      </c>
      <c r="M26" s="77">
        <v>3070</v>
      </c>
      <c r="N26" s="78">
        <v>4637</v>
      </c>
      <c r="O26" s="136">
        <v>14379</v>
      </c>
      <c r="P26" s="23">
        <v>22086</v>
      </c>
      <c r="Q26" s="77">
        <v>3471</v>
      </c>
      <c r="R26" s="78">
        <v>4861</v>
      </c>
      <c r="S26" s="136">
        <v>46195</v>
      </c>
      <c r="T26" s="23">
        <v>54527</v>
      </c>
      <c r="U26" s="23">
        <v>76613</v>
      </c>
      <c r="V26" s="23">
        <v>110299</v>
      </c>
    </row>
    <row r="27" spans="1:22" ht="12.75">
      <c r="A27" s="22"/>
      <c r="B27" s="19" t="s">
        <v>59</v>
      </c>
      <c r="C27" s="19"/>
      <c r="D27" s="77">
        <v>647</v>
      </c>
      <c r="E27" s="78">
        <v>12</v>
      </c>
      <c r="F27" s="136">
        <v>30</v>
      </c>
      <c r="G27" s="23">
        <v>689</v>
      </c>
      <c r="H27" s="77">
        <v>3</v>
      </c>
      <c r="I27" s="78">
        <v>3</v>
      </c>
      <c r="J27" s="136">
        <v>3</v>
      </c>
      <c r="K27" s="23">
        <v>9</v>
      </c>
      <c r="L27" s="23">
        <v>698</v>
      </c>
      <c r="M27" s="77">
        <v>9</v>
      </c>
      <c r="N27" s="78">
        <v>23</v>
      </c>
      <c r="O27" s="136">
        <v>13</v>
      </c>
      <c r="P27" s="23">
        <v>45</v>
      </c>
      <c r="Q27" s="77">
        <v>5</v>
      </c>
      <c r="R27" s="78">
        <v>72</v>
      </c>
      <c r="S27" s="136">
        <v>723</v>
      </c>
      <c r="T27" s="23">
        <v>800</v>
      </c>
      <c r="U27" s="23">
        <v>845</v>
      </c>
      <c r="V27" s="23">
        <v>1543</v>
      </c>
    </row>
    <row r="28" spans="1:22" ht="12.75">
      <c r="A28" s="22"/>
      <c r="B28" s="19" t="s">
        <v>16</v>
      </c>
      <c r="C28" s="19"/>
      <c r="D28" s="77">
        <v>0</v>
      </c>
      <c r="E28" s="78">
        <v>20</v>
      </c>
      <c r="F28" s="136">
        <v>0</v>
      </c>
      <c r="G28" s="23">
        <v>20</v>
      </c>
      <c r="H28" s="77">
        <v>0</v>
      </c>
      <c r="I28" s="78">
        <v>0</v>
      </c>
      <c r="J28" s="136">
        <v>0</v>
      </c>
      <c r="K28" s="23">
        <v>0</v>
      </c>
      <c r="L28" s="23">
        <v>20</v>
      </c>
      <c r="M28" s="77">
        <v>0</v>
      </c>
      <c r="N28" s="78">
        <v>0</v>
      </c>
      <c r="O28" s="136">
        <v>0</v>
      </c>
      <c r="P28" s="23">
        <v>0</v>
      </c>
      <c r="Q28" s="77">
        <v>0</v>
      </c>
      <c r="R28" s="78">
        <v>0</v>
      </c>
      <c r="S28" s="136">
        <v>0</v>
      </c>
      <c r="T28" s="23">
        <v>0</v>
      </c>
      <c r="U28" s="23">
        <v>0</v>
      </c>
      <c r="V28" s="23">
        <v>20</v>
      </c>
    </row>
    <row r="29" spans="1:22" ht="12.75">
      <c r="A29" s="22"/>
      <c r="B29" s="19"/>
      <c r="C29" s="19"/>
      <c r="D29" s="77"/>
      <c r="E29" s="78"/>
      <c r="F29" s="136"/>
      <c r="G29" s="23"/>
      <c r="H29" s="77"/>
      <c r="I29" s="78"/>
      <c r="J29" s="136"/>
      <c r="K29" s="23"/>
      <c r="L29" s="23"/>
      <c r="M29" s="77"/>
      <c r="N29" s="78"/>
      <c r="O29" s="136"/>
      <c r="P29" s="23"/>
      <c r="Q29" s="77"/>
      <c r="R29" s="78"/>
      <c r="S29" s="136"/>
      <c r="T29" s="23"/>
      <c r="U29" s="23"/>
      <c r="V29" s="23"/>
    </row>
    <row r="30" spans="1:22" ht="12.75">
      <c r="A30" s="26" t="s">
        <v>17</v>
      </c>
      <c r="B30" s="27"/>
      <c r="C30" s="27"/>
      <c r="D30" s="77">
        <v>-14056</v>
      </c>
      <c r="E30" s="78">
        <v>103011</v>
      </c>
      <c r="F30" s="136">
        <v>532468</v>
      </c>
      <c r="G30" s="23">
        <v>621423</v>
      </c>
      <c r="H30" s="77">
        <v>139061</v>
      </c>
      <c r="I30" s="78">
        <v>139690</v>
      </c>
      <c r="J30" s="136">
        <v>1181420</v>
      </c>
      <c r="K30" s="23">
        <v>1460171</v>
      </c>
      <c r="L30" s="23">
        <v>2081594</v>
      </c>
      <c r="M30" s="77">
        <v>70754</v>
      </c>
      <c r="N30" s="78">
        <v>84123</v>
      </c>
      <c r="O30" s="136">
        <v>558359</v>
      </c>
      <c r="P30" s="23">
        <v>713236</v>
      </c>
      <c r="Q30" s="77">
        <v>231426</v>
      </c>
      <c r="R30" s="78">
        <v>464550</v>
      </c>
      <c r="S30" s="136">
        <v>1323597</v>
      </c>
      <c r="T30" s="23">
        <v>2019573</v>
      </c>
      <c r="U30" s="23">
        <v>2732809</v>
      </c>
      <c r="V30" s="23">
        <v>4814403</v>
      </c>
    </row>
    <row r="31" spans="1:22" ht="12.75">
      <c r="A31" s="22"/>
      <c r="B31" s="19"/>
      <c r="C31" s="19"/>
      <c r="D31" s="77"/>
      <c r="E31" s="78"/>
      <c r="F31" s="136"/>
      <c r="G31" s="23"/>
      <c r="H31" s="77"/>
      <c r="I31" s="78"/>
      <c r="J31" s="136"/>
      <c r="K31" s="23"/>
      <c r="L31" s="23"/>
      <c r="M31" s="77"/>
      <c r="N31" s="78"/>
      <c r="O31" s="136"/>
      <c r="P31" s="23"/>
      <c r="Q31" s="77"/>
      <c r="R31" s="78"/>
      <c r="S31" s="136"/>
      <c r="T31" s="23"/>
      <c r="U31" s="23"/>
      <c r="V31" s="23"/>
    </row>
    <row r="32" spans="1:22" ht="12.75">
      <c r="A32" s="21" t="s">
        <v>18</v>
      </c>
      <c r="B32" s="19"/>
      <c r="C32" s="19"/>
      <c r="D32" s="77"/>
      <c r="E32" s="78"/>
      <c r="F32" s="136"/>
      <c r="G32" s="23"/>
      <c r="H32" s="77"/>
      <c r="I32" s="78"/>
      <c r="J32" s="136"/>
      <c r="K32" s="23"/>
      <c r="L32" s="23"/>
      <c r="M32" s="77"/>
      <c r="N32" s="78"/>
      <c r="O32" s="136"/>
      <c r="P32" s="23"/>
      <c r="Q32" s="77"/>
      <c r="R32" s="78"/>
      <c r="S32" s="136"/>
      <c r="T32" s="23"/>
      <c r="U32" s="23"/>
      <c r="V32" s="23"/>
    </row>
    <row r="33" spans="1:22" ht="12.75">
      <c r="A33" s="22" t="s">
        <v>19</v>
      </c>
      <c r="B33" s="19"/>
      <c r="C33" s="19"/>
      <c r="D33" s="77">
        <v>16</v>
      </c>
      <c r="E33" s="78">
        <v>138</v>
      </c>
      <c r="F33" s="136">
        <v>238</v>
      </c>
      <c r="G33" s="23">
        <v>392</v>
      </c>
      <c r="H33" s="77">
        <v>340</v>
      </c>
      <c r="I33" s="78">
        <v>5025</v>
      </c>
      <c r="J33" s="136">
        <v>976</v>
      </c>
      <c r="K33" s="23">
        <v>6341</v>
      </c>
      <c r="L33" s="23">
        <v>6733</v>
      </c>
      <c r="M33" s="77">
        <v>2395</v>
      </c>
      <c r="N33" s="78">
        <v>476</v>
      </c>
      <c r="O33" s="136">
        <v>523</v>
      </c>
      <c r="P33" s="23">
        <v>3394</v>
      </c>
      <c r="Q33" s="77">
        <v>125</v>
      </c>
      <c r="R33" s="78">
        <v>1006</v>
      </c>
      <c r="S33" s="136">
        <v>3192</v>
      </c>
      <c r="T33" s="23">
        <v>4323</v>
      </c>
      <c r="U33" s="23">
        <v>7717</v>
      </c>
      <c r="V33" s="23">
        <v>14450</v>
      </c>
    </row>
    <row r="34" spans="1:22" ht="12.75">
      <c r="A34" s="22"/>
      <c r="B34" s="19" t="s">
        <v>20</v>
      </c>
      <c r="C34" s="19"/>
      <c r="D34" s="77">
        <v>0</v>
      </c>
      <c r="E34" s="78">
        <v>0</v>
      </c>
      <c r="F34" s="136">
        <v>0</v>
      </c>
      <c r="G34" s="23">
        <v>0</v>
      </c>
      <c r="H34" s="77">
        <v>0</v>
      </c>
      <c r="I34" s="78">
        <v>0</v>
      </c>
      <c r="J34" s="136">
        <v>0</v>
      </c>
      <c r="K34" s="23">
        <v>0</v>
      </c>
      <c r="L34" s="23">
        <v>0</v>
      </c>
      <c r="M34" s="77">
        <v>0</v>
      </c>
      <c r="N34" s="78">
        <v>0</v>
      </c>
      <c r="O34" s="136">
        <v>0</v>
      </c>
      <c r="P34" s="23">
        <v>0</v>
      </c>
      <c r="Q34" s="77">
        <v>0</v>
      </c>
      <c r="R34" s="78">
        <v>0</v>
      </c>
      <c r="S34" s="136">
        <v>7</v>
      </c>
      <c r="T34" s="23">
        <v>7</v>
      </c>
      <c r="U34" s="23">
        <v>7</v>
      </c>
      <c r="V34" s="23">
        <v>7</v>
      </c>
    </row>
    <row r="35" spans="1:22" ht="12.75">
      <c r="A35" s="22"/>
      <c r="B35" s="19" t="s">
        <v>21</v>
      </c>
      <c r="C35" s="19"/>
      <c r="D35" s="77">
        <v>16</v>
      </c>
      <c r="E35" s="78">
        <v>138</v>
      </c>
      <c r="F35" s="136">
        <v>238</v>
      </c>
      <c r="G35" s="23">
        <v>392</v>
      </c>
      <c r="H35" s="77">
        <v>340</v>
      </c>
      <c r="I35" s="78">
        <v>5025</v>
      </c>
      <c r="J35" s="136">
        <v>884</v>
      </c>
      <c r="K35" s="23">
        <v>6249</v>
      </c>
      <c r="L35" s="23">
        <v>6641</v>
      </c>
      <c r="M35" s="77">
        <v>2095</v>
      </c>
      <c r="N35" s="78">
        <v>476</v>
      </c>
      <c r="O35" s="136">
        <v>523</v>
      </c>
      <c r="P35" s="23">
        <v>3094</v>
      </c>
      <c r="Q35" s="77">
        <v>125</v>
      </c>
      <c r="R35" s="78">
        <v>1006</v>
      </c>
      <c r="S35" s="136">
        <v>3199</v>
      </c>
      <c r="T35" s="23">
        <v>4330</v>
      </c>
      <c r="U35" s="23">
        <v>7424</v>
      </c>
      <c r="V35" s="23">
        <v>14065</v>
      </c>
    </row>
    <row r="36" spans="1:22" ht="12.75">
      <c r="A36" s="43"/>
      <c r="B36" s="38" t="s">
        <v>22</v>
      </c>
      <c r="C36" s="38"/>
      <c r="D36" s="77">
        <v>0</v>
      </c>
      <c r="E36" s="78">
        <v>0</v>
      </c>
      <c r="F36" s="136">
        <v>0</v>
      </c>
      <c r="G36" s="23">
        <v>0</v>
      </c>
      <c r="H36" s="77">
        <v>0</v>
      </c>
      <c r="I36" s="78">
        <v>0</v>
      </c>
      <c r="J36" s="136">
        <v>92</v>
      </c>
      <c r="K36" s="23">
        <v>92</v>
      </c>
      <c r="L36" s="23">
        <v>92</v>
      </c>
      <c r="M36" s="77">
        <v>300</v>
      </c>
      <c r="N36" s="78">
        <v>0</v>
      </c>
      <c r="O36" s="136">
        <v>0</v>
      </c>
      <c r="P36" s="23">
        <v>300</v>
      </c>
      <c r="Q36" s="77">
        <v>0</v>
      </c>
      <c r="R36" s="78">
        <v>0</v>
      </c>
      <c r="S36" s="136">
        <v>0</v>
      </c>
      <c r="T36" s="23">
        <v>0</v>
      </c>
      <c r="U36" s="23">
        <v>300</v>
      </c>
      <c r="V36" s="23">
        <v>392</v>
      </c>
    </row>
    <row r="37" spans="1:22" ht="12.75">
      <c r="A37" s="22"/>
      <c r="B37" s="19"/>
      <c r="C37" s="19"/>
      <c r="D37" s="77"/>
      <c r="E37" s="78"/>
      <c r="F37" s="136"/>
      <c r="G37" s="23"/>
      <c r="H37" s="77"/>
      <c r="I37" s="78"/>
      <c r="J37" s="136"/>
      <c r="K37" s="23"/>
      <c r="L37" s="23"/>
      <c r="M37" s="77"/>
      <c r="N37" s="78"/>
      <c r="O37" s="136"/>
      <c r="P37" s="23"/>
      <c r="Q37" s="77"/>
      <c r="R37" s="78"/>
      <c r="S37" s="136"/>
      <c r="T37" s="23"/>
      <c r="U37" s="23"/>
      <c r="V37" s="23"/>
    </row>
    <row r="38" spans="1:22" ht="12.75">
      <c r="A38" s="28" t="s">
        <v>60</v>
      </c>
      <c r="B38" s="29"/>
      <c r="C38" s="29"/>
      <c r="D38" s="79">
        <v>53425</v>
      </c>
      <c r="E38" s="80">
        <v>141646</v>
      </c>
      <c r="F38" s="138">
        <v>577660</v>
      </c>
      <c r="G38" s="30">
        <v>772731</v>
      </c>
      <c r="H38" s="79">
        <v>172100</v>
      </c>
      <c r="I38" s="80">
        <v>182793</v>
      </c>
      <c r="J38" s="138">
        <v>1205969</v>
      </c>
      <c r="K38" s="30">
        <v>1560862</v>
      </c>
      <c r="L38" s="30">
        <v>2333593</v>
      </c>
      <c r="M38" s="79">
        <v>139189</v>
      </c>
      <c r="N38" s="80">
        <v>115088</v>
      </c>
      <c r="O38" s="138">
        <v>596831</v>
      </c>
      <c r="P38" s="30">
        <v>851108</v>
      </c>
      <c r="Q38" s="79">
        <v>259029</v>
      </c>
      <c r="R38" s="80">
        <v>502610</v>
      </c>
      <c r="S38" s="138">
        <v>1432085</v>
      </c>
      <c r="T38" s="30">
        <v>2193724</v>
      </c>
      <c r="U38" s="30">
        <v>3044832</v>
      </c>
      <c r="V38" s="30">
        <v>5378425</v>
      </c>
    </row>
    <row r="39" spans="1:22" ht="12.75">
      <c r="A39" s="28" t="s">
        <v>61</v>
      </c>
      <c r="B39" s="29"/>
      <c r="C39" s="29"/>
      <c r="D39" s="79">
        <v>67497</v>
      </c>
      <c r="E39" s="80">
        <v>38773</v>
      </c>
      <c r="F39" s="138">
        <v>45430</v>
      </c>
      <c r="G39" s="30">
        <v>151700</v>
      </c>
      <c r="H39" s="79">
        <v>33379</v>
      </c>
      <c r="I39" s="80">
        <v>48128</v>
      </c>
      <c r="J39" s="138">
        <v>25525</v>
      </c>
      <c r="K39" s="30">
        <v>107032</v>
      </c>
      <c r="L39" s="30">
        <v>258732</v>
      </c>
      <c r="M39" s="79">
        <v>70830</v>
      </c>
      <c r="N39" s="80">
        <v>31441</v>
      </c>
      <c r="O39" s="138">
        <v>38995</v>
      </c>
      <c r="P39" s="30">
        <v>141266</v>
      </c>
      <c r="Q39" s="79">
        <v>27728</v>
      </c>
      <c r="R39" s="80">
        <v>39066</v>
      </c>
      <c r="S39" s="138">
        <v>111680</v>
      </c>
      <c r="T39" s="30">
        <v>178474</v>
      </c>
      <c r="U39" s="30">
        <v>319740</v>
      </c>
      <c r="V39" s="30">
        <v>578472</v>
      </c>
    </row>
    <row r="40" spans="1:22" ht="12.75">
      <c r="A40" s="28" t="s">
        <v>23</v>
      </c>
      <c r="B40" s="29"/>
      <c r="C40" s="29"/>
      <c r="D40" s="79">
        <v>-14072</v>
      </c>
      <c r="E40" s="80">
        <v>102873</v>
      </c>
      <c r="F40" s="138">
        <v>532230</v>
      </c>
      <c r="G40" s="30">
        <v>621031</v>
      </c>
      <c r="H40" s="79">
        <v>138721</v>
      </c>
      <c r="I40" s="80">
        <v>134665</v>
      </c>
      <c r="J40" s="138">
        <v>1180444</v>
      </c>
      <c r="K40" s="30">
        <v>1453830</v>
      </c>
      <c r="L40" s="30">
        <v>2074861</v>
      </c>
      <c r="M40" s="79">
        <v>68359</v>
      </c>
      <c r="N40" s="80">
        <v>83647</v>
      </c>
      <c r="O40" s="138">
        <v>557836</v>
      </c>
      <c r="P40" s="30">
        <v>709842</v>
      </c>
      <c r="Q40" s="79">
        <v>231301</v>
      </c>
      <c r="R40" s="80">
        <v>463544</v>
      </c>
      <c r="S40" s="138">
        <v>1320405</v>
      </c>
      <c r="T40" s="30">
        <v>2015250</v>
      </c>
      <c r="U40" s="30">
        <v>2725092</v>
      </c>
      <c r="V40" s="30">
        <v>4799953</v>
      </c>
    </row>
    <row r="41" spans="1:22" ht="12.75">
      <c r="A41" s="32"/>
      <c r="B41" s="33"/>
      <c r="C41" s="33"/>
      <c r="D41" s="90"/>
      <c r="E41" s="139"/>
      <c r="F41" s="140"/>
      <c r="G41" s="126"/>
      <c r="H41" s="90"/>
      <c r="I41" s="139"/>
      <c r="J41" s="140"/>
      <c r="K41" s="126"/>
      <c r="L41" s="126"/>
      <c r="M41" s="90"/>
      <c r="N41" s="139"/>
      <c r="O41" s="140"/>
      <c r="P41" s="126"/>
      <c r="Q41" s="90"/>
      <c r="R41" s="139"/>
      <c r="S41" s="140"/>
      <c r="T41" s="126"/>
      <c r="U41" s="126"/>
      <c r="V41" s="126"/>
    </row>
    <row r="42" spans="1:22" ht="12.75">
      <c r="A42" s="21" t="s">
        <v>24</v>
      </c>
      <c r="B42" s="19"/>
      <c r="C42" s="19"/>
      <c r="D42" s="89"/>
      <c r="E42" s="132"/>
      <c r="F42" s="137"/>
      <c r="G42" s="125"/>
      <c r="H42" s="89"/>
      <c r="I42" s="132"/>
      <c r="J42" s="137"/>
      <c r="K42" s="125"/>
      <c r="L42" s="125"/>
      <c r="M42" s="89"/>
      <c r="N42" s="132"/>
      <c r="O42" s="137"/>
      <c r="P42" s="125"/>
      <c r="Q42" s="89"/>
      <c r="R42" s="132"/>
      <c r="S42" s="137"/>
      <c r="T42" s="125"/>
      <c r="U42" s="125"/>
      <c r="V42" s="125"/>
    </row>
    <row r="43" spans="1:22" ht="12.75">
      <c r="A43" s="21"/>
      <c r="B43" s="19"/>
      <c r="C43" s="19"/>
      <c r="D43" s="89"/>
      <c r="E43" s="132"/>
      <c r="F43" s="137"/>
      <c r="G43" s="125"/>
      <c r="H43" s="89"/>
      <c r="I43" s="132"/>
      <c r="J43" s="137"/>
      <c r="K43" s="125"/>
      <c r="L43" s="125"/>
      <c r="M43" s="89"/>
      <c r="N43" s="132"/>
      <c r="O43" s="137"/>
      <c r="P43" s="125"/>
      <c r="Q43" s="89"/>
      <c r="R43" s="132"/>
      <c r="S43" s="137"/>
      <c r="T43" s="125"/>
      <c r="U43" s="125"/>
      <c r="V43" s="125"/>
    </row>
    <row r="44" spans="1:22" ht="12.75">
      <c r="A44" s="22" t="s">
        <v>25</v>
      </c>
      <c r="B44" s="19"/>
      <c r="C44" s="19"/>
      <c r="D44" s="77">
        <v>-14632</v>
      </c>
      <c r="E44" s="78">
        <v>104058</v>
      </c>
      <c r="F44" s="136">
        <v>531514</v>
      </c>
      <c r="G44" s="23">
        <v>620940</v>
      </c>
      <c r="H44" s="77">
        <v>138057</v>
      </c>
      <c r="I44" s="78">
        <v>132456</v>
      </c>
      <c r="J44" s="136">
        <v>1173767</v>
      </c>
      <c r="K44" s="23">
        <v>1444280</v>
      </c>
      <c r="L44" s="23">
        <v>2065220</v>
      </c>
      <c r="M44" s="77">
        <v>1068360</v>
      </c>
      <c r="N44" s="78">
        <v>82417</v>
      </c>
      <c r="O44" s="136">
        <v>615625</v>
      </c>
      <c r="P44" s="23">
        <v>1766402</v>
      </c>
      <c r="Q44" s="77">
        <v>229617</v>
      </c>
      <c r="R44" s="78">
        <v>461165</v>
      </c>
      <c r="S44" s="136">
        <v>1314645</v>
      </c>
      <c r="T44" s="23">
        <v>2005427</v>
      </c>
      <c r="U44" s="23">
        <v>3771829</v>
      </c>
      <c r="V44" s="23">
        <v>5837049</v>
      </c>
    </row>
    <row r="45" spans="1:22" ht="12.75">
      <c r="A45" s="22" t="s">
        <v>26</v>
      </c>
      <c r="B45" s="19"/>
      <c r="C45" s="19"/>
      <c r="D45" s="77">
        <v>1</v>
      </c>
      <c r="E45" s="78">
        <v>-180</v>
      </c>
      <c r="F45" s="136">
        <v>-231</v>
      </c>
      <c r="G45" s="23">
        <v>-410</v>
      </c>
      <c r="H45" s="77">
        <v>-150</v>
      </c>
      <c r="I45" s="78">
        <v>-100</v>
      </c>
      <c r="J45" s="136">
        <v>191</v>
      </c>
      <c r="K45" s="23">
        <v>-59</v>
      </c>
      <c r="L45" s="23">
        <v>-469</v>
      </c>
      <c r="M45" s="77">
        <v>8</v>
      </c>
      <c r="N45" s="78">
        <v>-144</v>
      </c>
      <c r="O45" s="136">
        <v>-93</v>
      </c>
      <c r="P45" s="23">
        <v>-229</v>
      </c>
      <c r="Q45" s="77">
        <v>-167</v>
      </c>
      <c r="R45" s="78">
        <v>170</v>
      </c>
      <c r="S45" s="136">
        <v>167</v>
      </c>
      <c r="T45" s="23">
        <v>170</v>
      </c>
      <c r="U45" s="23">
        <v>-59</v>
      </c>
      <c r="V45" s="23">
        <v>-528</v>
      </c>
    </row>
    <row r="46" spans="1:22" ht="12.75">
      <c r="A46" s="22"/>
      <c r="B46" s="19" t="s">
        <v>27</v>
      </c>
      <c r="C46" s="19"/>
      <c r="D46" s="77">
        <v>573</v>
      </c>
      <c r="E46" s="78">
        <v>204</v>
      </c>
      <c r="F46" s="136">
        <v>59</v>
      </c>
      <c r="G46" s="23">
        <v>836</v>
      </c>
      <c r="H46" s="77">
        <v>125</v>
      </c>
      <c r="I46" s="78">
        <v>114</v>
      </c>
      <c r="J46" s="136">
        <v>479</v>
      </c>
      <c r="K46" s="23">
        <v>718</v>
      </c>
      <c r="L46" s="23">
        <v>1554</v>
      </c>
      <c r="M46" s="77">
        <v>219</v>
      </c>
      <c r="N46" s="78">
        <v>128</v>
      </c>
      <c r="O46" s="136">
        <v>98</v>
      </c>
      <c r="P46" s="23">
        <v>445</v>
      </c>
      <c r="Q46" s="77">
        <v>31</v>
      </c>
      <c r="R46" s="78">
        <v>343</v>
      </c>
      <c r="S46" s="136">
        <v>392</v>
      </c>
      <c r="T46" s="23">
        <v>766</v>
      </c>
      <c r="U46" s="23">
        <v>1211</v>
      </c>
      <c r="V46" s="23">
        <v>2765</v>
      </c>
    </row>
    <row r="47" spans="1:22" ht="12.75">
      <c r="A47" s="22"/>
      <c r="B47" s="19" t="s">
        <v>28</v>
      </c>
      <c r="C47" s="19"/>
      <c r="D47" s="77">
        <v>572</v>
      </c>
      <c r="E47" s="78">
        <v>384</v>
      </c>
      <c r="F47" s="136">
        <v>290</v>
      </c>
      <c r="G47" s="23">
        <v>1246</v>
      </c>
      <c r="H47" s="77">
        <v>275</v>
      </c>
      <c r="I47" s="78">
        <v>214</v>
      </c>
      <c r="J47" s="136">
        <v>288</v>
      </c>
      <c r="K47" s="23">
        <v>777</v>
      </c>
      <c r="L47" s="23">
        <v>2023</v>
      </c>
      <c r="M47" s="77">
        <v>211</v>
      </c>
      <c r="N47" s="78">
        <v>272</v>
      </c>
      <c r="O47" s="136">
        <v>191</v>
      </c>
      <c r="P47" s="23">
        <v>674</v>
      </c>
      <c r="Q47" s="77">
        <v>198</v>
      </c>
      <c r="R47" s="78">
        <v>173</v>
      </c>
      <c r="S47" s="136">
        <v>225</v>
      </c>
      <c r="T47" s="23">
        <v>596</v>
      </c>
      <c r="U47" s="23">
        <v>1270</v>
      </c>
      <c r="V47" s="23">
        <v>3293</v>
      </c>
    </row>
    <row r="48" spans="1:22" ht="12.75">
      <c r="A48" s="22" t="s">
        <v>29</v>
      </c>
      <c r="B48" s="19"/>
      <c r="C48" s="19"/>
      <c r="D48" s="77">
        <v>229772</v>
      </c>
      <c r="E48" s="78">
        <v>153532</v>
      </c>
      <c r="F48" s="136">
        <v>-53563</v>
      </c>
      <c r="G48" s="23">
        <v>329741</v>
      </c>
      <c r="H48" s="77">
        <v>-168002</v>
      </c>
      <c r="I48" s="78">
        <v>-238553</v>
      </c>
      <c r="J48" s="136">
        <v>1521836</v>
      </c>
      <c r="K48" s="23">
        <v>1115281</v>
      </c>
      <c r="L48" s="23">
        <v>1445022</v>
      </c>
      <c r="M48" s="77">
        <v>244016</v>
      </c>
      <c r="N48" s="78">
        <v>682022</v>
      </c>
      <c r="O48" s="136">
        <v>438129</v>
      </c>
      <c r="P48" s="23">
        <v>1364167</v>
      </c>
      <c r="Q48" s="77">
        <v>-433148</v>
      </c>
      <c r="R48" s="78">
        <v>-495779</v>
      </c>
      <c r="S48" s="136">
        <v>1693683</v>
      </c>
      <c r="T48" s="23">
        <v>764756</v>
      </c>
      <c r="U48" s="23">
        <v>2128923</v>
      </c>
      <c r="V48" s="23">
        <v>3573945</v>
      </c>
    </row>
    <row r="49" spans="1:22" ht="12.75">
      <c r="A49" s="22"/>
      <c r="B49" s="19" t="s">
        <v>30</v>
      </c>
      <c r="C49" s="19"/>
      <c r="D49" s="77">
        <v>970142</v>
      </c>
      <c r="E49" s="78">
        <v>503600</v>
      </c>
      <c r="F49" s="136">
        <v>-53398</v>
      </c>
      <c r="G49" s="23">
        <v>1420344</v>
      </c>
      <c r="H49" s="77">
        <v>-168002</v>
      </c>
      <c r="I49" s="78">
        <v>-238553</v>
      </c>
      <c r="J49" s="136">
        <v>1672383</v>
      </c>
      <c r="K49" s="23">
        <v>1265828</v>
      </c>
      <c r="L49" s="23">
        <v>2686172</v>
      </c>
      <c r="M49" s="77">
        <v>244016</v>
      </c>
      <c r="N49" s="78">
        <v>692085</v>
      </c>
      <c r="O49" s="136">
        <v>438360</v>
      </c>
      <c r="P49" s="23">
        <v>1374461</v>
      </c>
      <c r="Q49" s="77">
        <v>-433148</v>
      </c>
      <c r="R49" s="78">
        <v>-495710</v>
      </c>
      <c r="S49" s="136">
        <v>1694005</v>
      </c>
      <c r="T49" s="23">
        <v>765147</v>
      </c>
      <c r="U49" s="23">
        <v>2139608</v>
      </c>
      <c r="V49" s="23">
        <v>4825780</v>
      </c>
    </row>
    <row r="50" spans="1:22" ht="12.75">
      <c r="A50" s="22"/>
      <c r="B50" s="19" t="s">
        <v>31</v>
      </c>
      <c r="C50" s="19"/>
      <c r="D50" s="77">
        <v>740370</v>
      </c>
      <c r="E50" s="78">
        <v>350068</v>
      </c>
      <c r="F50" s="136">
        <v>165</v>
      </c>
      <c r="G50" s="23">
        <v>1090603</v>
      </c>
      <c r="H50" s="77">
        <v>0</v>
      </c>
      <c r="I50" s="78">
        <v>0</v>
      </c>
      <c r="J50" s="136">
        <v>150547</v>
      </c>
      <c r="K50" s="23">
        <v>150547</v>
      </c>
      <c r="L50" s="23">
        <v>1241150</v>
      </c>
      <c r="M50" s="77">
        <v>0</v>
      </c>
      <c r="N50" s="78">
        <v>10063</v>
      </c>
      <c r="O50" s="136">
        <v>231</v>
      </c>
      <c r="P50" s="23">
        <v>10294</v>
      </c>
      <c r="Q50" s="77">
        <v>0</v>
      </c>
      <c r="R50" s="78">
        <v>69</v>
      </c>
      <c r="S50" s="136">
        <v>322</v>
      </c>
      <c r="T50" s="23">
        <v>391</v>
      </c>
      <c r="U50" s="23">
        <v>10685</v>
      </c>
      <c r="V50" s="23">
        <v>1251835</v>
      </c>
    </row>
    <row r="51" spans="1:22" ht="12.75">
      <c r="A51" s="22" t="s">
        <v>32</v>
      </c>
      <c r="B51" s="19"/>
      <c r="C51" s="19"/>
      <c r="D51" s="77">
        <v>-259229</v>
      </c>
      <c r="E51" s="78">
        <v>-62993</v>
      </c>
      <c r="F51" s="136">
        <v>567644</v>
      </c>
      <c r="G51" s="23">
        <v>245422</v>
      </c>
      <c r="H51" s="77">
        <v>168011</v>
      </c>
      <c r="I51" s="78">
        <v>397128</v>
      </c>
      <c r="J51" s="136">
        <v>-440943</v>
      </c>
      <c r="K51" s="23">
        <v>124196</v>
      </c>
      <c r="L51" s="23">
        <v>369618</v>
      </c>
      <c r="M51" s="77">
        <v>28939</v>
      </c>
      <c r="N51" s="78">
        <v>395376</v>
      </c>
      <c r="O51" s="136">
        <v>182793</v>
      </c>
      <c r="P51" s="23">
        <v>607108</v>
      </c>
      <c r="Q51" s="77">
        <v>679220</v>
      </c>
      <c r="R51" s="78">
        <v>946909</v>
      </c>
      <c r="S51" s="136">
        <v>-329870</v>
      </c>
      <c r="T51" s="23">
        <v>1296259</v>
      </c>
      <c r="U51" s="23">
        <v>1903367</v>
      </c>
      <c r="V51" s="23">
        <v>2272985</v>
      </c>
    </row>
    <row r="52" spans="1:22" ht="12.75">
      <c r="A52" s="43" t="s">
        <v>33</v>
      </c>
      <c r="B52" s="38"/>
      <c r="C52" s="38"/>
      <c r="D52" s="77">
        <v>14824</v>
      </c>
      <c r="E52" s="78">
        <v>13699</v>
      </c>
      <c r="F52" s="136">
        <v>17664</v>
      </c>
      <c r="G52" s="23">
        <v>46187</v>
      </c>
      <c r="H52" s="77">
        <v>138198</v>
      </c>
      <c r="I52" s="78">
        <v>-26019</v>
      </c>
      <c r="J52" s="136">
        <v>92683</v>
      </c>
      <c r="K52" s="23">
        <v>204862</v>
      </c>
      <c r="L52" s="23">
        <v>251049</v>
      </c>
      <c r="M52" s="77">
        <v>795397</v>
      </c>
      <c r="N52" s="78">
        <v>-994837</v>
      </c>
      <c r="O52" s="136">
        <v>-5204</v>
      </c>
      <c r="P52" s="23">
        <v>-204644</v>
      </c>
      <c r="Q52" s="77">
        <v>-16288</v>
      </c>
      <c r="R52" s="78">
        <v>9865</v>
      </c>
      <c r="S52" s="136">
        <v>-49335</v>
      </c>
      <c r="T52" s="23">
        <v>-55758</v>
      </c>
      <c r="U52" s="23">
        <v>-260402</v>
      </c>
      <c r="V52" s="23">
        <v>-9353</v>
      </c>
    </row>
    <row r="53" spans="1:22" ht="12.75">
      <c r="A53" s="22" t="s">
        <v>182</v>
      </c>
      <c r="B53" s="19"/>
      <c r="C53" s="19"/>
      <c r="D53" s="77">
        <v>0</v>
      </c>
      <c r="E53" s="78">
        <v>0</v>
      </c>
      <c r="F53" s="136">
        <v>0</v>
      </c>
      <c r="G53" s="23">
        <v>0</v>
      </c>
      <c r="H53" s="77">
        <v>0</v>
      </c>
      <c r="I53" s="78">
        <v>0</v>
      </c>
      <c r="J53" s="136">
        <v>0</v>
      </c>
      <c r="K53" s="23">
        <v>0</v>
      </c>
      <c r="L53" s="23">
        <v>0</v>
      </c>
      <c r="M53" s="77">
        <v>0</v>
      </c>
      <c r="N53" s="78">
        <v>0</v>
      </c>
      <c r="O53" s="136">
        <v>0</v>
      </c>
      <c r="P53" s="23">
        <v>0</v>
      </c>
      <c r="Q53" s="77">
        <v>0</v>
      </c>
      <c r="R53" s="78">
        <v>0</v>
      </c>
      <c r="S53" s="136">
        <v>0</v>
      </c>
      <c r="T53" s="23">
        <v>0</v>
      </c>
      <c r="U53" s="23">
        <v>0</v>
      </c>
      <c r="V53" s="23">
        <v>0</v>
      </c>
    </row>
    <row r="54" spans="1:22" ht="12.75">
      <c r="A54" s="22"/>
      <c r="B54" s="19" t="s">
        <v>34</v>
      </c>
      <c r="C54" s="19"/>
      <c r="D54" s="77">
        <v>0</v>
      </c>
      <c r="E54" s="78">
        <v>0</v>
      </c>
      <c r="F54" s="136">
        <v>0</v>
      </c>
      <c r="G54" s="23">
        <v>0</v>
      </c>
      <c r="H54" s="77">
        <v>0</v>
      </c>
      <c r="I54" s="78">
        <v>0</v>
      </c>
      <c r="J54" s="136">
        <v>0</v>
      </c>
      <c r="K54" s="23">
        <v>0</v>
      </c>
      <c r="L54" s="23">
        <v>0</v>
      </c>
      <c r="M54" s="77">
        <v>0</v>
      </c>
      <c r="N54" s="78">
        <v>0</v>
      </c>
      <c r="O54" s="136">
        <v>0</v>
      </c>
      <c r="P54" s="23">
        <v>0</v>
      </c>
      <c r="Q54" s="77">
        <v>0</v>
      </c>
      <c r="R54" s="78">
        <v>0</v>
      </c>
      <c r="S54" s="136">
        <v>0</v>
      </c>
      <c r="T54" s="23">
        <v>0</v>
      </c>
      <c r="U54" s="23">
        <v>0</v>
      </c>
      <c r="V54" s="23">
        <v>0</v>
      </c>
    </row>
    <row r="55" spans="1:22" ht="12.75">
      <c r="A55" s="22"/>
      <c r="B55" s="19" t="s">
        <v>35</v>
      </c>
      <c r="C55" s="19"/>
      <c r="D55" s="77">
        <v>0</v>
      </c>
      <c r="E55" s="78">
        <v>0</v>
      </c>
      <c r="F55" s="136">
        <v>0</v>
      </c>
      <c r="G55" s="23">
        <v>0</v>
      </c>
      <c r="H55" s="77">
        <v>0</v>
      </c>
      <c r="I55" s="78">
        <v>0</v>
      </c>
      <c r="J55" s="136">
        <v>0</v>
      </c>
      <c r="K55" s="23">
        <v>0</v>
      </c>
      <c r="L55" s="23">
        <v>0</v>
      </c>
      <c r="M55" s="77">
        <v>0</v>
      </c>
      <c r="N55" s="78">
        <v>0</v>
      </c>
      <c r="O55" s="136">
        <v>0</v>
      </c>
      <c r="P55" s="23">
        <v>0</v>
      </c>
      <c r="Q55" s="77">
        <v>0</v>
      </c>
      <c r="R55" s="78">
        <v>0</v>
      </c>
      <c r="S55" s="136">
        <v>0</v>
      </c>
      <c r="T55" s="23">
        <v>0</v>
      </c>
      <c r="U55" s="23">
        <v>0</v>
      </c>
      <c r="V55" s="23">
        <v>0</v>
      </c>
    </row>
    <row r="56" spans="1:22" ht="12.75">
      <c r="A56" s="272" t="s">
        <v>214</v>
      </c>
      <c r="B56" s="19"/>
      <c r="C56" s="19"/>
      <c r="D56" s="77">
        <v>0</v>
      </c>
      <c r="E56" s="78">
        <v>0</v>
      </c>
      <c r="F56" s="136">
        <v>0</v>
      </c>
      <c r="G56" s="23">
        <v>0</v>
      </c>
      <c r="H56" s="77">
        <v>0</v>
      </c>
      <c r="I56" s="78">
        <v>0</v>
      </c>
      <c r="J56" s="136">
        <v>0</v>
      </c>
      <c r="K56" s="23">
        <v>0</v>
      </c>
      <c r="L56" s="23">
        <v>0</v>
      </c>
      <c r="M56" s="77">
        <v>0</v>
      </c>
      <c r="N56" s="78">
        <v>0</v>
      </c>
      <c r="O56" s="136">
        <v>0</v>
      </c>
      <c r="P56" s="23">
        <v>0</v>
      </c>
      <c r="Q56" s="77">
        <v>0</v>
      </c>
      <c r="R56" s="78">
        <v>0</v>
      </c>
      <c r="S56" s="136">
        <v>0</v>
      </c>
      <c r="T56" s="23">
        <v>0</v>
      </c>
      <c r="U56" s="23">
        <v>0</v>
      </c>
      <c r="V56" s="23">
        <v>0</v>
      </c>
    </row>
    <row r="57" spans="1:22" ht="12.75">
      <c r="A57" s="22" t="s">
        <v>36</v>
      </c>
      <c r="B57" s="19"/>
      <c r="C57" s="19"/>
      <c r="D57" s="77">
        <v>0</v>
      </c>
      <c r="E57" s="78">
        <v>0</v>
      </c>
      <c r="F57" s="136">
        <v>0</v>
      </c>
      <c r="G57" s="23">
        <v>0</v>
      </c>
      <c r="H57" s="77">
        <v>0</v>
      </c>
      <c r="I57" s="78">
        <v>0</v>
      </c>
      <c r="J57" s="136">
        <v>0</v>
      </c>
      <c r="K57" s="23">
        <v>0</v>
      </c>
      <c r="L57" s="23">
        <v>0</v>
      </c>
      <c r="M57" s="77">
        <v>0</v>
      </c>
      <c r="N57" s="78">
        <v>0</v>
      </c>
      <c r="O57" s="136">
        <v>0</v>
      </c>
      <c r="P57" s="23">
        <v>0</v>
      </c>
      <c r="Q57" s="77">
        <v>0</v>
      </c>
      <c r="R57" s="78">
        <v>0</v>
      </c>
      <c r="S57" s="136">
        <v>0</v>
      </c>
      <c r="T57" s="23">
        <v>0</v>
      </c>
      <c r="U57" s="23">
        <v>0</v>
      </c>
      <c r="V57" s="23">
        <v>0</v>
      </c>
    </row>
    <row r="58" spans="1:22" ht="12.75">
      <c r="A58" s="22"/>
      <c r="B58" s="19"/>
      <c r="C58" s="19"/>
      <c r="D58" s="77"/>
      <c r="E58" s="78"/>
      <c r="F58" s="136"/>
      <c r="G58" s="23"/>
      <c r="H58" s="77"/>
      <c r="I58" s="78"/>
      <c r="J58" s="136"/>
      <c r="K58" s="23"/>
      <c r="L58" s="23"/>
      <c r="M58" s="77"/>
      <c r="N58" s="78"/>
      <c r="O58" s="136"/>
      <c r="P58" s="23"/>
      <c r="Q58" s="77"/>
      <c r="R58" s="78"/>
      <c r="S58" s="136"/>
      <c r="T58" s="23"/>
      <c r="U58" s="23"/>
      <c r="V58" s="23"/>
    </row>
    <row r="59" spans="1:22" ht="12.75">
      <c r="A59" s="22" t="s">
        <v>37</v>
      </c>
      <c r="B59" s="19"/>
      <c r="C59" s="19"/>
      <c r="D59" s="77">
        <v>-560</v>
      </c>
      <c r="E59" s="78">
        <v>1185</v>
      </c>
      <c r="F59" s="136">
        <v>-716</v>
      </c>
      <c r="G59" s="23">
        <v>-91</v>
      </c>
      <c r="H59" s="77">
        <v>-664</v>
      </c>
      <c r="I59" s="78">
        <v>-2209</v>
      </c>
      <c r="J59" s="136">
        <v>-6677</v>
      </c>
      <c r="K59" s="23">
        <v>-9550</v>
      </c>
      <c r="L59" s="23">
        <v>-9641</v>
      </c>
      <c r="M59" s="77">
        <v>1000001</v>
      </c>
      <c r="N59" s="78">
        <v>-1230</v>
      </c>
      <c r="O59" s="136">
        <v>57789</v>
      </c>
      <c r="P59" s="23">
        <v>1056560</v>
      </c>
      <c r="Q59" s="77">
        <v>-1684</v>
      </c>
      <c r="R59" s="78">
        <v>-2379</v>
      </c>
      <c r="S59" s="136">
        <v>-5760</v>
      </c>
      <c r="T59" s="23">
        <v>-9823</v>
      </c>
      <c r="U59" s="23">
        <v>1046737</v>
      </c>
      <c r="V59" s="23">
        <v>1037096</v>
      </c>
    </row>
    <row r="60" spans="1:22" ht="12.75">
      <c r="A60" s="22" t="s">
        <v>38</v>
      </c>
      <c r="B60" s="19"/>
      <c r="C60" s="19"/>
      <c r="D60" s="77">
        <v>-123</v>
      </c>
      <c r="E60" s="78">
        <v>1185</v>
      </c>
      <c r="F60" s="136">
        <v>-716</v>
      </c>
      <c r="G60" s="23">
        <v>346</v>
      </c>
      <c r="H60" s="77">
        <v>-664</v>
      </c>
      <c r="I60" s="78">
        <v>-2209</v>
      </c>
      <c r="J60" s="136">
        <v>-6677</v>
      </c>
      <c r="K60" s="23">
        <v>-9550</v>
      </c>
      <c r="L60" s="23">
        <v>-9204</v>
      </c>
      <c r="M60" s="77">
        <v>999995</v>
      </c>
      <c r="N60" s="78">
        <v>-1230</v>
      </c>
      <c r="O60" s="136">
        <v>57789</v>
      </c>
      <c r="P60" s="23">
        <v>1056554</v>
      </c>
      <c r="Q60" s="77">
        <v>-1684</v>
      </c>
      <c r="R60" s="78">
        <v>-2379</v>
      </c>
      <c r="S60" s="136">
        <v>-5760</v>
      </c>
      <c r="T60" s="23">
        <v>-9823</v>
      </c>
      <c r="U60" s="23">
        <v>1046731</v>
      </c>
      <c r="V60" s="23">
        <v>1037527</v>
      </c>
    </row>
    <row r="61" spans="1:22" ht="12.75">
      <c r="A61" s="22"/>
      <c r="B61" s="19" t="s">
        <v>39</v>
      </c>
      <c r="C61" s="19"/>
      <c r="D61" s="77">
        <v>0</v>
      </c>
      <c r="E61" s="78">
        <v>1185</v>
      </c>
      <c r="F61" s="136">
        <v>207</v>
      </c>
      <c r="G61" s="23">
        <v>1392</v>
      </c>
      <c r="H61" s="77">
        <v>0</v>
      </c>
      <c r="I61" s="78">
        <v>170</v>
      </c>
      <c r="J61" s="136">
        <v>1042</v>
      </c>
      <c r="K61" s="23">
        <v>1212</v>
      </c>
      <c r="L61" s="23">
        <v>2604</v>
      </c>
      <c r="M61" s="77">
        <v>1000137</v>
      </c>
      <c r="N61" s="78">
        <v>-1230</v>
      </c>
      <c r="O61" s="136">
        <v>58722</v>
      </c>
      <c r="P61" s="23">
        <v>1057629</v>
      </c>
      <c r="Q61" s="77">
        <v>488</v>
      </c>
      <c r="R61" s="78">
        <v>0</v>
      </c>
      <c r="S61" s="136">
        <v>2356</v>
      </c>
      <c r="T61" s="23">
        <v>2844</v>
      </c>
      <c r="U61" s="23">
        <v>1060473</v>
      </c>
      <c r="V61" s="23">
        <v>1063077</v>
      </c>
    </row>
    <row r="62" spans="1:22" ht="12.75">
      <c r="A62" s="22"/>
      <c r="B62" s="19"/>
      <c r="C62" s="19" t="s">
        <v>40</v>
      </c>
      <c r="D62" s="77">
        <v>0</v>
      </c>
      <c r="E62" s="78">
        <v>0</v>
      </c>
      <c r="F62" s="136">
        <v>0</v>
      </c>
      <c r="G62" s="23">
        <v>0</v>
      </c>
      <c r="H62" s="77">
        <v>0</v>
      </c>
      <c r="I62" s="78">
        <v>0</v>
      </c>
      <c r="J62" s="136">
        <v>0</v>
      </c>
      <c r="K62" s="23">
        <v>0</v>
      </c>
      <c r="L62" s="23">
        <v>0</v>
      </c>
      <c r="M62" s="77">
        <v>1000000</v>
      </c>
      <c r="N62" s="78">
        <v>-1230</v>
      </c>
      <c r="O62" s="136">
        <v>0</v>
      </c>
      <c r="P62" s="23">
        <v>998770</v>
      </c>
      <c r="Q62" s="77">
        <v>0</v>
      </c>
      <c r="R62" s="78">
        <v>0</v>
      </c>
      <c r="S62" s="136">
        <v>0</v>
      </c>
      <c r="T62" s="23">
        <v>0</v>
      </c>
      <c r="U62" s="23">
        <v>998770</v>
      </c>
      <c r="V62" s="23">
        <v>998770</v>
      </c>
    </row>
    <row r="63" spans="1:22" ht="12.75">
      <c r="A63" s="22"/>
      <c r="B63" s="19"/>
      <c r="C63" s="19" t="s">
        <v>41</v>
      </c>
      <c r="D63" s="77">
        <v>0</v>
      </c>
      <c r="E63" s="78">
        <v>1185</v>
      </c>
      <c r="F63" s="136">
        <v>207</v>
      </c>
      <c r="G63" s="23">
        <v>1392</v>
      </c>
      <c r="H63" s="77">
        <v>0</v>
      </c>
      <c r="I63" s="78">
        <v>170</v>
      </c>
      <c r="J63" s="136">
        <v>1042</v>
      </c>
      <c r="K63" s="23">
        <v>1212</v>
      </c>
      <c r="L63" s="23">
        <v>2604</v>
      </c>
      <c r="M63" s="77">
        <v>137</v>
      </c>
      <c r="N63" s="78">
        <v>0</v>
      </c>
      <c r="O63" s="136">
        <v>58722</v>
      </c>
      <c r="P63" s="23">
        <v>58859</v>
      </c>
      <c r="Q63" s="77">
        <v>488</v>
      </c>
      <c r="R63" s="78">
        <v>0</v>
      </c>
      <c r="S63" s="136">
        <v>2356</v>
      </c>
      <c r="T63" s="23">
        <v>2844</v>
      </c>
      <c r="U63" s="23">
        <v>61703</v>
      </c>
      <c r="V63" s="23">
        <v>64307</v>
      </c>
    </row>
    <row r="64" spans="1:22" ht="12.75">
      <c r="A64" s="22"/>
      <c r="B64" s="19" t="s">
        <v>42</v>
      </c>
      <c r="C64" s="19"/>
      <c r="D64" s="77">
        <v>123</v>
      </c>
      <c r="E64" s="78">
        <v>0</v>
      </c>
      <c r="F64" s="136">
        <v>923</v>
      </c>
      <c r="G64" s="23">
        <v>1046</v>
      </c>
      <c r="H64" s="77">
        <v>664</v>
      </c>
      <c r="I64" s="78">
        <v>2379</v>
      </c>
      <c r="J64" s="136">
        <v>7719</v>
      </c>
      <c r="K64" s="23">
        <v>10762</v>
      </c>
      <c r="L64" s="23">
        <v>11808</v>
      </c>
      <c r="M64" s="77">
        <v>142</v>
      </c>
      <c r="N64" s="78">
        <v>0</v>
      </c>
      <c r="O64" s="136">
        <v>933</v>
      </c>
      <c r="P64" s="23">
        <v>1075</v>
      </c>
      <c r="Q64" s="77">
        <v>2172</v>
      </c>
      <c r="R64" s="78">
        <v>2379</v>
      </c>
      <c r="S64" s="136">
        <v>8116</v>
      </c>
      <c r="T64" s="23">
        <v>12667</v>
      </c>
      <c r="U64" s="23">
        <v>13742</v>
      </c>
      <c r="V64" s="23">
        <v>25550</v>
      </c>
    </row>
    <row r="65" spans="1:22" ht="12.75">
      <c r="A65" s="22" t="s">
        <v>43</v>
      </c>
      <c r="B65" s="19"/>
      <c r="C65" s="19"/>
      <c r="D65" s="77">
        <v>-437</v>
      </c>
      <c r="E65" s="78">
        <v>0</v>
      </c>
      <c r="F65" s="136">
        <v>0</v>
      </c>
      <c r="G65" s="23">
        <v>-437</v>
      </c>
      <c r="H65" s="77">
        <v>0</v>
      </c>
      <c r="I65" s="78">
        <v>0</v>
      </c>
      <c r="J65" s="136">
        <v>0</v>
      </c>
      <c r="K65" s="23">
        <v>0</v>
      </c>
      <c r="L65" s="23">
        <v>-437</v>
      </c>
      <c r="M65" s="77">
        <v>6</v>
      </c>
      <c r="N65" s="78">
        <v>0</v>
      </c>
      <c r="O65" s="136">
        <v>0</v>
      </c>
      <c r="P65" s="23">
        <v>6</v>
      </c>
      <c r="Q65" s="77">
        <v>0</v>
      </c>
      <c r="R65" s="78">
        <v>0</v>
      </c>
      <c r="S65" s="136">
        <v>0</v>
      </c>
      <c r="T65" s="23">
        <v>0</v>
      </c>
      <c r="U65" s="23">
        <v>6</v>
      </c>
      <c r="V65" s="23">
        <v>-431</v>
      </c>
    </row>
    <row r="66" spans="1:22" ht="12.75">
      <c r="A66" s="22"/>
      <c r="B66" s="19" t="s">
        <v>39</v>
      </c>
      <c r="C66" s="19"/>
      <c r="D66" s="77">
        <v>0</v>
      </c>
      <c r="E66" s="78">
        <v>0</v>
      </c>
      <c r="F66" s="136">
        <v>0</v>
      </c>
      <c r="G66" s="23">
        <v>0</v>
      </c>
      <c r="H66" s="77">
        <v>0</v>
      </c>
      <c r="I66" s="78">
        <v>0</v>
      </c>
      <c r="J66" s="136">
        <v>0</v>
      </c>
      <c r="K66" s="23">
        <v>0</v>
      </c>
      <c r="L66" s="23">
        <v>0</v>
      </c>
      <c r="M66" s="77">
        <v>0</v>
      </c>
      <c r="N66" s="78">
        <v>0</v>
      </c>
      <c r="O66" s="136">
        <v>0</v>
      </c>
      <c r="P66" s="23">
        <v>0</v>
      </c>
      <c r="Q66" s="77">
        <v>0</v>
      </c>
      <c r="R66" s="78">
        <v>0</v>
      </c>
      <c r="S66" s="136">
        <v>0</v>
      </c>
      <c r="T66" s="23">
        <v>0</v>
      </c>
      <c r="U66" s="23">
        <v>0</v>
      </c>
      <c r="V66" s="23">
        <v>0</v>
      </c>
    </row>
    <row r="67" spans="1:22" ht="12.75">
      <c r="A67" s="22"/>
      <c r="B67" s="19"/>
      <c r="C67" s="19" t="s">
        <v>40</v>
      </c>
      <c r="D67" s="77">
        <v>0</v>
      </c>
      <c r="E67" s="78">
        <v>0</v>
      </c>
      <c r="F67" s="136">
        <v>0</v>
      </c>
      <c r="G67" s="23">
        <v>0</v>
      </c>
      <c r="H67" s="77">
        <v>0</v>
      </c>
      <c r="I67" s="78">
        <v>0</v>
      </c>
      <c r="J67" s="136">
        <v>0</v>
      </c>
      <c r="K67" s="23">
        <v>0</v>
      </c>
      <c r="L67" s="23">
        <v>0</v>
      </c>
      <c r="M67" s="77">
        <v>0</v>
      </c>
      <c r="N67" s="78">
        <v>0</v>
      </c>
      <c r="O67" s="136">
        <v>0</v>
      </c>
      <c r="P67" s="23">
        <v>0</v>
      </c>
      <c r="Q67" s="77">
        <v>0</v>
      </c>
      <c r="R67" s="78">
        <v>0</v>
      </c>
      <c r="S67" s="136">
        <v>0</v>
      </c>
      <c r="T67" s="23">
        <v>0</v>
      </c>
      <c r="U67" s="23">
        <v>0</v>
      </c>
      <c r="V67" s="23">
        <v>0</v>
      </c>
    </row>
    <row r="68" spans="1:22" ht="12.75">
      <c r="A68" s="22"/>
      <c r="B68" s="19"/>
      <c r="C68" s="19" t="s">
        <v>41</v>
      </c>
      <c r="D68" s="77">
        <v>0</v>
      </c>
      <c r="E68" s="78">
        <v>0</v>
      </c>
      <c r="F68" s="136">
        <v>0</v>
      </c>
      <c r="G68" s="23">
        <v>0</v>
      </c>
      <c r="H68" s="77">
        <v>0</v>
      </c>
      <c r="I68" s="78">
        <v>0</v>
      </c>
      <c r="J68" s="136">
        <v>0</v>
      </c>
      <c r="K68" s="23">
        <v>0</v>
      </c>
      <c r="L68" s="23">
        <v>0</v>
      </c>
      <c r="M68" s="77">
        <v>0</v>
      </c>
      <c r="N68" s="78">
        <v>0</v>
      </c>
      <c r="O68" s="136">
        <v>0</v>
      </c>
      <c r="P68" s="23">
        <v>0</v>
      </c>
      <c r="Q68" s="77">
        <v>0</v>
      </c>
      <c r="R68" s="78">
        <v>0</v>
      </c>
      <c r="S68" s="136">
        <v>0</v>
      </c>
      <c r="T68" s="23">
        <v>0</v>
      </c>
      <c r="U68" s="23">
        <v>0</v>
      </c>
      <c r="V68" s="23">
        <v>0</v>
      </c>
    </row>
    <row r="69" spans="1:22" ht="12.75">
      <c r="A69" s="22"/>
      <c r="B69" s="19" t="s">
        <v>42</v>
      </c>
      <c r="C69" s="19"/>
      <c r="D69" s="77">
        <v>437</v>
      </c>
      <c r="E69" s="78">
        <v>0</v>
      </c>
      <c r="F69" s="136">
        <v>0</v>
      </c>
      <c r="G69" s="23">
        <v>437</v>
      </c>
      <c r="H69" s="77">
        <v>0</v>
      </c>
      <c r="I69" s="78">
        <v>0</v>
      </c>
      <c r="J69" s="136">
        <v>0</v>
      </c>
      <c r="K69" s="23">
        <v>0</v>
      </c>
      <c r="L69" s="23">
        <v>437</v>
      </c>
      <c r="M69" s="77">
        <v>-6</v>
      </c>
      <c r="N69" s="78">
        <v>0</v>
      </c>
      <c r="O69" s="136">
        <v>0</v>
      </c>
      <c r="P69" s="23">
        <v>-6</v>
      </c>
      <c r="Q69" s="77">
        <v>0</v>
      </c>
      <c r="R69" s="78">
        <v>0</v>
      </c>
      <c r="S69" s="136">
        <v>0</v>
      </c>
      <c r="T69" s="23">
        <v>0</v>
      </c>
      <c r="U69" s="23">
        <v>-6</v>
      </c>
      <c r="V69" s="23">
        <v>431</v>
      </c>
    </row>
    <row r="70" spans="1:22" ht="12.75">
      <c r="A70" s="22" t="s">
        <v>44</v>
      </c>
      <c r="B70" s="19"/>
      <c r="C70" s="19"/>
      <c r="D70" s="77">
        <v>0</v>
      </c>
      <c r="E70" s="78">
        <v>0</v>
      </c>
      <c r="F70" s="136">
        <v>0</v>
      </c>
      <c r="G70" s="23">
        <v>0</v>
      </c>
      <c r="H70" s="77">
        <v>0</v>
      </c>
      <c r="I70" s="78">
        <v>0</v>
      </c>
      <c r="J70" s="136">
        <v>0</v>
      </c>
      <c r="K70" s="23">
        <v>0</v>
      </c>
      <c r="L70" s="23">
        <v>0</v>
      </c>
      <c r="M70" s="77">
        <v>0</v>
      </c>
      <c r="N70" s="78">
        <v>0</v>
      </c>
      <c r="O70" s="136">
        <v>0</v>
      </c>
      <c r="P70" s="23">
        <v>0</v>
      </c>
      <c r="Q70" s="77">
        <v>0</v>
      </c>
      <c r="R70" s="78">
        <v>0</v>
      </c>
      <c r="S70" s="136">
        <v>0</v>
      </c>
      <c r="T70" s="23">
        <v>0</v>
      </c>
      <c r="U70" s="23">
        <v>0</v>
      </c>
      <c r="V70" s="23">
        <v>0</v>
      </c>
    </row>
    <row r="71" spans="1:22" ht="12.75">
      <c r="A71" s="22"/>
      <c r="B71" s="19"/>
      <c r="C71" s="19"/>
      <c r="D71" s="77"/>
      <c r="E71" s="78"/>
      <c r="F71" s="136"/>
      <c r="G71" s="23"/>
      <c r="H71" s="77"/>
      <c r="I71" s="78"/>
      <c r="J71" s="136"/>
      <c r="K71" s="23"/>
      <c r="L71" s="23"/>
      <c r="M71" s="77"/>
      <c r="N71" s="78"/>
      <c r="O71" s="136"/>
      <c r="P71" s="23"/>
      <c r="Q71" s="77"/>
      <c r="R71" s="78"/>
      <c r="S71" s="136"/>
      <c r="T71" s="23"/>
      <c r="U71" s="23"/>
      <c r="V71" s="23"/>
    </row>
    <row r="72" spans="1:22" ht="12.75">
      <c r="A72" s="28" t="s">
        <v>45</v>
      </c>
      <c r="B72" s="29"/>
      <c r="C72" s="29"/>
      <c r="D72" s="79">
        <v>-14072</v>
      </c>
      <c r="E72" s="80">
        <v>102873</v>
      </c>
      <c r="F72" s="138">
        <v>532230</v>
      </c>
      <c r="G72" s="30">
        <v>621031</v>
      </c>
      <c r="H72" s="79">
        <v>138721</v>
      </c>
      <c r="I72" s="80">
        <v>134665</v>
      </c>
      <c r="J72" s="138">
        <v>1180444</v>
      </c>
      <c r="K72" s="30">
        <v>1453830</v>
      </c>
      <c r="L72" s="30">
        <v>2074861</v>
      </c>
      <c r="M72" s="79">
        <v>68359</v>
      </c>
      <c r="N72" s="80">
        <v>83647</v>
      </c>
      <c r="O72" s="138">
        <v>557836</v>
      </c>
      <c r="P72" s="30">
        <v>709842</v>
      </c>
      <c r="Q72" s="79">
        <v>231301</v>
      </c>
      <c r="R72" s="80">
        <v>463544</v>
      </c>
      <c r="S72" s="138">
        <v>1320405</v>
      </c>
      <c r="T72" s="30">
        <v>2015250</v>
      </c>
      <c r="U72" s="30">
        <v>2725092</v>
      </c>
      <c r="V72" s="30">
        <v>4799953</v>
      </c>
    </row>
    <row r="73" spans="1:22" ht="12.75">
      <c r="A73" s="35"/>
      <c r="B73" s="36"/>
      <c r="C73" s="36"/>
      <c r="D73" s="90"/>
      <c r="E73" s="139"/>
      <c r="F73" s="140"/>
      <c r="G73" s="126"/>
      <c r="H73" s="90"/>
      <c r="I73" s="139"/>
      <c r="J73" s="140"/>
      <c r="K73" s="126"/>
      <c r="L73" s="126"/>
      <c r="M73" s="90"/>
      <c r="N73" s="139"/>
      <c r="O73" s="140"/>
      <c r="P73" s="126"/>
      <c r="Q73" s="90"/>
      <c r="R73" s="139"/>
      <c r="S73" s="140"/>
      <c r="T73" s="126"/>
      <c r="U73" s="126"/>
      <c r="V73" s="126"/>
    </row>
    <row r="74" spans="1:7" ht="12.75">
      <c r="A74" s="44" t="s">
        <v>46</v>
      </c>
      <c r="B74" s="430" t="s">
        <v>49</v>
      </c>
      <c r="C74" s="430"/>
      <c r="D74" s="430"/>
      <c r="E74" s="430"/>
      <c r="F74" s="430"/>
      <c r="G74" s="430"/>
    </row>
    <row r="75" spans="1:7" ht="25.5" customHeight="1">
      <c r="A75" s="44" t="s">
        <v>47</v>
      </c>
      <c r="B75" s="431" t="s">
        <v>62</v>
      </c>
      <c r="C75" s="431"/>
      <c r="D75" s="431"/>
      <c r="E75" s="431"/>
      <c r="F75" s="431"/>
      <c r="G75" s="431"/>
    </row>
    <row r="76" spans="1:7" ht="24.75" customHeight="1">
      <c r="A76" s="44" t="s">
        <v>48</v>
      </c>
      <c r="B76" s="431" t="s">
        <v>63</v>
      </c>
      <c r="C76" s="431"/>
      <c r="D76" s="431"/>
      <c r="E76" s="431"/>
      <c r="F76" s="431"/>
      <c r="G76" s="431"/>
    </row>
    <row r="77" spans="1:22" ht="48" customHeight="1">
      <c r="A77" s="44" t="s">
        <v>50</v>
      </c>
      <c r="B77" s="432" t="s">
        <v>66</v>
      </c>
      <c r="C77" s="432"/>
      <c r="D77" s="432"/>
      <c r="E77" s="432"/>
      <c r="F77" s="432"/>
      <c r="G77" s="432"/>
      <c r="U77" s="362"/>
      <c r="V77" s="364">
        <v>24</v>
      </c>
    </row>
    <row r="78" spans="1:7" ht="12.75" customHeight="1">
      <c r="A78" s="44"/>
      <c r="B78" s="428"/>
      <c r="C78" s="428"/>
      <c r="D78" s="428"/>
      <c r="E78" s="428"/>
      <c r="F78" s="428"/>
      <c r="G78" s="428"/>
    </row>
  </sheetData>
  <sheetProtection/>
  <mergeCells count="5">
    <mergeCell ref="B74:G74"/>
    <mergeCell ref="B75:G75"/>
    <mergeCell ref="B78:G78"/>
    <mergeCell ref="B76:G76"/>
    <mergeCell ref="B77:G77"/>
  </mergeCells>
  <printOptions horizontalCentered="1"/>
  <pageMargins left="0" right="0" top="0.3937007874015748" bottom="0" header="0" footer="0"/>
  <pageSetup fitToHeight="1" fitToWidth="1" horizontalDpi="600" verticalDpi="600" orientation="landscape" scale="53" r:id="rId1"/>
</worksheet>
</file>

<file path=xl/worksheets/sheet25.xml><?xml version="1.0" encoding="utf-8"?>
<worksheet xmlns="http://schemas.openxmlformats.org/spreadsheetml/2006/main" xmlns:r="http://schemas.openxmlformats.org/officeDocument/2006/relationships">
  <sheetPr>
    <pageSetUpPr fitToPage="1"/>
  </sheetPr>
  <dimension ref="A1:Y44"/>
  <sheetViews>
    <sheetView zoomScalePageLayoutView="0" workbookViewId="0" topLeftCell="L22">
      <selection activeCell="D40" sqref="D40"/>
    </sheetView>
  </sheetViews>
  <sheetFormatPr defaultColWidth="11.421875" defaultRowHeight="12.75"/>
  <cols>
    <col min="1" max="2" width="2.7109375" style="0" customWidth="1"/>
    <col min="3" max="3" width="46.28125" style="0" customWidth="1"/>
    <col min="4" max="22" width="9.57421875" style="0" customWidth="1"/>
    <col min="23" max="25" width="9.421875" style="0" customWidth="1"/>
  </cols>
  <sheetData>
    <row r="1" ht="12.75" customHeight="1">
      <c r="Q1" s="329"/>
    </row>
    <row r="2" spans="1:22" ht="12.75">
      <c r="A2" s="50" t="s">
        <v>52</v>
      </c>
      <c r="B2" s="3"/>
      <c r="C2" s="3"/>
      <c r="D2" s="189"/>
      <c r="E2" s="189"/>
      <c r="F2" s="189"/>
      <c r="G2" s="189"/>
      <c r="H2" s="189"/>
      <c r="I2" s="189"/>
      <c r="J2" s="189"/>
      <c r="K2" s="189"/>
      <c r="L2" s="189"/>
      <c r="M2" s="189"/>
      <c r="N2" s="189"/>
      <c r="O2" s="189"/>
      <c r="P2" s="189"/>
      <c r="Q2" s="91"/>
      <c r="R2" s="2"/>
      <c r="S2" s="2"/>
      <c r="T2" s="2"/>
      <c r="U2" s="2"/>
      <c r="V2" s="2"/>
    </row>
    <row r="3" spans="1:22" ht="12.75">
      <c r="A3" s="190" t="s">
        <v>160</v>
      </c>
      <c r="B3" s="3"/>
      <c r="C3" s="3"/>
      <c r="D3" s="189"/>
      <c r="E3" s="189"/>
      <c r="F3" s="189"/>
      <c r="G3" s="189"/>
      <c r="H3" s="189"/>
      <c r="I3" s="189"/>
      <c r="J3" s="189"/>
      <c r="K3" s="189"/>
      <c r="L3" s="189"/>
      <c r="M3" s="189"/>
      <c r="N3" s="189"/>
      <c r="O3" s="189"/>
      <c r="P3" s="189"/>
      <c r="Q3" s="91"/>
      <c r="R3" s="2"/>
      <c r="S3" s="2"/>
      <c r="T3" s="2"/>
      <c r="U3" s="2"/>
      <c r="V3" s="2"/>
    </row>
    <row r="4" spans="1:22" ht="12.75">
      <c r="A4" s="50" t="s">
        <v>0</v>
      </c>
      <c r="B4" s="3"/>
      <c r="C4" s="3"/>
      <c r="D4" s="189"/>
      <c r="E4" s="189"/>
      <c r="F4" s="189"/>
      <c r="G4" s="189"/>
      <c r="H4" s="189"/>
      <c r="I4" s="189"/>
      <c r="J4" s="189"/>
      <c r="K4" s="189"/>
      <c r="L4" s="189"/>
      <c r="M4" s="189"/>
      <c r="N4" s="189"/>
      <c r="O4" s="189"/>
      <c r="P4" s="189"/>
      <c r="Q4" s="91"/>
      <c r="R4" s="2"/>
      <c r="S4" s="2"/>
      <c r="T4" s="2"/>
      <c r="U4" s="2"/>
      <c r="V4" s="2"/>
    </row>
    <row r="5" spans="1:22" ht="12.75">
      <c r="A5" s="50" t="s">
        <v>1</v>
      </c>
      <c r="B5" s="3"/>
      <c r="C5" s="3"/>
      <c r="D5" s="189"/>
      <c r="E5" s="189"/>
      <c r="F5" s="189"/>
      <c r="G5" s="189"/>
      <c r="H5" s="189"/>
      <c r="I5" s="189"/>
      <c r="J5" s="189"/>
      <c r="K5" s="189"/>
      <c r="L5" s="189"/>
      <c r="M5" s="189"/>
      <c r="N5" s="189"/>
      <c r="O5" s="189"/>
      <c r="P5" s="189"/>
      <c r="Q5" s="91"/>
      <c r="R5" s="2"/>
      <c r="S5" s="2"/>
      <c r="T5" s="2"/>
      <c r="U5" s="2"/>
      <c r="V5" s="2"/>
    </row>
    <row r="6" spans="1:22" ht="12.75">
      <c r="A6" s="50" t="s">
        <v>89</v>
      </c>
      <c r="B6" s="3"/>
      <c r="C6" s="3"/>
      <c r="D6" s="189"/>
      <c r="E6" s="189"/>
      <c r="F6" s="189"/>
      <c r="G6" s="189"/>
      <c r="H6" s="189"/>
      <c r="I6" s="189"/>
      <c r="J6" s="189"/>
      <c r="K6" s="189"/>
      <c r="L6" s="189"/>
      <c r="M6" s="189"/>
      <c r="N6" s="189"/>
      <c r="O6" s="189"/>
      <c r="P6" s="189"/>
      <c r="Q6" s="91"/>
      <c r="R6" s="2"/>
      <c r="S6" s="2"/>
      <c r="T6" s="2"/>
      <c r="U6" s="2"/>
      <c r="V6" s="2"/>
    </row>
    <row r="7" spans="1:22" ht="12.75">
      <c r="A7" s="1"/>
      <c r="B7" s="2"/>
      <c r="C7" s="7"/>
      <c r="D7" s="229" t="s">
        <v>162</v>
      </c>
      <c r="E7" s="230"/>
      <c r="F7" s="230"/>
      <c r="G7" s="231"/>
      <c r="H7" s="230"/>
      <c r="I7" s="230"/>
      <c r="J7" s="230"/>
      <c r="K7" s="230"/>
      <c r="L7" s="231"/>
      <c r="M7" s="230"/>
      <c r="N7" s="230"/>
      <c r="O7" s="230"/>
      <c r="P7" s="230"/>
      <c r="Q7" s="231"/>
      <c r="R7" s="231"/>
      <c r="S7" s="231"/>
      <c r="T7" s="231"/>
      <c r="U7" s="231"/>
      <c r="V7" s="231"/>
    </row>
    <row r="8" spans="1:22" ht="25.5" customHeight="1">
      <c r="A8" s="14"/>
      <c r="B8" s="15"/>
      <c r="C8" s="15"/>
      <c r="D8" s="16" t="s">
        <v>4</v>
      </c>
      <c r="E8" s="87" t="s">
        <v>67</v>
      </c>
      <c r="F8" s="87" t="s">
        <v>86</v>
      </c>
      <c r="G8" s="234" t="s">
        <v>90</v>
      </c>
      <c r="H8" s="278" t="s">
        <v>177</v>
      </c>
      <c r="I8" s="279" t="s">
        <v>178</v>
      </c>
      <c r="J8" s="280" t="s">
        <v>179</v>
      </c>
      <c r="K8" s="234" t="s">
        <v>180</v>
      </c>
      <c r="L8" s="234" t="s">
        <v>181</v>
      </c>
      <c r="M8" s="278" t="s">
        <v>224</v>
      </c>
      <c r="N8" s="279" t="s">
        <v>225</v>
      </c>
      <c r="O8" s="280" t="s">
        <v>223</v>
      </c>
      <c r="P8" s="234" t="s">
        <v>227</v>
      </c>
      <c r="Q8" s="278" t="s">
        <v>247</v>
      </c>
      <c r="R8" s="279" t="s">
        <v>248</v>
      </c>
      <c r="S8" s="280" t="s">
        <v>249</v>
      </c>
      <c r="T8" s="234" t="s">
        <v>250</v>
      </c>
      <c r="U8" s="234" t="s">
        <v>251</v>
      </c>
      <c r="V8" s="234" t="s">
        <v>192</v>
      </c>
    </row>
    <row r="9" spans="1:22" ht="12.75">
      <c r="A9" s="18"/>
      <c r="B9" s="19"/>
      <c r="C9" s="19"/>
      <c r="D9" s="22"/>
      <c r="E9" s="19"/>
      <c r="F9" s="19"/>
      <c r="G9" s="76"/>
      <c r="H9" s="22"/>
      <c r="I9" s="19"/>
      <c r="J9" s="45"/>
      <c r="K9" s="76"/>
      <c r="L9" s="76"/>
      <c r="M9" s="22"/>
      <c r="N9" s="19"/>
      <c r="O9" s="45"/>
      <c r="P9" s="76"/>
      <c r="Q9" s="22"/>
      <c r="R9" s="19"/>
      <c r="S9" s="45"/>
      <c r="T9" s="76"/>
      <c r="U9" s="76"/>
      <c r="V9" s="76"/>
    </row>
    <row r="10" spans="1:22" ht="12.75">
      <c r="A10" s="21" t="s">
        <v>5</v>
      </c>
      <c r="B10" s="19"/>
      <c r="C10" s="19"/>
      <c r="D10" s="22"/>
      <c r="E10" s="19"/>
      <c r="F10" s="45"/>
      <c r="G10" s="76"/>
      <c r="H10" s="22"/>
      <c r="I10" s="19"/>
      <c r="J10" s="45"/>
      <c r="K10" s="76"/>
      <c r="L10" s="76"/>
      <c r="M10" s="22"/>
      <c r="N10" s="19"/>
      <c r="O10" s="45"/>
      <c r="P10" s="76"/>
      <c r="Q10" s="22"/>
      <c r="R10" s="19"/>
      <c r="S10" s="45"/>
      <c r="T10" s="76"/>
      <c r="U10" s="76"/>
      <c r="V10" s="76"/>
    </row>
    <row r="11" spans="1:22" ht="12.75">
      <c r="A11" s="22" t="s">
        <v>6</v>
      </c>
      <c r="B11" s="19"/>
      <c r="C11" s="19"/>
      <c r="D11" s="96">
        <v>8.01203655599103</v>
      </c>
      <c r="E11" s="97">
        <v>7.055758975105393</v>
      </c>
      <c r="F11" s="127">
        <v>8.711562001624204</v>
      </c>
      <c r="G11" s="227">
        <v>23.779357532720624</v>
      </c>
      <c r="H11" s="96">
        <v>13.611961884076312</v>
      </c>
      <c r="I11" s="97">
        <v>4.742306459649019</v>
      </c>
      <c r="J11" s="127">
        <v>11.558341405274057</v>
      </c>
      <c r="K11" s="227">
        <v>29.912609748999387</v>
      </c>
      <c r="L11" s="227">
        <v>53.69196728172001</v>
      </c>
      <c r="M11" s="96">
        <v>7.838782351912076</v>
      </c>
      <c r="N11" s="97">
        <v>7.735855313641263</v>
      </c>
      <c r="O11" s="127">
        <v>8.917760038756665</v>
      </c>
      <c r="P11" s="227">
        <v>24.492397704310005</v>
      </c>
      <c r="Q11" s="96">
        <v>8.287474728822945</v>
      </c>
      <c r="R11" s="97">
        <v>8.970151439310413</v>
      </c>
      <c r="S11" s="127">
        <v>11.713929907487254</v>
      </c>
      <c r="T11" s="227">
        <v>28.97155607562061</v>
      </c>
      <c r="U11" s="227">
        <v>53.46395377993062</v>
      </c>
      <c r="V11" s="227">
        <v>107.15592106165063</v>
      </c>
    </row>
    <row r="12" spans="1:22" ht="12.75">
      <c r="A12" s="22"/>
      <c r="B12" s="19" t="s">
        <v>7</v>
      </c>
      <c r="C12" s="19"/>
      <c r="D12" s="96">
        <v>8.579676074979316</v>
      </c>
      <c r="E12" s="97">
        <v>7.3254646939573576</v>
      </c>
      <c r="F12" s="127">
        <v>8.081675100021734</v>
      </c>
      <c r="G12" s="227">
        <v>23.98681586895841</v>
      </c>
      <c r="H12" s="96">
        <v>15.467679241866552</v>
      </c>
      <c r="I12" s="97">
        <v>3.794935891265959</v>
      </c>
      <c r="J12" s="127">
        <v>9.223513537484754</v>
      </c>
      <c r="K12" s="227">
        <v>28.486128670617266</v>
      </c>
      <c r="L12" s="227">
        <v>52.47294453957568</v>
      </c>
      <c r="M12" s="96">
        <v>8.03768613920159</v>
      </c>
      <c r="N12" s="97">
        <v>8.079704214602918</v>
      </c>
      <c r="O12" s="127">
        <v>8.136692347213833</v>
      </c>
      <c r="P12" s="227">
        <v>24.25408270101834</v>
      </c>
      <c r="Q12" s="96">
        <v>8.324128177041723</v>
      </c>
      <c r="R12" s="97">
        <v>8.433297073716643</v>
      </c>
      <c r="S12" s="127">
        <v>9.296821447835816</v>
      </c>
      <c r="T12" s="227">
        <v>26.054246698594184</v>
      </c>
      <c r="U12" s="227">
        <v>50.308329399612525</v>
      </c>
      <c r="V12" s="227">
        <v>102.7812739391882</v>
      </c>
    </row>
    <row r="13" spans="1:22" s="98" customFormat="1" ht="12.75">
      <c r="A13" s="66"/>
      <c r="B13" s="41"/>
      <c r="C13" s="41" t="s">
        <v>82</v>
      </c>
      <c r="D13" s="152">
        <v>5.68649085336175</v>
      </c>
      <c r="E13" s="153">
        <v>4.771826673492403</v>
      </c>
      <c r="F13" s="154">
        <v>5.129620095210687</v>
      </c>
      <c r="G13" s="235">
        <v>15.587937622064839</v>
      </c>
      <c r="H13" s="152">
        <v>12.21747634441149</v>
      </c>
      <c r="I13" s="153">
        <v>3.4059847922369753</v>
      </c>
      <c r="J13" s="154">
        <v>15.095909811180347</v>
      </c>
      <c r="K13" s="235">
        <v>30.719370947828814</v>
      </c>
      <c r="L13" s="235">
        <v>46.30730856989365</v>
      </c>
      <c r="M13" s="152">
        <v>4.744221306503892</v>
      </c>
      <c r="N13" s="153">
        <v>3.331178727198848</v>
      </c>
      <c r="O13" s="154">
        <v>6.274927183710023</v>
      </c>
      <c r="P13" s="235">
        <v>14.350327217412763</v>
      </c>
      <c r="Q13" s="152">
        <v>4.919864145474448</v>
      </c>
      <c r="R13" s="153">
        <v>7.654699620103197</v>
      </c>
      <c r="S13" s="154">
        <v>9.646497776710552</v>
      </c>
      <c r="T13" s="235">
        <v>22.221061542288197</v>
      </c>
      <c r="U13" s="235">
        <v>36.57138875970096</v>
      </c>
      <c r="V13" s="235">
        <v>82.87869732959462</v>
      </c>
    </row>
    <row r="14" spans="1:22" s="98" customFormat="1" ht="12.75">
      <c r="A14" s="66"/>
      <c r="B14" s="41"/>
      <c r="C14" s="41" t="s">
        <v>58</v>
      </c>
      <c r="D14" s="152">
        <v>9.018834377061303</v>
      </c>
      <c r="E14" s="153">
        <v>7.7130829248331505</v>
      </c>
      <c r="F14" s="154">
        <v>8.529769281437682</v>
      </c>
      <c r="G14" s="235">
        <v>25.261686583332136</v>
      </c>
      <c r="H14" s="152">
        <v>15.961029468877005</v>
      </c>
      <c r="I14" s="153">
        <v>3.8539750094552154</v>
      </c>
      <c r="J14" s="154">
        <v>8.332139021453292</v>
      </c>
      <c r="K14" s="235">
        <v>28.147143499785514</v>
      </c>
      <c r="L14" s="235">
        <v>53.40883008311765</v>
      </c>
      <c r="M14" s="152">
        <v>8.537603121041283</v>
      </c>
      <c r="N14" s="153">
        <v>8.80048571689315</v>
      </c>
      <c r="O14" s="154">
        <v>8.419290786460182</v>
      </c>
      <c r="P14" s="235">
        <v>25.757379624394613</v>
      </c>
      <c r="Q14" s="152">
        <v>8.840863435044321</v>
      </c>
      <c r="R14" s="153">
        <v>8.551480843348603</v>
      </c>
      <c r="S14" s="154">
        <v>9.24374387032039</v>
      </c>
      <c r="T14" s="235">
        <v>26.636088148713313</v>
      </c>
      <c r="U14" s="235">
        <v>52.39346777310793</v>
      </c>
      <c r="V14" s="235">
        <v>105.80229785622558</v>
      </c>
    </row>
    <row r="15" spans="1:22" ht="12.75">
      <c r="A15" s="22"/>
      <c r="B15" s="19" t="s">
        <v>8</v>
      </c>
      <c r="C15" s="19"/>
      <c r="D15" s="96">
        <v>0.65093945137237</v>
      </c>
      <c r="E15" s="97">
        <v>3.622131137185971</v>
      </c>
      <c r="F15" s="127">
        <v>17.359990102998104</v>
      </c>
      <c r="G15" s="227">
        <v>21.633060691556445</v>
      </c>
      <c r="H15" s="96">
        <v>4.6117824327843016</v>
      </c>
      <c r="I15" s="97">
        <v>5.190664425683236</v>
      </c>
      <c r="J15" s="127">
        <v>38.56367090151719</v>
      </c>
      <c r="K15" s="227">
        <v>48.36611775998473</v>
      </c>
      <c r="L15" s="227">
        <v>69.99917845154118</v>
      </c>
      <c r="M15" s="96">
        <v>3.4582021423320564</v>
      </c>
      <c r="N15" s="97">
        <v>2.610325136497223</v>
      </c>
      <c r="O15" s="127">
        <v>16.887862347028282</v>
      </c>
      <c r="P15" s="227">
        <v>22.95638962585756</v>
      </c>
      <c r="Q15" s="96">
        <v>6.944196713592135</v>
      </c>
      <c r="R15" s="97">
        <v>14.141024386919081</v>
      </c>
      <c r="S15" s="127">
        <v>40.402653158228105</v>
      </c>
      <c r="T15" s="227">
        <v>61.487874258739325</v>
      </c>
      <c r="U15" s="227">
        <v>84.4442638845969</v>
      </c>
      <c r="V15" s="227">
        <v>154.44344233613808</v>
      </c>
    </row>
    <row r="16" spans="1:22" ht="12.75">
      <c r="A16" s="22"/>
      <c r="B16" s="19" t="s">
        <v>9</v>
      </c>
      <c r="C16" s="19"/>
      <c r="D16" s="96">
        <v>8.580791125817674</v>
      </c>
      <c r="E16" s="97">
        <v>8.249466109205915</v>
      </c>
      <c r="F16" s="127">
        <v>8.084199416936947</v>
      </c>
      <c r="G16" s="227">
        <v>24.914456651960535</v>
      </c>
      <c r="H16" s="96">
        <v>8.48334353127736</v>
      </c>
      <c r="I16" s="97">
        <v>8.78625883118137</v>
      </c>
      <c r="J16" s="127">
        <v>8.272048901520598</v>
      </c>
      <c r="K16" s="227">
        <v>25.54165126397933</v>
      </c>
      <c r="L16" s="227">
        <v>50.45610791593987</v>
      </c>
      <c r="M16" s="96">
        <v>8.75242323959325</v>
      </c>
      <c r="N16" s="97">
        <v>8.706867898741038</v>
      </c>
      <c r="O16" s="127">
        <v>8.716156078749847</v>
      </c>
      <c r="P16" s="227">
        <v>26.175447217084134</v>
      </c>
      <c r="Q16" s="96">
        <v>8.615416627941528</v>
      </c>
      <c r="R16" s="97">
        <v>8.642085456474408</v>
      </c>
      <c r="S16" s="127">
        <v>8.989158070581121</v>
      </c>
      <c r="T16" s="227">
        <v>26.24666015499706</v>
      </c>
      <c r="U16" s="227">
        <v>52.42210737208119</v>
      </c>
      <c r="V16" s="227">
        <v>102.87821528802107</v>
      </c>
    </row>
    <row r="17" spans="1:22" ht="12.75">
      <c r="A17" s="22"/>
      <c r="B17" s="19" t="s">
        <v>55</v>
      </c>
      <c r="C17" s="19"/>
      <c r="D17" s="96">
        <v>2.6479394210185214</v>
      </c>
      <c r="E17" s="97">
        <v>3.2142839063320925</v>
      </c>
      <c r="F17" s="127">
        <v>4.513726466018366</v>
      </c>
      <c r="G17" s="227">
        <v>10.375949793368981</v>
      </c>
      <c r="H17" s="96">
        <v>7.154089054733144</v>
      </c>
      <c r="I17" s="97">
        <v>14.51545697896012</v>
      </c>
      <c r="J17" s="127">
        <v>-4.2993453520465374</v>
      </c>
      <c r="K17" s="227">
        <v>17.37020068164673</v>
      </c>
      <c r="L17" s="227">
        <v>27.74615047501571</v>
      </c>
      <c r="M17" s="96">
        <v>13.754980460239905</v>
      </c>
      <c r="N17" s="97">
        <v>6.801732453478642</v>
      </c>
      <c r="O17" s="127">
        <v>12.745339306490685</v>
      </c>
      <c r="P17" s="227">
        <v>33.302052220209234</v>
      </c>
      <c r="Q17" s="96">
        <v>25.85006514056899</v>
      </c>
      <c r="R17" s="97">
        <v>9.364381662384428</v>
      </c>
      <c r="S17" s="127">
        <v>13.966802807583232</v>
      </c>
      <c r="T17" s="227">
        <v>49.18124961053665</v>
      </c>
      <c r="U17" s="227">
        <v>82.48330183074589</v>
      </c>
      <c r="V17" s="227">
        <v>110.2294523057616</v>
      </c>
    </row>
    <row r="18" spans="1:22" ht="12.75">
      <c r="A18" s="22"/>
      <c r="B18" s="19" t="s">
        <v>56</v>
      </c>
      <c r="C18" s="19"/>
      <c r="D18" s="96">
        <v>3.4574347750285983</v>
      </c>
      <c r="E18" s="97">
        <v>3.056437366697826</v>
      </c>
      <c r="F18" s="127">
        <v>3.8119110453106306</v>
      </c>
      <c r="G18" s="227">
        <v>10.325783187037056</v>
      </c>
      <c r="H18" s="96">
        <v>5.510260991323198</v>
      </c>
      <c r="I18" s="97">
        <v>12.770074697127374</v>
      </c>
      <c r="J18" s="127">
        <v>13.484865068365847</v>
      </c>
      <c r="K18" s="227">
        <v>31.76520075681642</v>
      </c>
      <c r="L18" s="227">
        <v>42.09098394385347</v>
      </c>
      <c r="M18" s="96">
        <v>7.278877332494391</v>
      </c>
      <c r="N18" s="97">
        <v>3.6126340281751457</v>
      </c>
      <c r="O18" s="127">
        <v>7.057668851657082</v>
      </c>
      <c r="P18" s="227">
        <v>17.949180212326617</v>
      </c>
      <c r="Q18" s="96">
        <v>5.691565034642752</v>
      </c>
      <c r="R18" s="97">
        <v>8.167464802499376</v>
      </c>
      <c r="S18" s="127">
        <v>5.133935821951796</v>
      </c>
      <c r="T18" s="227">
        <v>18.992965659093926</v>
      </c>
      <c r="U18" s="227">
        <v>36.94214587142054</v>
      </c>
      <c r="V18" s="227">
        <v>79.03312981527401</v>
      </c>
    </row>
    <row r="19" spans="1:22" ht="12.75">
      <c r="A19" s="22"/>
      <c r="B19" s="19" t="s">
        <v>10</v>
      </c>
      <c r="C19" s="19"/>
      <c r="D19" s="96">
        <v>10.391067764631998</v>
      </c>
      <c r="E19" s="97">
        <v>9.049618083803148</v>
      </c>
      <c r="F19" s="127">
        <v>9.388312851237743</v>
      </c>
      <c r="G19" s="227">
        <v>28.828998699672887</v>
      </c>
      <c r="H19" s="96">
        <v>8.911086578210716</v>
      </c>
      <c r="I19" s="97">
        <v>8.660464686628817</v>
      </c>
      <c r="J19" s="127">
        <v>8.262520731826493</v>
      </c>
      <c r="K19" s="227">
        <v>25.834071996666026</v>
      </c>
      <c r="L19" s="227">
        <v>54.66307069633891</v>
      </c>
      <c r="M19" s="96">
        <v>9.116847173941869</v>
      </c>
      <c r="N19" s="97">
        <v>9.382662015361912</v>
      </c>
      <c r="O19" s="127">
        <v>10.501906155269138</v>
      </c>
      <c r="P19" s="227">
        <v>29.00141534457292</v>
      </c>
      <c r="Q19" s="96">
        <v>9.296041891498689</v>
      </c>
      <c r="R19" s="97">
        <v>9.500681412949426</v>
      </c>
      <c r="S19" s="127">
        <v>10.208017992765406</v>
      </c>
      <c r="T19" s="227">
        <v>29.00474129721352</v>
      </c>
      <c r="U19" s="227">
        <v>58.00615664178644</v>
      </c>
      <c r="V19" s="227">
        <v>112.66922733812535</v>
      </c>
    </row>
    <row r="20" spans="1:22" ht="12.75">
      <c r="A20" s="22"/>
      <c r="B20" s="19" t="s">
        <v>11</v>
      </c>
      <c r="C20" s="19"/>
      <c r="D20" s="96">
        <v>15.715692087996475</v>
      </c>
      <c r="E20" s="97">
        <v>8.825987814505165</v>
      </c>
      <c r="F20" s="127">
        <v>9.00662399667998</v>
      </c>
      <c r="G20" s="227">
        <v>33.54830389918162</v>
      </c>
      <c r="H20" s="96">
        <v>7.8603477916957125</v>
      </c>
      <c r="I20" s="97">
        <v>11.124599337992045</v>
      </c>
      <c r="J20" s="127">
        <v>16.525941682888373</v>
      </c>
      <c r="K20" s="227">
        <v>35.51088881257613</v>
      </c>
      <c r="L20" s="227">
        <v>69.05919271175775</v>
      </c>
      <c r="M20" s="96">
        <v>12.019284226600323</v>
      </c>
      <c r="N20" s="97">
        <v>14.017917912312372</v>
      </c>
      <c r="O20" s="127">
        <v>10.285898844455799</v>
      </c>
      <c r="P20" s="227">
        <v>36.32310098336849</v>
      </c>
      <c r="Q20" s="96">
        <v>10.336916870927041</v>
      </c>
      <c r="R20" s="97">
        <v>12.180075526545094</v>
      </c>
      <c r="S20" s="127">
        <v>17.604422115731303</v>
      </c>
      <c r="T20" s="227">
        <v>40.12141451320344</v>
      </c>
      <c r="U20" s="227">
        <v>76.44451549657194</v>
      </c>
      <c r="V20" s="227">
        <v>145.50370820832967</v>
      </c>
    </row>
    <row r="21" spans="1:22" ht="12.75">
      <c r="A21" s="99"/>
      <c r="B21" s="55"/>
      <c r="C21" s="55"/>
      <c r="D21" s="100"/>
      <c r="E21" s="101"/>
      <c r="F21" s="128"/>
      <c r="G21" s="128"/>
      <c r="H21" s="100"/>
      <c r="I21" s="101"/>
      <c r="J21" s="128"/>
      <c r="K21" s="128"/>
      <c r="L21" s="128"/>
      <c r="M21" s="100"/>
      <c r="N21" s="101"/>
      <c r="O21" s="128"/>
      <c r="P21" s="128"/>
      <c r="Q21" s="100"/>
      <c r="R21" s="101"/>
      <c r="S21" s="128"/>
      <c r="T21" s="128"/>
      <c r="U21" s="128"/>
      <c r="V21" s="128"/>
    </row>
    <row r="22" spans="1:22" ht="12.75">
      <c r="A22" s="22" t="s">
        <v>12</v>
      </c>
      <c r="B22" s="19"/>
      <c r="C22" s="19"/>
      <c r="D22" s="96">
        <v>7.590721213242269</v>
      </c>
      <c r="E22" s="97">
        <v>7.123139946309649</v>
      </c>
      <c r="F22" s="127">
        <v>8.785695361872955</v>
      </c>
      <c r="G22" s="227">
        <v>23.49955652142487</v>
      </c>
      <c r="H22" s="96">
        <v>8.511182147690038</v>
      </c>
      <c r="I22" s="97">
        <v>7.786689389874928</v>
      </c>
      <c r="J22" s="127">
        <v>8.477418657454878</v>
      </c>
      <c r="K22" s="227">
        <v>24.775290195019842</v>
      </c>
      <c r="L22" s="227">
        <v>48.27484671644471</v>
      </c>
      <c r="M22" s="96">
        <v>8.113738038643643</v>
      </c>
      <c r="N22" s="97">
        <v>8.247537391381417</v>
      </c>
      <c r="O22" s="127">
        <v>9.229813718086897</v>
      </c>
      <c r="P22" s="227">
        <v>25.59108914811196</v>
      </c>
      <c r="Q22" s="96">
        <v>7.909024734485816</v>
      </c>
      <c r="R22" s="97">
        <v>8.691853608254254</v>
      </c>
      <c r="S22" s="127">
        <v>13.461389584646014</v>
      </c>
      <c r="T22" s="227">
        <v>30.062267927386085</v>
      </c>
      <c r="U22" s="227">
        <v>55.65335707549804</v>
      </c>
      <c r="V22" s="227">
        <v>103.92820379194276</v>
      </c>
    </row>
    <row r="23" spans="1:22" ht="12.75">
      <c r="A23" s="22"/>
      <c r="B23" s="19" t="s">
        <v>13</v>
      </c>
      <c r="C23" s="19"/>
      <c r="D23" s="96">
        <v>8.531159833749111</v>
      </c>
      <c r="E23" s="97">
        <v>8.29603893540489</v>
      </c>
      <c r="F23" s="127">
        <v>10.644619397348222</v>
      </c>
      <c r="G23" s="227">
        <v>27.471818166502224</v>
      </c>
      <c r="H23" s="96">
        <v>8.282847967146438</v>
      </c>
      <c r="I23" s="97">
        <v>8.250689786113934</v>
      </c>
      <c r="J23" s="127">
        <v>10.532985314413114</v>
      </c>
      <c r="K23" s="227">
        <v>27.066523067673486</v>
      </c>
      <c r="L23" s="227">
        <v>54.53834123417571</v>
      </c>
      <c r="M23" s="96">
        <v>8.053997958181945</v>
      </c>
      <c r="N23" s="97">
        <v>8.296596613254998</v>
      </c>
      <c r="O23" s="127">
        <v>10.728480366199143</v>
      </c>
      <c r="P23" s="227">
        <v>27.079074937636086</v>
      </c>
      <c r="Q23" s="96">
        <v>8.123031500968892</v>
      </c>
      <c r="R23" s="97">
        <v>8.367142014266815</v>
      </c>
      <c r="S23" s="127">
        <v>12.511542091588007</v>
      </c>
      <c r="T23" s="227">
        <v>29.001715606823716</v>
      </c>
      <c r="U23" s="227">
        <v>56.0807905444598</v>
      </c>
      <c r="V23" s="227">
        <v>110.6191317786355</v>
      </c>
    </row>
    <row r="24" spans="1:22" ht="12.75">
      <c r="A24" s="22"/>
      <c r="B24" s="19" t="s">
        <v>14</v>
      </c>
      <c r="C24" s="19"/>
      <c r="D24" s="96">
        <v>6.150359625912872</v>
      </c>
      <c r="E24" s="97">
        <v>7.072955951888524</v>
      </c>
      <c r="F24" s="127">
        <v>8.604892431721936</v>
      </c>
      <c r="G24" s="227">
        <v>21.82820800952333</v>
      </c>
      <c r="H24" s="96">
        <v>7.57838560651984</v>
      </c>
      <c r="I24" s="97">
        <v>8.142261123199368</v>
      </c>
      <c r="J24" s="127">
        <v>8.171158746627134</v>
      </c>
      <c r="K24" s="227">
        <v>23.89180547634634</v>
      </c>
      <c r="L24" s="227">
        <v>45.72001348586967</v>
      </c>
      <c r="M24" s="96">
        <v>8.07203712897953</v>
      </c>
      <c r="N24" s="97">
        <v>8.140349226892544</v>
      </c>
      <c r="O24" s="127">
        <v>8.85108841762503</v>
      </c>
      <c r="P24" s="227">
        <v>25.063474773497106</v>
      </c>
      <c r="Q24" s="96">
        <v>7.9030082288575985</v>
      </c>
      <c r="R24" s="97">
        <v>9.760955681387925</v>
      </c>
      <c r="S24" s="127">
        <v>17.90147580691872</v>
      </c>
      <c r="T24" s="227">
        <v>35.565439717164246</v>
      </c>
      <c r="U24" s="227">
        <v>60.62891449066135</v>
      </c>
      <c r="V24" s="227">
        <v>106.34892797653103</v>
      </c>
    </row>
    <row r="25" spans="1:22" ht="12.75">
      <c r="A25" s="22"/>
      <c r="B25" s="19" t="s">
        <v>15</v>
      </c>
      <c r="C25" s="19"/>
      <c r="D25" s="96">
        <v>17.00083152272481</v>
      </c>
      <c r="E25" s="97">
        <v>3.5806269555814625</v>
      </c>
      <c r="F25" s="127">
        <v>20.837937106578018</v>
      </c>
      <c r="G25" s="227">
        <v>41.419395584884285</v>
      </c>
      <c r="H25" s="96">
        <v>4.986897344331035</v>
      </c>
      <c r="I25" s="97">
        <v>0.13462259870024093</v>
      </c>
      <c r="J25" s="127">
        <v>0.347711736882018</v>
      </c>
      <c r="K25" s="227">
        <v>5.469231679913293</v>
      </c>
      <c r="L25" s="227">
        <v>46.88862726479758</v>
      </c>
      <c r="M25" s="96">
        <v>27.04301211838572</v>
      </c>
      <c r="N25" s="97">
        <v>4.221736361320895</v>
      </c>
      <c r="O25" s="127">
        <v>18.64921527658737</v>
      </c>
      <c r="P25" s="227">
        <v>49.91396375629398</v>
      </c>
      <c r="Q25" s="96">
        <v>7.168194753373724</v>
      </c>
      <c r="R25" s="97">
        <v>0.1002184712608933</v>
      </c>
      <c r="S25" s="127">
        <v>0.7568282157923897</v>
      </c>
      <c r="T25" s="227">
        <v>8.025241440427006</v>
      </c>
      <c r="U25" s="227">
        <v>57.93920519672099</v>
      </c>
      <c r="V25" s="227">
        <v>104.82783246151857</v>
      </c>
    </row>
    <row r="26" spans="1:22" ht="12.75">
      <c r="A26" s="22"/>
      <c r="B26" s="19" t="s">
        <v>57</v>
      </c>
      <c r="C26" s="19"/>
      <c r="D26" s="96">
        <v>6.343544579058659</v>
      </c>
      <c r="E26" s="97">
        <v>5.874133155278235</v>
      </c>
      <c r="F26" s="127">
        <v>7.397059657516526</v>
      </c>
      <c r="G26" s="227">
        <v>19.61473739185342</v>
      </c>
      <c r="H26" s="96">
        <v>8.973816473496097</v>
      </c>
      <c r="I26" s="97">
        <v>6.876460313625314</v>
      </c>
      <c r="J26" s="127">
        <v>7.65006810125651</v>
      </c>
      <c r="K26" s="227">
        <v>23.50034488837792</v>
      </c>
      <c r="L26" s="227">
        <v>43.11508228023134</v>
      </c>
      <c r="M26" s="96">
        <v>7.031429867304043</v>
      </c>
      <c r="N26" s="97">
        <v>7.705899559476452</v>
      </c>
      <c r="O26" s="127">
        <v>7.793012329631031</v>
      </c>
      <c r="P26" s="227">
        <v>22.530341756411524</v>
      </c>
      <c r="Q26" s="96">
        <v>7.242363683486324</v>
      </c>
      <c r="R26" s="97">
        <v>8.254413601848414</v>
      </c>
      <c r="S26" s="127">
        <v>15.122550632652992</v>
      </c>
      <c r="T26" s="227">
        <v>30.619327917987732</v>
      </c>
      <c r="U26" s="227">
        <v>53.149669674399256</v>
      </c>
      <c r="V26" s="227">
        <v>96.2647519546306</v>
      </c>
    </row>
    <row r="27" spans="1:22" ht="12.75">
      <c r="A27" s="22"/>
      <c r="B27" s="19" t="s">
        <v>75</v>
      </c>
      <c r="C27" s="19"/>
      <c r="D27" s="96">
        <v>8.836523147691851</v>
      </c>
      <c r="E27" s="97">
        <v>8.392333563432441</v>
      </c>
      <c r="F27" s="127">
        <v>8.709549979247521</v>
      </c>
      <c r="G27" s="227">
        <v>25.938406690371814</v>
      </c>
      <c r="H27" s="96">
        <v>8.501198057272372</v>
      </c>
      <c r="I27" s="97">
        <v>9.248351331550758</v>
      </c>
      <c r="J27" s="127">
        <v>8.576257145783767</v>
      </c>
      <c r="K27" s="227">
        <v>26.325806534606897</v>
      </c>
      <c r="L27" s="227">
        <v>52.26421322497871</v>
      </c>
      <c r="M27" s="96">
        <v>8.853730643536169</v>
      </c>
      <c r="N27" s="97">
        <v>9.41524347832005</v>
      </c>
      <c r="O27" s="127">
        <v>9.774480350916107</v>
      </c>
      <c r="P27" s="227">
        <v>28.043454472772325</v>
      </c>
      <c r="Q27" s="96">
        <v>8.629533848513727</v>
      </c>
      <c r="R27" s="97">
        <v>9.755639296296483</v>
      </c>
      <c r="S27" s="127">
        <v>10.420158960970438</v>
      </c>
      <c r="T27" s="227">
        <v>28.805332105780646</v>
      </c>
      <c r="U27" s="227">
        <v>56.848786578552975</v>
      </c>
      <c r="V27" s="227">
        <v>109.1129998035317</v>
      </c>
    </row>
    <row r="28" spans="1:22" ht="12.75">
      <c r="A28" s="22"/>
      <c r="B28" s="19" t="s">
        <v>91</v>
      </c>
      <c r="C28" s="19"/>
      <c r="D28" s="100"/>
      <c r="E28" s="101"/>
      <c r="F28" s="128"/>
      <c r="G28" s="128"/>
      <c r="H28" s="100"/>
      <c r="I28" s="101"/>
      <c r="J28" s="128"/>
      <c r="K28" s="128"/>
      <c r="L28" s="128"/>
      <c r="M28" s="100"/>
      <c r="N28" s="101"/>
      <c r="O28" s="128"/>
      <c r="P28" s="128"/>
      <c r="Q28" s="100"/>
      <c r="R28" s="101"/>
      <c r="S28" s="128"/>
      <c r="T28" s="128"/>
      <c r="U28" s="128"/>
      <c r="V28" s="128"/>
    </row>
    <row r="29" spans="1:22" ht="12.75">
      <c r="A29" s="22"/>
      <c r="B29" s="19"/>
      <c r="C29" s="19"/>
      <c r="D29" s="63"/>
      <c r="E29" s="64"/>
      <c r="F29" s="65"/>
      <c r="G29" s="65"/>
      <c r="H29" s="63"/>
      <c r="I29" s="64"/>
      <c r="J29" s="65"/>
      <c r="K29" s="65"/>
      <c r="L29" s="65"/>
      <c r="M29" s="63"/>
      <c r="N29" s="64"/>
      <c r="O29" s="65"/>
      <c r="P29" s="65"/>
      <c r="Q29" s="63"/>
      <c r="R29" s="64"/>
      <c r="S29" s="65"/>
      <c r="T29" s="65"/>
      <c r="U29" s="65"/>
      <c r="V29" s="65"/>
    </row>
    <row r="30" spans="1:22" ht="12.75">
      <c r="A30" s="22" t="s">
        <v>17</v>
      </c>
      <c r="B30" s="27"/>
      <c r="C30" s="27"/>
      <c r="D30" s="96">
        <v>10.441318454992427</v>
      </c>
      <c r="E30" s="97">
        <v>6.667243872342469</v>
      </c>
      <c r="F30" s="127">
        <v>8.284112982109539</v>
      </c>
      <c r="G30" s="227">
        <v>25.392675309444435</v>
      </c>
      <c r="H30" s="96">
        <v>43.022787047842996</v>
      </c>
      <c r="I30" s="97">
        <v>-12.811443892226468</v>
      </c>
      <c r="J30" s="127">
        <v>29.322778405523227</v>
      </c>
      <c r="K30" s="227">
        <v>59.534121561139756</v>
      </c>
      <c r="L30" s="227">
        <v>84.92679687058418</v>
      </c>
      <c r="M30" s="96">
        <v>6.253402459391048</v>
      </c>
      <c r="N30" s="97">
        <v>4.785523618175767</v>
      </c>
      <c r="O30" s="127">
        <v>7.11847509041391</v>
      </c>
      <c r="P30" s="227">
        <v>18.157401167980726</v>
      </c>
      <c r="Q30" s="96">
        <v>10.469597304569254</v>
      </c>
      <c r="R30" s="97">
        <v>10.574801958575334</v>
      </c>
      <c r="S30" s="127">
        <v>1.6381701801990671</v>
      </c>
      <c r="T30" s="227">
        <v>22.682569443343652</v>
      </c>
      <c r="U30" s="227">
        <v>40.839970611324375</v>
      </c>
      <c r="V30" s="227">
        <v>125.76676748190856</v>
      </c>
    </row>
    <row r="31" spans="1:22" ht="12.75">
      <c r="A31" s="22"/>
      <c r="B31" s="19"/>
      <c r="C31" s="19"/>
      <c r="D31" s="63"/>
      <c r="E31" s="64"/>
      <c r="F31" s="65"/>
      <c r="G31" s="65"/>
      <c r="H31" s="63"/>
      <c r="I31" s="64"/>
      <c r="J31" s="65"/>
      <c r="K31" s="65"/>
      <c r="L31" s="65"/>
      <c r="M31" s="63"/>
      <c r="N31" s="64"/>
      <c r="O31" s="65"/>
      <c r="P31" s="65"/>
      <c r="Q31" s="63"/>
      <c r="R31" s="64"/>
      <c r="S31" s="65"/>
      <c r="T31" s="65"/>
      <c r="U31" s="65"/>
      <c r="V31" s="65"/>
    </row>
    <row r="32" spans="1:22" ht="12.75">
      <c r="A32" s="21" t="s">
        <v>18</v>
      </c>
      <c r="B32" s="19"/>
      <c r="C32" s="19"/>
      <c r="D32" s="63"/>
      <c r="E32" s="64"/>
      <c r="F32" s="65"/>
      <c r="G32" s="65"/>
      <c r="H32" s="63"/>
      <c r="I32" s="64"/>
      <c r="J32" s="65"/>
      <c r="K32" s="65"/>
      <c r="L32" s="65"/>
      <c r="M32" s="63"/>
      <c r="N32" s="64"/>
      <c r="O32" s="65"/>
      <c r="P32" s="65"/>
      <c r="Q32" s="63"/>
      <c r="R32" s="64"/>
      <c r="S32" s="65"/>
      <c r="T32" s="65"/>
      <c r="U32" s="65"/>
      <c r="V32" s="65"/>
    </row>
    <row r="33" spans="1:22" ht="12.75">
      <c r="A33" s="22" t="s">
        <v>19</v>
      </c>
      <c r="B33" s="19"/>
      <c r="C33" s="19"/>
      <c r="D33" s="96">
        <v>6.156606276802219</v>
      </c>
      <c r="E33" s="97">
        <v>5.551193859744753</v>
      </c>
      <c r="F33" s="127">
        <v>8.441558165051404</v>
      </c>
      <c r="G33" s="227">
        <v>20.149358301598376</v>
      </c>
      <c r="H33" s="96">
        <v>7.80197321970661</v>
      </c>
      <c r="I33" s="97">
        <v>7.346301922118361</v>
      </c>
      <c r="J33" s="127">
        <v>9.112232241004978</v>
      </c>
      <c r="K33" s="227">
        <v>24.26050738282995</v>
      </c>
      <c r="L33" s="227">
        <v>44.409865684428325</v>
      </c>
      <c r="M33" s="96">
        <v>6.045482879334838</v>
      </c>
      <c r="N33" s="97">
        <v>6.25373723246211</v>
      </c>
      <c r="O33" s="127">
        <v>6.256177687008714</v>
      </c>
      <c r="P33" s="227">
        <v>18.55539779880566</v>
      </c>
      <c r="Q33" s="96">
        <v>6.817366334940162</v>
      </c>
      <c r="R33" s="97">
        <v>8.453558613332952</v>
      </c>
      <c r="S33" s="127">
        <v>22.901116531191782</v>
      </c>
      <c r="T33" s="227">
        <v>38.172041479464895</v>
      </c>
      <c r="U33" s="227">
        <v>56.72743927827055</v>
      </c>
      <c r="V33" s="227">
        <v>101.13730496269888</v>
      </c>
    </row>
    <row r="34" spans="1:22" ht="12.75">
      <c r="A34" s="22"/>
      <c r="B34" s="19" t="s">
        <v>20</v>
      </c>
      <c r="C34" s="19"/>
      <c r="D34" s="96">
        <v>3.320944135949465</v>
      </c>
      <c r="E34" s="97">
        <v>4.053923432605002</v>
      </c>
      <c r="F34" s="127">
        <v>3.748973795431189</v>
      </c>
      <c r="G34" s="227">
        <v>11.123841363985655</v>
      </c>
      <c r="H34" s="96">
        <v>4.333001390340634</v>
      </c>
      <c r="I34" s="97">
        <v>1.736599783154094</v>
      </c>
      <c r="J34" s="127">
        <v>6.347572511197027</v>
      </c>
      <c r="K34" s="227">
        <v>12.417173684691756</v>
      </c>
      <c r="L34" s="227">
        <v>23.54101504867741</v>
      </c>
      <c r="M34" s="96">
        <v>3.4916346300704735</v>
      </c>
      <c r="N34" s="97">
        <v>9.345609438236439</v>
      </c>
      <c r="O34" s="127">
        <v>11.00642349374334</v>
      </c>
      <c r="P34" s="227">
        <v>23.84366756205025</v>
      </c>
      <c r="Q34" s="96">
        <v>30.852921422040946</v>
      </c>
      <c r="R34" s="97">
        <v>3.3677512596917176</v>
      </c>
      <c r="S34" s="127">
        <v>8.110777827412573</v>
      </c>
      <c r="T34" s="227">
        <v>42.331450509145235</v>
      </c>
      <c r="U34" s="227">
        <v>66.17511807119548</v>
      </c>
      <c r="V34" s="227">
        <v>89.7161331198729</v>
      </c>
    </row>
    <row r="35" spans="1:22" ht="12.75">
      <c r="A35" s="22"/>
      <c r="B35" s="19" t="s">
        <v>21</v>
      </c>
      <c r="C35" s="19"/>
      <c r="D35" s="96">
        <v>3.0119114127634394</v>
      </c>
      <c r="E35" s="97">
        <v>4.401362546583456</v>
      </c>
      <c r="F35" s="127">
        <v>8.007772798821518</v>
      </c>
      <c r="G35" s="227">
        <v>15.421046758168414</v>
      </c>
      <c r="H35" s="96">
        <v>7.257572042033522</v>
      </c>
      <c r="I35" s="97">
        <v>5.736343707828016</v>
      </c>
      <c r="J35" s="127">
        <v>8.04305459132409</v>
      </c>
      <c r="K35" s="227">
        <v>21.03697034118563</v>
      </c>
      <c r="L35" s="227">
        <v>36.458017099354045</v>
      </c>
      <c r="M35" s="96">
        <v>5.098861324203985</v>
      </c>
      <c r="N35" s="97">
        <v>4.788068195287467</v>
      </c>
      <c r="O35" s="127">
        <v>4.921436654149928</v>
      </c>
      <c r="P35" s="227">
        <v>14.808366173641378</v>
      </c>
      <c r="Q35" s="96">
        <v>6.004135551827913</v>
      </c>
      <c r="R35" s="97">
        <v>7.6025085739382785</v>
      </c>
      <c r="S35" s="127">
        <v>23.524883716716488</v>
      </c>
      <c r="T35" s="227">
        <v>37.13152784248268</v>
      </c>
      <c r="U35" s="227">
        <v>51.93989401612406</v>
      </c>
      <c r="V35" s="227">
        <v>88.39791111547811</v>
      </c>
    </row>
    <row r="36" spans="1:22" ht="12.75">
      <c r="A36" s="22"/>
      <c r="B36" s="19" t="s">
        <v>22</v>
      </c>
      <c r="C36" s="19"/>
      <c r="D36" s="96">
        <v>11.080536979783734</v>
      </c>
      <c r="E36" s="97">
        <v>7.34307635360239</v>
      </c>
      <c r="F36" s="127">
        <v>9.04125956679397</v>
      </c>
      <c r="G36" s="227">
        <v>27.46487290018009</v>
      </c>
      <c r="H36" s="96">
        <v>8.599339018946745</v>
      </c>
      <c r="I36" s="97">
        <v>9.790294785770108</v>
      </c>
      <c r="J36" s="127">
        <v>10.753054955147217</v>
      </c>
      <c r="K36" s="227">
        <v>29.142688759864072</v>
      </c>
      <c r="L36" s="227">
        <v>56.60756166004416</v>
      </c>
      <c r="M36" s="96">
        <v>7.496262635037376</v>
      </c>
      <c r="N36" s="97">
        <v>8.630253794975804</v>
      </c>
      <c r="O36" s="127">
        <v>8.456162402015705</v>
      </c>
      <c r="P36" s="227">
        <v>24.582678832028883</v>
      </c>
      <c r="Q36" s="96">
        <v>8.548586519603631</v>
      </c>
      <c r="R36" s="97">
        <v>9.706295144595286</v>
      </c>
      <c r="S36" s="127">
        <v>21.64061971426601</v>
      </c>
      <c r="T36" s="227">
        <v>39.89550137846493</v>
      </c>
      <c r="U36" s="227">
        <v>64.4781802104938</v>
      </c>
      <c r="V36" s="227">
        <v>121.08574187053796</v>
      </c>
    </row>
    <row r="37" spans="1:22" ht="12.75">
      <c r="A37" s="99"/>
      <c r="B37" s="55"/>
      <c r="C37" s="55"/>
      <c r="D37" s="100"/>
      <c r="E37" s="101"/>
      <c r="F37" s="128"/>
      <c r="G37" s="128"/>
      <c r="H37" s="100"/>
      <c r="I37" s="101"/>
      <c r="J37" s="128"/>
      <c r="K37" s="128"/>
      <c r="L37" s="128"/>
      <c r="M37" s="100"/>
      <c r="N37" s="101"/>
      <c r="O37" s="128"/>
      <c r="P37" s="128"/>
      <c r="Q37" s="100"/>
      <c r="R37" s="101"/>
      <c r="S37" s="128"/>
      <c r="T37" s="128"/>
      <c r="U37" s="128"/>
      <c r="V37" s="128"/>
    </row>
    <row r="38" spans="1:22" ht="12.75">
      <c r="A38" s="28" t="s">
        <v>76</v>
      </c>
      <c r="B38" s="29"/>
      <c r="C38" s="29"/>
      <c r="D38" s="107">
        <v>8.005348827504065</v>
      </c>
      <c r="E38" s="108">
        <v>7.051479489801501</v>
      </c>
      <c r="F38" s="129">
        <v>8.704487222544207</v>
      </c>
      <c r="G38" s="228">
        <v>23.761315539849775</v>
      </c>
      <c r="H38" s="107">
        <v>13.598733586087924</v>
      </c>
      <c r="I38" s="108">
        <v>4.738021455568099</v>
      </c>
      <c r="J38" s="129">
        <v>11.55091281413758</v>
      </c>
      <c r="K38" s="228">
        <v>29.8876678557936</v>
      </c>
      <c r="L38" s="228">
        <v>53.64898339564338</v>
      </c>
      <c r="M38" s="107">
        <v>7.832584958841711</v>
      </c>
      <c r="N38" s="108">
        <v>7.738150215884089</v>
      </c>
      <c r="O38" s="129">
        <v>8.920737685078004</v>
      </c>
      <c r="P38" s="228">
        <v>24.491472859803803</v>
      </c>
      <c r="Q38" s="107">
        <v>8.31964454496781</v>
      </c>
      <c r="R38" s="108">
        <v>8.96216452966938</v>
      </c>
      <c r="S38" s="129">
        <v>11.708793171594813</v>
      </c>
      <c r="T38" s="228">
        <v>28.990602246232</v>
      </c>
      <c r="U38" s="228">
        <v>53.48207510603581</v>
      </c>
      <c r="V38" s="228">
        <v>107.13105850167918</v>
      </c>
    </row>
    <row r="39" spans="1:22" ht="12.75">
      <c r="A39" s="28" t="s">
        <v>77</v>
      </c>
      <c r="B39" s="29"/>
      <c r="C39" s="29"/>
      <c r="D39" s="107">
        <v>7.314892979907022</v>
      </c>
      <c r="E39" s="108">
        <v>6.822989083154374</v>
      </c>
      <c r="F39" s="129">
        <v>8.714059623920631</v>
      </c>
      <c r="G39" s="228">
        <v>22.851941686982027</v>
      </c>
      <c r="H39" s="107">
        <v>8.371971977575674</v>
      </c>
      <c r="I39" s="108">
        <v>7.695554837824638</v>
      </c>
      <c r="J39" s="129">
        <v>8.594057358022914</v>
      </c>
      <c r="K39" s="228">
        <v>24.66158417342323</v>
      </c>
      <c r="L39" s="228">
        <v>47.51352586040525</v>
      </c>
      <c r="M39" s="107">
        <v>7.718028224099038</v>
      </c>
      <c r="N39" s="108">
        <v>7.873612242417289</v>
      </c>
      <c r="O39" s="129">
        <v>8.672314846453244</v>
      </c>
      <c r="P39" s="228">
        <v>24.26395531296957</v>
      </c>
      <c r="Q39" s="107">
        <v>7.734622066722493</v>
      </c>
      <c r="R39" s="108">
        <v>8.639756935253047</v>
      </c>
      <c r="S39" s="129">
        <v>15.231547221701733</v>
      </c>
      <c r="T39" s="228">
        <v>31.605926223677272</v>
      </c>
      <c r="U39" s="228">
        <v>55.869881536646844</v>
      </c>
      <c r="V39" s="228">
        <v>103.3834073970521</v>
      </c>
    </row>
    <row r="40" spans="1:22" ht="12.75">
      <c r="A40" s="109"/>
      <c r="B40" s="110"/>
      <c r="C40" s="110"/>
      <c r="D40" s="111"/>
      <c r="E40" s="112"/>
      <c r="F40" s="130"/>
      <c r="G40" s="113"/>
      <c r="H40" s="111"/>
      <c r="I40" s="112"/>
      <c r="J40" s="130"/>
      <c r="K40" s="113"/>
      <c r="L40" s="113"/>
      <c r="M40" s="111"/>
      <c r="N40" s="112"/>
      <c r="O40" s="130"/>
      <c r="P40" s="113"/>
      <c r="Q40" s="111"/>
      <c r="R40" s="112"/>
      <c r="S40" s="130"/>
      <c r="T40" s="113"/>
      <c r="U40" s="113"/>
      <c r="V40" s="113"/>
    </row>
    <row r="41" spans="1:20" ht="12.75">
      <c r="A41" s="62"/>
      <c r="B41" s="62"/>
      <c r="C41" s="62"/>
      <c r="D41" s="114"/>
      <c r="E41" s="114"/>
      <c r="F41" s="114"/>
      <c r="G41" s="114"/>
      <c r="H41" s="114"/>
      <c r="I41" s="114"/>
      <c r="J41" s="114"/>
      <c r="K41" s="114"/>
      <c r="L41" s="114"/>
      <c r="M41" s="114"/>
      <c r="N41" s="114"/>
      <c r="O41" s="114"/>
      <c r="P41" s="114"/>
      <c r="Q41" s="62"/>
      <c r="T41" s="114"/>
    </row>
    <row r="42" spans="1:25" ht="24.75" customHeight="1">
      <c r="A42" s="193" t="s">
        <v>92</v>
      </c>
      <c r="B42" s="433" t="s">
        <v>217</v>
      </c>
      <c r="C42" s="428"/>
      <c r="D42" s="428"/>
      <c r="E42" s="428"/>
      <c r="F42" s="428"/>
      <c r="G42" s="428"/>
      <c r="H42" s="428"/>
      <c r="I42" s="428"/>
      <c r="J42" s="428"/>
      <c r="K42" s="428"/>
      <c r="L42" s="428"/>
      <c r="M42" s="428"/>
      <c r="N42" s="428"/>
      <c r="O42" s="428"/>
      <c r="P42" s="428"/>
      <c r="Q42" s="428"/>
      <c r="R42" s="428"/>
      <c r="S42" s="428"/>
      <c r="T42" s="428"/>
      <c r="U42" s="428"/>
      <c r="V42" s="428"/>
      <c r="W42" s="69"/>
      <c r="X42" s="69"/>
      <c r="Y42" s="69"/>
    </row>
    <row r="43" spans="1:22" ht="282.75" customHeight="1">
      <c r="A43" s="115"/>
      <c r="C43" s="19"/>
      <c r="D43" s="116"/>
      <c r="E43" s="116"/>
      <c r="F43" s="116"/>
      <c r="G43" s="116"/>
      <c r="H43" s="116"/>
      <c r="I43" s="116"/>
      <c r="J43" s="116"/>
      <c r="K43" s="116"/>
      <c r="M43" s="328"/>
      <c r="N43" s="328"/>
      <c r="O43" s="328"/>
      <c r="P43" s="328"/>
      <c r="V43" s="365">
        <v>25</v>
      </c>
    </row>
    <row r="44" spans="1:16" ht="12.75" customHeight="1">
      <c r="A44" s="19"/>
      <c r="B44" s="115"/>
      <c r="C44" s="19"/>
      <c r="D44" s="116"/>
      <c r="E44" s="116"/>
      <c r="F44" s="116"/>
      <c r="G44" s="116"/>
      <c r="H44" s="116"/>
      <c r="I44" s="116"/>
      <c r="J44" s="116"/>
      <c r="K44" s="116"/>
      <c r="L44" s="116"/>
      <c r="M44" s="116"/>
      <c r="N44" s="116"/>
      <c r="O44" s="116"/>
      <c r="P44" s="116"/>
    </row>
  </sheetData>
  <sheetProtection/>
  <mergeCells count="1">
    <mergeCell ref="B42:V42"/>
  </mergeCells>
  <printOptions horizontalCentered="1"/>
  <pageMargins left="0" right="0" top="1.1811023622047245" bottom="0" header="0" footer="0"/>
  <pageSetup fitToHeight="1" fitToWidth="1" horizontalDpi="600" verticalDpi="600" orientation="landscape" scale="58" r:id="rId1"/>
</worksheet>
</file>

<file path=xl/worksheets/sheet26.xml><?xml version="1.0" encoding="utf-8"?>
<worksheet xmlns="http://schemas.openxmlformats.org/spreadsheetml/2006/main" xmlns:r="http://schemas.openxmlformats.org/officeDocument/2006/relationships">
  <sheetPr>
    <pageSetUpPr fitToPage="1"/>
  </sheetPr>
  <dimension ref="A1:V43"/>
  <sheetViews>
    <sheetView zoomScalePageLayoutView="0" workbookViewId="0" topLeftCell="I22">
      <selection activeCell="D40" sqref="D40"/>
    </sheetView>
  </sheetViews>
  <sheetFormatPr defaultColWidth="11.421875" defaultRowHeight="12.75"/>
  <cols>
    <col min="1" max="2" width="2.7109375" style="0" customWidth="1"/>
    <col min="3" max="3" width="46.28125" style="0" customWidth="1"/>
    <col min="4" max="22" width="9.57421875" style="0" customWidth="1"/>
  </cols>
  <sheetData>
    <row r="1" spans="1:8" ht="23.25">
      <c r="A1" s="40"/>
      <c r="B1" s="40"/>
      <c r="C1" s="40"/>
      <c r="H1" s="199"/>
    </row>
    <row r="2" spans="1:22" ht="12.75">
      <c r="A2" s="50" t="s">
        <v>226</v>
      </c>
      <c r="B2" s="3"/>
      <c r="C2" s="3"/>
      <c r="D2" s="91"/>
      <c r="E2" s="91"/>
      <c r="F2" s="2"/>
      <c r="G2" s="2"/>
      <c r="H2" s="2"/>
      <c r="I2" s="2"/>
      <c r="J2" s="2"/>
      <c r="K2" s="2"/>
      <c r="L2" s="2"/>
      <c r="M2" s="2"/>
      <c r="N2" s="2"/>
      <c r="O2" s="2"/>
      <c r="P2" s="2"/>
      <c r="Q2" s="2"/>
      <c r="R2" s="2"/>
      <c r="S2" s="2"/>
      <c r="T2" s="2"/>
      <c r="U2" s="2"/>
      <c r="V2" s="2"/>
    </row>
    <row r="3" spans="1:22" ht="12.75">
      <c r="A3" s="190" t="s">
        <v>160</v>
      </c>
      <c r="B3" s="3"/>
      <c r="C3" s="3"/>
      <c r="D3" s="91"/>
      <c r="E3" s="91"/>
      <c r="F3" s="2"/>
      <c r="G3" s="2"/>
      <c r="H3" s="2"/>
      <c r="I3" s="2"/>
      <c r="J3" s="2"/>
      <c r="K3" s="2"/>
      <c r="L3" s="2"/>
      <c r="M3" s="2"/>
      <c r="N3" s="2"/>
      <c r="O3" s="2"/>
      <c r="P3" s="2"/>
      <c r="Q3" s="2"/>
      <c r="R3" s="2"/>
      <c r="S3" s="2"/>
      <c r="T3" s="2"/>
      <c r="U3" s="2"/>
      <c r="V3" s="2"/>
    </row>
    <row r="4" spans="1:22" ht="12.75">
      <c r="A4" s="50" t="s">
        <v>0</v>
      </c>
      <c r="B4" s="3"/>
      <c r="C4" s="3"/>
      <c r="D4" s="91"/>
      <c r="E4" s="91"/>
      <c r="F4" s="2"/>
      <c r="G4" s="2"/>
      <c r="H4" s="2"/>
      <c r="I4" s="2"/>
      <c r="J4" s="2"/>
      <c r="K4" s="2"/>
      <c r="L4" s="2"/>
      <c r="M4" s="2"/>
      <c r="N4" s="2"/>
      <c r="O4" s="2"/>
      <c r="P4" s="2"/>
      <c r="Q4" s="2"/>
      <c r="R4" s="2"/>
      <c r="S4" s="2"/>
      <c r="T4" s="2"/>
      <c r="U4" s="2"/>
      <c r="V4" s="2"/>
    </row>
    <row r="5" spans="1:22" ht="12.75">
      <c r="A5" s="50" t="s">
        <v>1</v>
      </c>
      <c r="B5" s="3"/>
      <c r="C5" s="3"/>
      <c r="D5" s="91"/>
      <c r="E5" s="91"/>
      <c r="F5" s="2"/>
      <c r="G5" s="2"/>
      <c r="H5" s="2"/>
      <c r="I5" s="2"/>
      <c r="J5" s="2"/>
      <c r="K5" s="2"/>
      <c r="L5" s="2"/>
      <c r="M5" s="2"/>
      <c r="N5" s="2"/>
      <c r="O5" s="2"/>
      <c r="P5" s="2"/>
      <c r="Q5" s="2"/>
      <c r="R5" s="2"/>
      <c r="S5" s="2"/>
      <c r="T5" s="2"/>
      <c r="U5" s="2"/>
      <c r="V5" s="2"/>
    </row>
    <row r="6" spans="1:22" ht="12.75">
      <c r="A6" s="50" t="s">
        <v>89</v>
      </c>
      <c r="B6" s="3"/>
      <c r="C6" s="3"/>
      <c r="D6" s="91"/>
      <c r="E6" s="91"/>
      <c r="F6" s="2"/>
      <c r="G6" s="2"/>
      <c r="H6" s="2"/>
      <c r="I6" s="2"/>
      <c r="J6" s="2"/>
      <c r="K6" s="2"/>
      <c r="L6" s="2"/>
      <c r="M6" s="2"/>
      <c r="N6" s="2"/>
      <c r="O6" s="2"/>
      <c r="P6" s="2"/>
      <c r="Q6" s="2"/>
      <c r="R6" s="2"/>
      <c r="S6" s="2"/>
      <c r="T6" s="2"/>
      <c r="U6" s="2"/>
      <c r="V6" s="2"/>
    </row>
    <row r="7" spans="1:22" ht="12.75">
      <c r="A7" s="1"/>
      <c r="B7" s="2"/>
      <c r="C7" s="7"/>
      <c r="D7" s="229" t="s">
        <v>153</v>
      </c>
      <c r="E7" s="232"/>
      <c r="F7" s="232"/>
      <c r="G7" s="232"/>
      <c r="H7" s="93"/>
      <c r="I7" s="93"/>
      <c r="J7" s="93"/>
      <c r="K7" s="93"/>
      <c r="L7" s="93"/>
      <c r="M7" s="93"/>
      <c r="N7" s="93"/>
      <c r="O7" s="93"/>
      <c r="P7" s="93"/>
      <c r="Q7" s="94"/>
      <c r="R7" s="94"/>
      <c r="S7" s="94"/>
      <c r="T7" s="94"/>
      <c r="U7" s="94"/>
      <c r="V7" s="94"/>
    </row>
    <row r="8" spans="1:22" ht="25.5">
      <c r="A8" s="14"/>
      <c r="B8" s="15"/>
      <c r="C8" s="15"/>
      <c r="D8" s="281" t="s">
        <v>4</v>
      </c>
      <c r="E8" s="282" t="s">
        <v>67</v>
      </c>
      <c r="F8" s="282" t="s">
        <v>86</v>
      </c>
      <c r="G8" s="283" t="s">
        <v>90</v>
      </c>
      <c r="H8" s="278" t="s">
        <v>177</v>
      </c>
      <c r="I8" s="87" t="s">
        <v>178</v>
      </c>
      <c r="J8" s="87" t="s">
        <v>179</v>
      </c>
      <c r="K8" s="17" t="s">
        <v>180</v>
      </c>
      <c r="L8" s="131" t="s">
        <v>181</v>
      </c>
      <c r="M8" s="16" t="s">
        <v>224</v>
      </c>
      <c r="N8" s="87" t="s">
        <v>225</v>
      </c>
      <c r="O8" s="131" t="s">
        <v>223</v>
      </c>
      <c r="P8" s="131" t="s">
        <v>227</v>
      </c>
      <c r="Q8" s="16" t="s">
        <v>247</v>
      </c>
      <c r="R8" s="87" t="s">
        <v>248</v>
      </c>
      <c r="S8" s="131" t="s">
        <v>249</v>
      </c>
      <c r="T8" s="131" t="s">
        <v>250</v>
      </c>
      <c r="U8" s="131" t="s">
        <v>251</v>
      </c>
      <c r="V8" s="131" t="s">
        <v>192</v>
      </c>
    </row>
    <row r="9" spans="1:22" ht="12.75">
      <c r="A9" s="18"/>
      <c r="B9" s="19"/>
      <c r="C9" s="19"/>
      <c r="D9" s="82"/>
      <c r="E9" s="83"/>
      <c r="F9" s="19"/>
      <c r="G9" s="76"/>
      <c r="H9" s="22"/>
      <c r="I9" s="19"/>
      <c r="J9" s="19"/>
      <c r="K9" s="76"/>
      <c r="L9" s="45"/>
      <c r="M9" s="22"/>
      <c r="N9" s="19"/>
      <c r="O9" s="45"/>
      <c r="P9" s="45"/>
      <c r="Q9" s="22"/>
      <c r="R9" s="19"/>
      <c r="S9" s="45"/>
      <c r="T9" s="45"/>
      <c r="U9" s="45"/>
      <c r="V9" s="45"/>
    </row>
    <row r="10" spans="1:22" ht="12.75">
      <c r="A10" s="21" t="s">
        <v>5</v>
      </c>
      <c r="B10" s="19"/>
      <c r="C10" s="19"/>
      <c r="D10" s="22"/>
      <c r="E10" s="19"/>
      <c r="F10" s="19"/>
      <c r="G10" s="76"/>
      <c r="H10" s="22"/>
      <c r="I10" s="19"/>
      <c r="J10" s="19"/>
      <c r="K10" s="76"/>
      <c r="L10" s="45"/>
      <c r="M10" s="22"/>
      <c r="N10" s="19"/>
      <c r="O10" s="45"/>
      <c r="P10" s="45"/>
      <c r="Q10" s="22"/>
      <c r="R10" s="19"/>
      <c r="S10" s="45"/>
      <c r="T10" s="45"/>
      <c r="U10" s="45"/>
      <c r="V10" s="45"/>
    </row>
    <row r="11" spans="1:22" ht="12.75">
      <c r="A11" s="22" t="s">
        <v>6</v>
      </c>
      <c r="B11" s="19"/>
      <c r="C11" s="19"/>
      <c r="D11" s="96">
        <v>6.8897577143566755</v>
      </c>
      <c r="E11" s="97">
        <v>5.931338664434256</v>
      </c>
      <c r="F11" s="127">
        <v>5.421527511263548</v>
      </c>
      <c r="G11" s="227">
        <v>18.242623890054492</v>
      </c>
      <c r="H11" s="96">
        <v>9.12628407031522</v>
      </c>
      <c r="I11" s="97">
        <v>0.700932010780431</v>
      </c>
      <c r="J11" s="97">
        <v>5.458132517137927</v>
      </c>
      <c r="K11" s="227">
        <v>15.285348598233577</v>
      </c>
      <c r="L11" s="127">
        <v>33.527972488288064</v>
      </c>
      <c r="M11" s="96">
        <v>6.345242840629724</v>
      </c>
      <c r="N11" s="97">
        <v>4.910557625915827</v>
      </c>
      <c r="O11" s="127">
        <v>6.8309662189688565</v>
      </c>
      <c r="P11" s="127">
        <v>18.086766685514405</v>
      </c>
      <c r="Q11" s="96">
        <v>6.741543510730409</v>
      </c>
      <c r="R11" s="97">
        <v>6.1666453886566694</v>
      </c>
      <c r="S11" s="127">
        <v>10.100935135296725</v>
      </c>
      <c r="T11" s="127">
        <v>23.00912403468381</v>
      </c>
      <c r="U11" s="127">
        <v>41.09589072019821</v>
      </c>
      <c r="V11" s="127">
        <v>74.62386320848626</v>
      </c>
    </row>
    <row r="12" spans="1:22" ht="12.75">
      <c r="A12" s="22"/>
      <c r="B12" s="19" t="s">
        <v>7</v>
      </c>
      <c r="C12" s="19"/>
      <c r="D12" s="96">
        <v>7.344083954571554</v>
      </c>
      <c r="E12" s="97">
        <v>6.4343830913360405</v>
      </c>
      <c r="F12" s="127">
        <v>5.531007615230627</v>
      </c>
      <c r="G12" s="227">
        <v>19.30947466113822</v>
      </c>
      <c r="H12" s="96">
        <v>10.346211772624926</v>
      </c>
      <c r="I12" s="97">
        <v>-0.5390308938319767</v>
      </c>
      <c r="J12" s="97">
        <v>5.343146491868158</v>
      </c>
      <c r="K12" s="227">
        <v>15.15032737066111</v>
      </c>
      <c r="L12" s="127">
        <v>34.45980203179933</v>
      </c>
      <c r="M12" s="96">
        <v>6.927496405823528</v>
      </c>
      <c r="N12" s="97">
        <v>5.070798874987424</v>
      </c>
      <c r="O12" s="127">
        <v>6.61086161277392</v>
      </c>
      <c r="P12" s="127">
        <v>18.60915689358487</v>
      </c>
      <c r="Q12" s="96">
        <v>6.361804493545872</v>
      </c>
      <c r="R12" s="97">
        <v>6.736730098960601</v>
      </c>
      <c r="S12" s="127">
        <v>8.151299425983288</v>
      </c>
      <c r="T12" s="127">
        <v>21.24983401848976</v>
      </c>
      <c r="U12" s="127">
        <v>39.85899091207463</v>
      </c>
      <c r="V12" s="127">
        <v>74.31879294387397</v>
      </c>
    </row>
    <row r="13" spans="1:22" ht="12.75">
      <c r="A13" s="66"/>
      <c r="B13" s="41"/>
      <c r="C13" s="41" t="s">
        <v>82</v>
      </c>
      <c r="D13" s="152">
        <v>0.786732932452615</v>
      </c>
      <c r="E13" s="153">
        <v>0.7833141369235526</v>
      </c>
      <c r="F13" s="154">
        <v>1.295075311001868</v>
      </c>
      <c r="G13" s="235">
        <v>2.8651223803780357</v>
      </c>
      <c r="H13" s="152">
        <v>2.3119700994073877</v>
      </c>
      <c r="I13" s="97">
        <v>-0.9356672748093928</v>
      </c>
      <c r="J13" s="97">
        <v>2.0328736572600485</v>
      </c>
      <c r="K13" s="227">
        <v>3.4091764818580437</v>
      </c>
      <c r="L13" s="127">
        <v>6.274298862236079</v>
      </c>
      <c r="M13" s="96">
        <v>2.449934446858631</v>
      </c>
      <c r="N13" s="97">
        <v>1.7291443431840845</v>
      </c>
      <c r="O13" s="127">
        <v>3.9467146533368744</v>
      </c>
      <c r="P13" s="127">
        <v>8.125793443379589</v>
      </c>
      <c r="Q13" s="96">
        <v>3.2999068017643394</v>
      </c>
      <c r="R13" s="97">
        <v>5.5967420328222905</v>
      </c>
      <c r="S13" s="127">
        <v>11.518967591362921</v>
      </c>
      <c r="T13" s="127">
        <v>20.41561642594955</v>
      </c>
      <c r="U13" s="127">
        <v>28.541409869329144</v>
      </c>
      <c r="V13" s="127">
        <v>34.81570873156522</v>
      </c>
    </row>
    <row r="14" spans="1:22" ht="12.75">
      <c r="A14" s="66"/>
      <c r="B14" s="41"/>
      <c r="C14" s="41" t="s">
        <v>58</v>
      </c>
      <c r="D14" s="152">
        <v>8.305631850447316</v>
      </c>
      <c r="E14" s="153">
        <v>7.263036833408905</v>
      </c>
      <c r="F14" s="154">
        <v>6.152150479241462</v>
      </c>
      <c r="G14" s="235">
        <v>21.720819163097683</v>
      </c>
      <c r="H14" s="152">
        <v>11.524325945525089</v>
      </c>
      <c r="I14" s="97">
        <v>-0.48086946915452017</v>
      </c>
      <c r="J14" s="97">
        <v>5.828553765042253</v>
      </c>
      <c r="K14" s="227">
        <v>16.872010241412823</v>
      </c>
      <c r="L14" s="127">
        <v>38.59282940451052</v>
      </c>
      <c r="M14" s="96">
        <v>7.584071029596654</v>
      </c>
      <c r="N14" s="97">
        <v>5.560807854674608</v>
      </c>
      <c r="O14" s="127">
        <v>7.001523161089618</v>
      </c>
      <c r="P14" s="127">
        <v>20.14640204536088</v>
      </c>
      <c r="Q14" s="96">
        <v>6.810790871274971</v>
      </c>
      <c r="R14" s="97">
        <v>6.903894114219397</v>
      </c>
      <c r="S14" s="127">
        <v>7.657475894574688</v>
      </c>
      <c r="T14" s="127">
        <v>21.372160880069053</v>
      </c>
      <c r="U14" s="127">
        <v>41.518562925429926</v>
      </c>
      <c r="V14" s="127">
        <v>80.11139232994044</v>
      </c>
    </row>
    <row r="15" spans="1:22" ht="12.75">
      <c r="A15" s="22"/>
      <c r="B15" s="19" t="s">
        <v>8</v>
      </c>
      <c r="C15" s="19"/>
      <c r="D15" s="96">
        <v>0.2407634918793921</v>
      </c>
      <c r="E15" s="97">
        <v>0.13417159721598076</v>
      </c>
      <c r="F15" s="127">
        <v>0.26326180498281676</v>
      </c>
      <c r="G15" s="227">
        <v>0.6381968940781896</v>
      </c>
      <c r="H15" s="96">
        <v>0.23622366072996132</v>
      </c>
      <c r="I15" s="97">
        <v>0.3385810303075686</v>
      </c>
      <c r="J15" s="97">
        <v>0.3491260032310858</v>
      </c>
      <c r="K15" s="227">
        <v>0.9239306942686156</v>
      </c>
      <c r="L15" s="127">
        <v>1.5621275883468053</v>
      </c>
      <c r="M15" s="96">
        <v>0.3070003068343471</v>
      </c>
      <c r="N15" s="97">
        <v>0.35825480549656546</v>
      </c>
      <c r="O15" s="127">
        <v>8.946421779652262</v>
      </c>
      <c r="P15" s="127">
        <v>9.611676891983175</v>
      </c>
      <c r="Q15" s="96">
        <v>7.972498483932647</v>
      </c>
      <c r="R15" s="97">
        <v>0.41163446381183005</v>
      </c>
      <c r="S15" s="127">
        <v>32.273912889541215</v>
      </c>
      <c r="T15" s="127">
        <v>40.65804583728569</v>
      </c>
      <c r="U15" s="127">
        <v>50.269722729268864</v>
      </c>
      <c r="V15" s="127">
        <v>51.83185031761566</v>
      </c>
    </row>
    <row r="16" spans="1:22" ht="12.75">
      <c r="A16" s="22"/>
      <c r="B16" s="19" t="s">
        <v>9</v>
      </c>
      <c r="C16" s="19"/>
      <c r="D16" s="96">
        <v>8.402804790415848</v>
      </c>
      <c r="E16" s="97">
        <v>8.277149653042226</v>
      </c>
      <c r="F16" s="127">
        <v>8.320327372514145</v>
      </c>
      <c r="G16" s="227">
        <v>25.00028181597222</v>
      </c>
      <c r="H16" s="96">
        <v>7.875544397800903</v>
      </c>
      <c r="I16" s="97">
        <v>7.52846415909762</v>
      </c>
      <c r="J16" s="97">
        <v>7.453274898244498</v>
      </c>
      <c r="K16" s="227">
        <v>22.85728345514302</v>
      </c>
      <c r="L16" s="127">
        <v>47.857565271115234</v>
      </c>
      <c r="M16" s="96">
        <v>7.465771904119316</v>
      </c>
      <c r="N16" s="97">
        <v>7.600910257453131</v>
      </c>
      <c r="O16" s="127">
        <v>7.51575246858179</v>
      </c>
      <c r="P16" s="127">
        <v>22.582434630154236</v>
      </c>
      <c r="Q16" s="96">
        <v>7.549279075956076</v>
      </c>
      <c r="R16" s="97">
        <v>7.344935982613229</v>
      </c>
      <c r="S16" s="127">
        <v>7.683349023982322</v>
      </c>
      <c r="T16" s="127">
        <v>22.577564082551625</v>
      </c>
      <c r="U16" s="127">
        <v>45.15999871270586</v>
      </c>
      <c r="V16" s="127">
        <v>93.01756398382109</v>
      </c>
    </row>
    <row r="17" spans="1:22" ht="12.75">
      <c r="A17" s="22"/>
      <c r="B17" s="19" t="s">
        <v>55</v>
      </c>
      <c r="C17" s="19"/>
      <c r="D17" s="96">
        <v>3.821086446678997</v>
      </c>
      <c r="E17" s="97">
        <v>4.99996485599485</v>
      </c>
      <c r="F17" s="127">
        <v>2.298140639661214</v>
      </c>
      <c r="G17" s="227">
        <v>11.119191942335062</v>
      </c>
      <c r="H17" s="96">
        <v>6.588975167572881</v>
      </c>
      <c r="I17" s="97">
        <v>5.567510571398478</v>
      </c>
      <c r="J17" s="97">
        <v>8.610214515193352</v>
      </c>
      <c r="K17" s="227">
        <v>20.76670025416471</v>
      </c>
      <c r="L17" s="127">
        <v>31.885892196499775</v>
      </c>
      <c r="M17" s="96">
        <v>4.995569730364839</v>
      </c>
      <c r="N17" s="97">
        <v>5.8659948731162475</v>
      </c>
      <c r="O17" s="127">
        <v>9.157027991900422</v>
      </c>
      <c r="P17" s="127">
        <v>20.018592595381513</v>
      </c>
      <c r="Q17" s="96">
        <v>27.85006728306164</v>
      </c>
      <c r="R17" s="97">
        <v>6.158936502083931</v>
      </c>
      <c r="S17" s="127">
        <v>6.883516802294374</v>
      </c>
      <c r="T17" s="127">
        <v>40.89252058743995</v>
      </c>
      <c r="U17" s="127">
        <v>60.91111318282145</v>
      </c>
      <c r="V17" s="127">
        <v>92.79700537932123</v>
      </c>
    </row>
    <row r="18" spans="1:22" ht="12.75">
      <c r="A18" s="22"/>
      <c r="B18" s="19" t="s">
        <v>56</v>
      </c>
      <c r="C18" s="19"/>
      <c r="D18" s="96">
        <v>3.7566425726469266</v>
      </c>
      <c r="E18" s="97">
        <v>3.3956943430794686</v>
      </c>
      <c r="F18" s="127">
        <v>4.638601657237646</v>
      </c>
      <c r="G18" s="227">
        <v>11.790938572964043</v>
      </c>
      <c r="H18" s="96">
        <v>3.8562680975893646</v>
      </c>
      <c r="I18" s="97">
        <v>5.0946631201777715</v>
      </c>
      <c r="J18" s="97">
        <v>9.744518030039321</v>
      </c>
      <c r="K18" s="227">
        <v>18.695449247806454</v>
      </c>
      <c r="L18" s="127">
        <v>30.4863878207705</v>
      </c>
      <c r="M18" s="96">
        <v>3.8567905284547774</v>
      </c>
      <c r="N18" s="97">
        <v>3.001967318227882</v>
      </c>
      <c r="O18" s="127">
        <v>2.6230522205525286</v>
      </c>
      <c r="P18" s="127">
        <v>9.48181006723519</v>
      </c>
      <c r="Q18" s="96">
        <v>3.2596722114783967</v>
      </c>
      <c r="R18" s="97">
        <v>4.218510090197471</v>
      </c>
      <c r="S18" s="127">
        <v>2.216195912856367</v>
      </c>
      <c r="T18" s="127">
        <v>9.694378214532236</v>
      </c>
      <c r="U18" s="127">
        <v>19.176188281767423</v>
      </c>
      <c r="V18" s="127">
        <v>49.66257610253792</v>
      </c>
    </row>
    <row r="19" spans="1:22" ht="12.75">
      <c r="A19" s="22"/>
      <c r="B19" s="19" t="s">
        <v>10</v>
      </c>
      <c r="C19" s="19"/>
      <c r="D19" s="96">
        <v>10.76703909216728</v>
      </c>
      <c r="E19" s="97">
        <v>9.218423487275807</v>
      </c>
      <c r="F19" s="127">
        <v>10.393986698739964</v>
      </c>
      <c r="G19" s="227">
        <v>30.379449278183053</v>
      </c>
      <c r="H19" s="96">
        <v>10.495370588104661</v>
      </c>
      <c r="I19" s="97">
        <v>8.549033837612766</v>
      </c>
      <c r="J19" s="97">
        <v>8.246069048883712</v>
      </c>
      <c r="K19" s="227">
        <v>27.29047347460114</v>
      </c>
      <c r="L19" s="127">
        <v>57.669922752784196</v>
      </c>
      <c r="M19" s="96">
        <v>9.526580768257247</v>
      </c>
      <c r="N19" s="97">
        <v>7.813605783741007</v>
      </c>
      <c r="O19" s="127">
        <v>10.586369971626237</v>
      </c>
      <c r="P19" s="127">
        <v>27.926556523624495</v>
      </c>
      <c r="Q19" s="96">
        <v>9.145648151192656</v>
      </c>
      <c r="R19" s="97">
        <v>8.638644447321358</v>
      </c>
      <c r="S19" s="127">
        <v>9.779990076840015</v>
      </c>
      <c r="T19" s="127">
        <v>27.564282675354036</v>
      </c>
      <c r="U19" s="127">
        <v>55.490839198978534</v>
      </c>
      <c r="V19" s="127">
        <v>113.16076195176275</v>
      </c>
    </row>
    <row r="20" spans="1:22" ht="12.75">
      <c r="A20" s="22"/>
      <c r="B20" s="19" t="s">
        <v>11</v>
      </c>
      <c r="C20" s="19"/>
      <c r="D20" s="96">
        <v>19.719914201641313</v>
      </c>
      <c r="E20" s="97">
        <v>8.10330237774474</v>
      </c>
      <c r="F20" s="127">
        <v>12.964466798318428</v>
      </c>
      <c r="G20" s="227">
        <v>40.78768337770448</v>
      </c>
      <c r="H20" s="96">
        <v>18.596313516619173</v>
      </c>
      <c r="I20" s="97">
        <v>9.53131760665137</v>
      </c>
      <c r="J20" s="97">
        <v>12.690303544917569</v>
      </c>
      <c r="K20" s="227">
        <v>40.817934668188116</v>
      </c>
      <c r="L20" s="127">
        <v>81.6056180458926</v>
      </c>
      <c r="M20" s="96">
        <v>10.693742199034837</v>
      </c>
      <c r="N20" s="97">
        <v>12.846713063249219</v>
      </c>
      <c r="O20" s="127">
        <v>10.667099718761861</v>
      </c>
      <c r="P20" s="127">
        <v>34.20755498104591</v>
      </c>
      <c r="Q20" s="96">
        <v>17.57952328552917</v>
      </c>
      <c r="R20" s="97">
        <v>8.481914933919226</v>
      </c>
      <c r="S20" s="127">
        <v>16.626240188165866</v>
      </c>
      <c r="T20" s="127">
        <v>42.68767840761426</v>
      </c>
      <c r="U20" s="127">
        <v>76.89523338866017</v>
      </c>
      <c r="V20" s="127">
        <v>158.50085143455277</v>
      </c>
    </row>
    <row r="21" spans="1:22" ht="12.75">
      <c r="A21" s="99"/>
      <c r="B21" s="55"/>
      <c r="C21" s="55"/>
      <c r="D21" s="100"/>
      <c r="E21" s="101"/>
      <c r="F21" s="186"/>
      <c r="G21" s="104"/>
      <c r="H21" s="285"/>
      <c r="I21" s="19"/>
      <c r="J21" s="19"/>
      <c r="K21" s="76"/>
      <c r="L21" s="45"/>
      <c r="M21" s="22"/>
      <c r="N21" s="19"/>
      <c r="O21" s="45"/>
      <c r="P21" s="45"/>
      <c r="Q21" s="22"/>
      <c r="R21" s="19"/>
      <c r="S21" s="45"/>
      <c r="T21" s="45"/>
      <c r="U21" s="45"/>
      <c r="V21" s="45"/>
    </row>
    <row r="22" spans="1:22" ht="12.75">
      <c r="A22" s="22" t="s">
        <v>12</v>
      </c>
      <c r="B22" s="19"/>
      <c r="C22" s="19"/>
      <c r="D22" s="96">
        <v>7.967744053006742</v>
      </c>
      <c r="E22" s="97">
        <v>7.476444704119024</v>
      </c>
      <c r="F22" s="127">
        <v>9.55110553026744</v>
      </c>
      <c r="G22" s="227">
        <v>24.995294287393204</v>
      </c>
      <c r="H22" s="96">
        <v>8.412799999069238</v>
      </c>
      <c r="I22" s="97">
        <v>8.377652023674905</v>
      </c>
      <c r="J22" s="97">
        <v>9.018960727345132</v>
      </c>
      <c r="K22" s="227">
        <v>25.809412750089272</v>
      </c>
      <c r="L22" s="127">
        <v>50.80470703748248</v>
      </c>
      <c r="M22" s="96">
        <v>8.729948407030315</v>
      </c>
      <c r="N22" s="97">
        <v>9.40523259063468</v>
      </c>
      <c r="O22" s="127">
        <v>9.799573893882592</v>
      </c>
      <c r="P22" s="127">
        <v>27.93475489154759</v>
      </c>
      <c r="Q22" s="96">
        <v>8.542384416069872</v>
      </c>
      <c r="R22" s="97">
        <v>8.952740405397336</v>
      </c>
      <c r="S22" s="127">
        <v>12.104073045670209</v>
      </c>
      <c r="T22" s="127">
        <v>29.599197867137423</v>
      </c>
      <c r="U22" s="127">
        <v>57.533952758685004</v>
      </c>
      <c r="V22" s="127">
        <v>108.33865979616748</v>
      </c>
    </row>
    <row r="23" spans="1:22" ht="12.75">
      <c r="A23" s="22"/>
      <c r="B23" s="19" t="s">
        <v>13</v>
      </c>
      <c r="C23" s="19"/>
      <c r="D23" s="96">
        <v>7.995066053214786</v>
      </c>
      <c r="E23" s="97">
        <v>8.248795198482037</v>
      </c>
      <c r="F23" s="127">
        <v>10.727336345714269</v>
      </c>
      <c r="G23" s="227">
        <v>26.97119759741109</v>
      </c>
      <c r="H23" s="96">
        <v>8.554980329560953</v>
      </c>
      <c r="I23" s="97">
        <v>8.541402904802876</v>
      </c>
      <c r="J23" s="97">
        <v>10.905517527126</v>
      </c>
      <c r="K23" s="227">
        <v>28.00190076148983</v>
      </c>
      <c r="L23" s="127">
        <v>54.97309835890092</v>
      </c>
      <c r="M23" s="96">
        <v>8.52693273160568</v>
      </c>
      <c r="N23" s="97">
        <v>8.720160634608044</v>
      </c>
      <c r="O23" s="127">
        <v>11.160795315309729</v>
      </c>
      <c r="P23" s="127">
        <v>28.407888681523453</v>
      </c>
      <c r="Q23" s="96">
        <v>8.578089765584721</v>
      </c>
      <c r="R23" s="97">
        <v>8.730050396756951</v>
      </c>
      <c r="S23" s="127">
        <v>12.662761899390084</v>
      </c>
      <c r="T23" s="127">
        <v>29.970902061731756</v>
      </c>
      <c r="U23" s="127">
        <v>58.3787907432552</v>
      </c>
      <c r="V23" s="127">
        <v>113.35188910215612</v>
      </c>
    </row>
    <row r="24" spans="1:22" ht="12.75">
      <c r="A24" s="22"/>
      <c r="B24" s="19" t="s">
        <v>14</v>
      </c>
      <c r="C24" s="19"/>
      <c r="D24" s="96">
        <v>6.454766010197504</v>
      </c>
      <c r="E24" s="97">
        <v>6.5066045239874235</v>
      </c>
      <c r="F24" s="127">
        <v>8.904534057689823</v>
      </c>
      <c r="G24" s="227">
        <v>21.86590459187475</v>
      </c>
      <c r="H24" s="96">
        <v>8.695480066243558</v>
      </c>
      <c r="I24" s="97">
        <v>8.617295222611249</v>
      </c>
      <c r="J24" s="97">
        <v>8.43364885642959</v>
      </c>
      <c r="K24" s="227">
        <v>25.7464241452844</v>
      </c>
      <c r="L24" s="127">
        <v>47.61232873715915</v>
      </c>
      <c r="M24" s="96">
        <v>9.03482634713772</v>
      </c>
      <c r="N24" s="97">
        <v>8.152908758921876</v>
      </c>
      <c r="O24" s="127">
        <v>9.192938049713085</v>
      </c>
      <c r="P24" s="127">
        <v>26.380673155772683</v>
      </c>
      <c r="Q24" s="96">
        <v>8.517610268682876</v>
      </c>
      <c r="R24" s="97">
        <v>10.236890621241045</v>
      </c>
      <c r="S24" s="127">
        <v>16.148264511139054</v>
      </c>
      <c r="T24" s="127">
        <v>34.90276540106297</v>
      </c>
      <c r="U24" s="127">
        <v>61.28343855683567</v>
      </c>
      <c r="V24" s="127">
        <v>108.89576729399482</v>
      </c>
    </row>
    <row r="25" spans="1:22" ht="12.75">
      <c r="A25" s="22"/>
      <c r="B25" s="19" t="s">
        <v>15</v>
      </c>
      <c r="C25" s="19"/>
      <c r="D25" s="96">
        <v>14.303584988534995</v>
      </c>
      <c r="E25" s="97">
        <v>7.218734876773395</v>
      </c>
      <c r="F25" s="127">
        <v>18.38868835047604</v>
      </c>
      <c r="G25" s="227">
        <v>39.911008215784435</v>
      </c>
      <c r="H25" s="96">
        <v>11.000391331637966</v>
      </c>
      <c r="I25" s="97">
        <v>0.6659962162253386</v>
      </c>
      <c r="J25" s="97">
        <v>1.1800642168151485</v>
      </c>
      <c r="K25" s="227">
        <v>12.846451764678452</v>
      </c>
      <c r="L25" s="127">
        <v>52.75745998046288</v>
      </c>
      <c r="M25" s="96">
        <v>14.51987733330392</v>
      </c>
      <c r="N25" s="97">
        <v>4.794461308237785</v>
      </c>
      <c r="O25" s="127">
        <v>26.501583195808408</v>
      </c>
      <c r="P25" s="127">
        <v>45.81592183735012</v>
      </c>
      <c r="Q25" s="96">
        <v>2.486712718267149</v>
      </c>
      <c r="R25" s="97">
        <v>0.03924771362885564</v>
      </c>
      <c r="S25" s="127">
        <v>3.1132272301310193</v>
      </c>
      <c r="T25" s="127">
        <v>5.639187662027024</v>
      </c>
      <c r="U25" s="127">
        <v>51.45510949937714</v>
      </c>
      <c r="V25" s="127">
        <v>104.21256947984003</v>
      </c>
    </row>
    <row r="26" spans="1:22" ht="12.75">
      <c r="A26" s="22"/>
      <c r="B26" s="19" t="s">
        <v>57</v>
      </c>
      <c r="C26" s="19"/>
      <c r="D26" s="96">
        <v>6.669930054966045</v>
      </c>
      <c r="E26" s="97">
        <v>6.768151002949245</v>
      </c>
      <c r="F26" s="127">
        <v>9.29343488705638</v>
      </c>
      <c r="G26" s="227">
        <v>22.731515944971665</v>
      </c>
      <c r="H26" s="96">
        <v>7.644368845588125</v>
      </c>
      <c r="I26" s="97">
        <v>7.503174246309566</v>
      </c>
      <c r="J26" s="97">
        <v>8.234850714494302</v>
      </c>
      <c r="K26" s="227">
        <v>23.382393806391992</v>
      </c>
      <c r="L26" s="127">
        <v>46.11390975136365</v>
      </c>
      <c r="M26" s="96">
        <v>8.191679672641577</v>
      </c>
      <c r="N26" s="97">
        <v>10.072127620362014</v>
      </c>
      <c r="O26" s="127">
        <v>8.504003774977036</v>
      </c>
      <c r="P26" s="127">
        <v>26.767811067980634</v>
      </c>
      <c r="Q26" s="96">
        <v>8.960782679892734</v>
      </c>
      <c r="R26" s="97">
        <v>8.67535676172384</v>
      </c>
      <c r="S26" s="127">
        <v>12.827224916519786</v>
      </c>
      <c r="T26" s="127">
        <v>30.463364358136364</v>
      </c>
      <c r="U26" s="127">
        <v>57.231175426116984</v>
      </c>
      <c r="V26" s="127">
        <v>103.34508517748064</v>
      </c>
    </row>
    <row r="27" spans="1:22" ht="12.75">
      <c r="A27" s="22"/>
      <c r="B27" s="19" t="s">
        <v>75</v>
      </c>
      <c r="C27" s="19"/>
      <c r="D27" s="96">
        <v>8.154457132296487</v>
      </c>
      <c r="E27" s="97">
        <v>7.982383893965972</v>
      </c>
      <c r="F27" s="127">
        <v>8.220502908561992</v>
      </c>
      <c r="G27" s="227">
        <v>24.357343934824453</v>
      </c>
      <c r="H27" s="96">
        <v>8.421236917873037</v>
      </c>
      <c r="I27" s="97">
        <v>8.9957706952024</v>
      </c>
      <c r="J27" s="97">
        <v>8.286858139801794</v>
      </c>
      <c r="K27" s="227">
        <v>25.70386575287723</v>
      </c>
      <c r="L27" s="127">
        <v>50.06120968770168</v>
      </c>
      <c r="M27" s="96">
        <v>8.542419997866148</v>
      </c>
      <c r="N27" s="97">
        <v>8.892149858031969</v>
      </c>
      <c r="O27" s="127">
        <v>9.381643124270871</v>
      </c>
      <c r="P27" s="127">
        <v>26.816212980168984</v>
      </c>
      <c r="Q27" s="96">
        <v>8.16064220544354</v>
      </c>
      <c r="R27" s="97">
        <v>9.425765144052155</v>
      </c>
      <c r="S27" s="127">
        <v>9.43143665376191</v>
      </c>
      <c r="T27" s="127">
        <v>27.017844003257608</v>
      </c>
      <c r="U27" s="127">
        <v>53.83405698342659</v>
      </c>
      <c r="V27" s="127">
        <v>103.89526667112827</v>
      </c>
    </row>
    <row r="28" spans="1:22" ht="12.75">
      <c r="A28" s="22"/>
      <c r="B28" s="19" t="s">
        <v>91</v>
      </c>
      <c r="C28" s="19"/>
      <c r="D28" s="100"/>
      <c r="E28" s="101"/>
      <c r="F28" s="128"/>
      <c r="G28" s="102"/>
      <c r="H28" s="100"/>
      <c r="I28" s="19"/>
      <c r="J28" s="19"/>
      <c r="K28" s="76"/>
      <c r="L28" s="45"/>
      <c r="M28" s="22"/>
      <c r="N28" s="19"/>
      <c r="O28" s="45"/>
      <c r="P28" s="45"/>
      <c r="Q28" s="22"/>
      <c r="R28" s="19"/>
      <c r="S28" s="45"/>
      <c r="T28" s="45"/>
      <c r="U28" s="45"/>
      <c r="V28" s="45"/>
    </row>
    <row r="29" spans="1:22" ht="12.75">
      <c r="A29" s="22"/>
      <c r="B29" s="19"/>
      <c r="C29" s="19"/>
      <c r="D29" s="63"/>
      <c r="E29" s="64"/>
      <c r="F29" s="65"/>
      <c r="G29" s="105"/>
      <c r="H29" s="63"/>
      <c r="I29" s="19"/>
      <c r="J29" s="19"/>
      <c r="K29" s="76"/>
      <c r="L29" s="45"/>
      <c r="M29" s="22"/>
      <c r="N29" s="19"/>
      <c r="O29" s="45"/>
      <c r="P29" s="45"/>
      <c r="Q29" s="22"/>
      <c r="R29" s="19"/>
      <c r="S29" s="45"/>
      <c r="T29" s="45"/>
      <c r="U29" s="45"/>
      <c r="V29" s="45"/>
    </row>
    <row r="30" spans="1:22" ht="12.75">
      <c r="A30" s="22" t="s">
        <v>17</v>
      </c>
      <c r="B30" s="27"/>
      <c r="C30" s="27"/>
      <c r="D30" s="96">
        <v>4.523650102048689</v>
      </c>
      <c r="E30" s="97">
        <v>2.5399346816163075</v>
      </c>
      <c r="F30" s="127">
        <v>-3.6426188847110366</v>
      </c>
      <c r="G30" s="227">
        <v>3.4209658989540044</v>
      </c>
      <c r="H30" s="96">
        <v>10.692333686815623</v>
      </c>
      <c r="I30" s="97">
        <v>-16.148952824321373</v>
      </c>
      <c r="J30" s="97">
        <v>-2.3576462475939777</v>
      </c>
      <c r="K30" s="227">
        <v>-7.8142653850997155</v>
      </c>
      <c r="L30" s="127">
        <v>-4.393299486145731</v>
      </c>
      <c r="M30" s="96">
        <v>1.1109742868746006</v>
      </c>
      <c r="N30" s="97">
        <v>-4.9549520448182065</v>
      </c>
      <c r="O30" s="127">
        <v>0.3150717537706047</v>
      </c>
      <c r="P30" s="127">
        <v>-3.52890600417302</v>
      </c>
      <c r="Q30" s="96">
        <v>2.7888186737763325</v>
      </c>
      <c r="R30" s="97">
        <v>0.05135395001128822</v>
      </c>
      <c r="S30" s="127">
        <v>5.704181959210343</v>
      </c>
      <c r="T30" s="127">
        <v>8.544354582997977</v>
      </c>
      <c r="U30" s="127">
        <v>5.015448578824958</v>
      </c>
      <c r="V30" s="127">
        <v>0.6221490926791511</v>
      </c>
    </row>
    <row r="31" spans="1:22" ht="12.75">
      <c r="A31" s="22"/>
      <c r="B31" s="19"/>
      <c r="C31" s="19"/>
      <c r="D31" s="63"/>
      <c r="E31" s="64"/>
      <c r="F31" s="65"/>
      <c r="G31" s="105"/>
      <c r="H31" s="63"/>
      <c r="I31" s="19"/>
      <c r="J31" s="19"/>
      <c r="K31" s="76"/>
      <c r="L31" s="45"/>
      <c r="M31" s="22"/>
      <c r="N31" s="19"/>
      <c r="O31" s="45"/>
      <c r="P31" s="45"/>
      <c r="Q31" s="22"/>
      <c r="R31" s="19"/>
      <c r="S31" s="45"/>
      <c r="T31" s="45"/>
      <c r="U31" s="45"/>
      <c r="V31" s="45"/>
    </row>
    <row r="32" spans="1:22" ht="12.75">
      <c r="A32" s="21" t="s">
        <v>18</v>
      </c>
      <c r="B32" s="19"/>
      <c r="C32" s="19"/>
      <c r="D32" s="63"/>
      <c r="E32" s="64"/>
      <c r="F32" s="65"/>
      <c r="G32" s="105"/>
      <c r="H32" s="63"/>
      <c r="I32" s="19"/>
      <c r="J32" s="19"/>
      <c r="K32" s="76"/>
      <c r="L32" s="45"/>
      <c r="M32" s="22"/>
      <c r="N32" s="19"/>
      <c r="O32" s="45"/>
      <c r="P32" s="45"/>
      <c r="Q32" s="22"/>
      <c r="R32" s="19"/>
      <c r="S32" s="45"/>
      <c r="T32" s="45"/>
      <c r="U32" s="45"/>
      <c r="V32" s="45"/>
    </row>
    <row r="33" spans="1:22" ht="12.75">
      <c r="A33" s="22" t="s">
        <v>19</v>
      </c>
      <c r="B33" s="19"/>
      <c r="C33" s="19"/>
      <c r="D33" s="96">
        <v>7.035158549006907</v>
      </c>
      <c r="E33" s="97">
        <v>6.297965311786141</v>
      </c>
      <c r="F33" s="127">
        <v>10.849469603505552</v>
      </c>
      <c r="G33" s="227">
        <v>24.1825934642986</v>
      </c>
      <c r="H33" s="96">
        <v>9.272616826792222</v>
      </c>
      <c r="I33" s="97">
        <v>10.501469820036275</v>
      </c>
      <c r="J33" s="97">
        <v>10.633366394414233</v>
      </c>
      <c r="K33" s="227">
        <v>30.407453041242732</v>
      </c>
      <c r="L33" s="127">
        <v>54.59004650554134</v>
      </c>
      <c r="M33" s="96">
        <v>9.17926356111482</v>
      </c>
      <c r="N33" s="97">
        <v>7.2044078540629135</v>
      </c>
      <c r="O33" s="127">
        <v>8.307106995242123</v>
      </c>
      <c r="P33" s="127">
        <v>24.690778410419856</v>
      </c>
      <c r="Q33" s="96">
        <v>8.66385239875182</v>
      </c>
      <c r="R33" s="97">
        <v>8.819127758278901</v>
      </c>
      <c r="S33" s="127">
        <v>16.965877561655827</v>
      </c>
      <c r="T33" s="127">
        <v>34.44885771868655</v>
      </c>
      <c r="U33" s="127">
        <v>59.139636129106385</v>
      </c>
      <c r="V33" s="127">
        <v>113.72968263464773</v>
      </c>
    </row>
    <row r="34" spans="1:22" ht="12.75">
      <c r="A34" s="22"/>
      <c r="B34" s="19" t="s">
        <v>20</v>
      </c>
      <c r="C34" s="19"/>
      <c r="D34" s="96">
        <v>1.091520234571061</v>
      </c>
      <c r="E34" s="97">
        <v>82.5598936862855</v>
      </c>
      <c r="F34" s="127">
        <v>7.367787465419518</v>
      </c>
      <c r="G34" s="227">
        <v>91.01920138627608</v>
      </c>
      <c r="H34" s="96">
        <v>2.9351569273183125</v>
      </c>
      <c r="I34" s="97">
        <v>2.213278894178699</v>
      </c>
      <c r="J34" s="97">
        <v>2.6182759962047633</v>
      </c>
      <c r="K34" s="227">
        <v>7.766711817701774</v>
      </c>
      <c r="L34" s="127">
        <v>98.78591320397786</v>
      </c>
      <c r="M34" s="96">
        <v>1.6160924762363142</v>
      </c>
      <c r="N34" s="97">
        <v>2.2795587756355724</v>
      </c>
      <c r="O34" s="127">
        <v>2.5303723306668635</v>
      </c>
      <c r="P34" s="127">
        <v>6.4260235825387495</v>
      </c>
      <c r="Q34" s="96">
        <v>2.932045630679717</v>
      </c>
      <c r="R34" s="97">
        <v>25.42985341978633</v>
      </c>
      <c r="S34" s="127">
        <v>9.010671965424613</v>
      </c>
      <c r="T34" s="127">
        <v>37.37257101589066</v>
      </c>
      <c r="U34" s="127">
        <v>43.79859459842941</v>
      </c>
      <c r="V34" s="127">
        <v>142.58450780240724</v>
      </c>
    </row>
    <row r="35" spans="1:22" ht="12.75">
      <c r="A35" s="22"/>
      <c r="B35" s="19" t="s">
        <v>21</v>
      </c>
      <c r="C35" s="19"/>
      <c r="D35" s="96">
        <v>5.570647004632939</v>
      </c>
      <c r="E35" s="97">
        <v>6.0991382392957005</v>
      </c>
      <c r="F35" s="127">
        <v>10.404229605686183</v>
      </c>
      <c r="G35" s="227">
        <v>22.074014849614823</v>
      </c>
      <c r="H35" s="96">
        <v>8.526832290462073</v>
      </c>
      <c r="I35" s="97">
        <v>8.351688436215698</v>
      </c>
      <c r="J35" s="97">
        <v>9.292754524872617</v>
      </c>
      <c r="K35" s="227">
        <v>26.171275251550384</v>
      </c>
      <c r="L35" s="127">
        <v>48.24529010116521</v>
      </c>
      <c r="M35" s="96">
        <v>7.04221684217871</v>
      </c>
      <c r="N35" s="97">
        <v>6.022407363651746</v>
      </c>
      <c r="O35" s="127">
        <v>6.987100816329011</v>
      </c>
      <c r="P35" s="127">
        <v>20.05172502215947</v>
      </c>
      <c r="Q35" s="96">
        <v>7.649479142398838</v>
      </c>
      <c r="R35" s="97">
        <v>8.146327581434566</v>
      </c>
      <c r="S35" s="127">
        <v>17.938773454178524</v>
      </c>
      <c r="T35" s="127">
        <v>33.73458017801193</v>
      </c>
      <c r="U35" s="127">
        <v>53.786305200171405</v>
      </c>
      <c r="V35" s="127">
        <v>102.03159530133661</v>
      </c>
    </row>
    <row r="36" spans="1:22" ht="12.75">
      <c r="A36" s="22"/>
      <c r="B36" s="19" t="s">
        <v>22</v>
      </c>
      <c r="C36" s="19"/>
      <c r="D36" s="96">
        <v>9.542455921550971</v>
      </c>
      <c r="E36" s="97">
        <v>8.763753554190727</v>
      </c>
      <c r="F36" s="127">
        <v>11.565552234153062</v>
      </c>
      <c r="G36" s="227">
        <v>29.871761709894756</v>
      </c>
      <c r="H36" s="96">
        <v>10.458124486353093</v>
      </c>
      <c r="I36" s="97">
        <v>14.194014065826794</v>
      </c>
      <c r="J36" s="97">
        <v>12.857549695445133</v>
      </c>
      <c r="K36" s="227">
        <v>37.50968824762502</v>
      </c>
      <c r="L36" s="127">
        <v>67.38144995751978</v>
      </c>
      <c r="M36" s="96">
        <v>12.8685747408088</v>
      </c>
      <c r="N36" s="97">
        <v>9.224512453791736</v>
      </c>
      <c r="O36" s="127">
        <v>10.55543526231293</v>
      </c>
      <c r="P36" s="127">
        <v>32.64852245691346</v>
      </c>
      <c r="Q36" s="96">
        <v>10.355957593362405</v>
      </c>
      <c r="R36" s="97">
        <v>10.504375219968022</v>
      </c>
      <c r="S36" s="127">
        <v>14.971967800907931</v>
      </c>
      <c r="T36" s="127">
        <v>35.83230061423836</v>
      </c>
      <c r="U36" s="127">
        <v>68.48082307115183</v>
      </c>
      <c r="V36" s="127">
        <v>135.8622730286716</v>
      </c>
    </row>
    <row r="37" spans="1:22" ht="12.75">
      <c r="A37" s="99"/>
      <c r="B37" s="55"/>
      <c r="C37" s="55"/>
      <c r="D37" s="100"/>
      <c r="E37" s="101"/>
      <c r="F37" s="187"/>
      <c r="G37" s="106"/>
      <c r="H37" s="99"/>
      <c r="I37" s="19"/>
      <c r="J37" s="19"/>
      <c r="K37" s="76"/>
      <c r="L37" s="45"/>
      <c r="M37" s="22"/>
      <c r="N37" s="19"/>
      <c r="O37" s="45"/>
      <c r="P37" s="45"/>
      <c r="Q37" s="22"/>
      <c r="R37" s="19"/>
      <c r="S37" s="45"/>
      <c r="T37" s="45"/>
      <c r="U37" s="45"/>
      <c r="V37" s="45"/>
    </row>
    <row r="38" spans="1:22" ht="12.75">
      <c r="A38" s="28" t="s">
        <v>76</v>
      </c>
      <c r="B38" s="29"/>
      <c r="C38" s="29"/>
      <c r="D38" s="107">
        <v>6.8807654488605134</v>
      </c>
      <c r="E38" s="108">
        <v>6.050178969569398</v>
      </c>
      <c r="F38" s="129">
        <v>5.4245458916409195</v>
      </c>
      <c r="G38" s="228">
        <v>18.35549031007084</v>
      </c>
      <c r="H38" s="107">
        <v>9.116682487216147</v>
      </c>
      <c r="I38" s="108">
        <v>0.7032774519158143</v>
      </c>
      <c r="J38" s="108">
        <v>5.4537282919063355</v>
      </c>
      <c r="K38" s="228">
        <v>15.273688231038296</v>
      </c>
      <c r="L38" s="129">
        <v>33.629178541109134</v>
      </c>
      <c r="M38" s="107">
        <v>6.337908581590463</v>
      </c>
      <c r="N38" s="108">
        <v>4.906477310084628</v>
      </c>
      <c r="O38" s="129">
        <v>6.824296591833093</v>
      </c>
      <c r="P38" s="129">
        <v>18.06868248350818</v>
      </c>
      <c r="Q38" s="107">
        <v>6.735635505674751</v>
      </c>
      <c r="R38" s="108">
        <v>6.196519963737048</v>
      </c>
      <c r="S38" s="129">
        <v>10.099244287704098</v>
      </c>
      <c r="T38" s="129">
        <v>23.031399757115903</v>
      </c>
      <c r="U38" s="129">
        <v>41.10008224062408</v>
      </c>
      <c r="V38" s="129">
        <v>74.7292607817332</v>
      </c>
    </row>
    <row r="39" spans="1:22" ht="12.75">
      <c r="A39" s="28" t="s">
        <v>77</v>
      </c>
      <c r="B39" s="29"/>
      <c r="C39" s="29"/>
      <c r="D39" s="107">
        <v>7.781511094318021</v>
      </c>
      <c r="E39" s="108">
        <v>7.3949053511107765</v>
      </c>
      <c r="F39" s="129">
        <v>9.788799059169374</v>
      </c>
      <c r="G39" s="228">
        <v>24.965215504598167</v>
      </c>
      <c r="H39" s="107">
        <v>8.562806094882882</v>
      </c>
      <c r="I39" s="108">
        <v>8.761702225415455</v>
      </c>
      <c r="J39" s="108">
        <v>9.307745551307947</v>
      </c>
      <c r="K39" s="228">
        <v>26.63225387160628</v>
      </c>
      <c r="L39" s="129">
        <v>51.59746937620445</v>
      </c>
      <c r="M39" s="107">
        <v>8.800532109762282</v>
      </c>
      <c r="N39" s="108">
        <v>8.982447812804219</v>
      </c>
      <c r="O39" s="129">
        <v>9.50839263928022</v>
      </c>
      <c r="P39" s="129">
        <v>27.29137256184672</v>
      </c>
      <c r="Q39" s="107">
        <v>8.554696783863118</v>
      </c>
      <c r="R39" s="108">
        <v>8.958117399427724</v>
      </c>
      <c r="S39" s="129">
        <v>13.003461454933332</v>
      </c>
      <c r="T39" s="129">
        <v>30.516275638224176</v>
      </c>
      <c r="U39" s="129">
        <v>57.80764820007089</v>
      </c>
      <c r="V39" s="129">
        <v>109.40511757627533</v>
      </c>
    </row>
    <row r="40" spans="1:22" ht="12.75">
      <c r="A40" s="109"/>
      <c r="B40" s="110"/>
      <c r="C40" s="110"/>
      <c r="D40" s="111"/>
      <c r="E40" s="112"/>
      <c r="F40" s="112"/>
      <c r="G40" s="113"/>
      <c r="H40" s="111"/>
      <c r="I40" s="36"/>
      <c r="J40" s="36"/>
      <c r="K40" s="284"/>
      <c r="L40" s="121"/>
      <c r="M40" s="35"/>
      <c r="N40" s="36"/>
      <c r="O40" s="121"/>
      <c r="P40" s="121"/>
      <c r="Q40" s="35"/>
      <c r="R40" s="36"/>
      <c r="S40" s="121"/>
      <c r="T40" s="121"/>
      <c r="U40" s="121"/>
      <c r="V40" s="121"/>
    </row>
    <row r="42" spans="1:18" ht="26.25" customHeight="1">
      <c r="A42" s="193" t="s">
        <v>92</v>
      </c>
      <c r="B42" s="433" t="s">
        <v>217</v>
      </c>
      <c r="C42" s="428"/>
      <c r="D42" s="428"/>
      <c r="E42" s="428"/>
      <c r="F42" s="428"/>
      <c r="G42" s="428"/>
      <c r="H42" s="428"/>
      <c r="I42" s="428"/>
      <c r="J42" s="428"/>
      <c r="K42" s="428"/>
      <c r="L42" s="428"/>
      <c r="M42" s="428"/>
      <c r="N42" s="428"/>
      <c r="O42" s="428"/>
      <c r="P42" s="428"/>
      <c r="Q42" s="69"/>
      <c r="R42" s="69"/>
    </row>
    <row r="43" ht="282.75" customHeight="1">
      <c r="V43" s="365">
        <v>26</v>
      </c>
    </row>
  </sheetData>
  <sheetProtection/>
  <mergeCells count="1">
    <mergeCell ref="B42:P42"/>
  </mergeCells>
  <printOptions horizontalCentered="1"/>
  <pageMargins left="0" right="0" top="1.1811023622047245" bottom="0" header="0" footer="0"/>
  <pageSetup fitToHeight="1" fitToWidth="1" horizontalDpi="600" verticalDpi="600" orientation="landscape" scale="58" r:id="rId1"/>
</worksheet>
</file>

<file path=xl/worksheets/sheet27.xml><?xml version="1.0" encoding="utf-8"?>
<worksheet xmlns="http://schemas.openxmlformats.org/spreadsheetml/2006/main" xmlns:r="http://schemas.openxmlformats.org/officeDocument/2006/relationships">
  <sheetPr>
    <pageSetUpPr fitToPage="1"/>
  </sheetPr>
  <dimension ref="A1:W42"/>
  <sheetViews>
    <sheetView zoomScalePageLayoutView="0" workbookViewId="0" topLeftCell="J22">
      <selection activeCell="D40" sqref="D40"/>
    </sheetView>
  </sheetViews>
  <sheetFormatPr defaultColWidth="11.421875" defaultRowHeight="12.75"/>
  <cols>
    <col min="1" max="2" width="2.7109375" style="0" customWidth="1"/>
    <col min="4" max="4" width="36.7109375" style="0" customWidth="1"/>
    <col min="5" max="15" width="9.57421875" style="0" customWidth="1"/>
    <col min="16" max="16" width="9.8515625" style="0" customWidth="1"/>
    <col min="17" max="23" width="9.57421875" style="0" customWidth="1"/>
  </cols>
  <sheetData>
    <row r="1" ht="18">
      <c r="R1" s="201"/>
    </row>
    <row r="2" spans="1:23" ht="12.75">
      <c r="A2" s="50" t="s">
        <v>93</v>
      </c>
      <c r="B2" s="3"/>
      <c r="C2" s="3"/>
      <c r="D2" s="3"/>
      <c r="E2" s="3"/>
      <c r="F2" s="3"/>
      <c r="G2" s="3"/>
      <c r="H2" s="3"/>
      <c r="I2" s="3"/>
      <c r="J2" s="3"/>
      <c r="K2" s="3"/>
      <c r="L2" s="3"/>
      <c r="M2" s="3"/>
      <c r="N2" s="3"/>
      <c r="O2" s="3"/>
      <c r="P2" s="3"/>
      <c r="Q2" s="3"/>
      <c r="R2" s="2"/>
      <c r="S2" s="2"/>
      <c r="T2" s="2"/>
      <c r="U2" s="2"/>
      <c r="V2" s="2"/>
      <c r="W2" s="2"/>
    </row>
    <row r="3" spans="1:23" ht="12.75">
      <c r="A3" s="190" t="s">
        <v>160</v>
      </c>
      <c r="B3" s="50"/>
      <c r="C3" s="50"/>
      <c r="D3" s="50"/>
      <c r="E3" s="50"/>
      <c r="F3" s="3"/>
      <c r="G3" s="3"/>
      <c r="H3" s="3"/>
      <c r="I3" s="3"/>
      <c r="J3" s="3"/>
      <c r="K3" s="3"/>
      <c r="L3" s="3"/>
      <c r="M3" s="3"/>
      <c r="N3" s="3"/>
      <c r="O3" s="3"/>
      <c r="P3" s="3"/>
      <c r="Q3" s="3"/>
      <c r="R3" s="2"/>
      <c r="S3" s="2"/>
      <c r="T3" s="2"/>
      <c r="U3" s="2"/>
      <c r="V3" s="2"/>
      <c r="W3" s="2"/>
    </row>
    <row r="4" spans="1:23" ht="12.75">
      <c r="A4" s="51" t="s">
        <v>0</v>
      </c>
      <c r="B4" s="6"/>
      <c r="C4" s="6"/>
      <c r="D4" s="6"/>
      <c r="E4" s="6"/>
      <c r="F4" s="3"/>
      <c r="G4" s="3"/>
      <c r="H4" s="3"/>
      <c r="I4" s="3"/>
      <c r="J4" s="3"/>
      <c r="K4" s="3"/>
      <c r="L4" s="3"/>
      <c r="M4" s="3"/>
      <c r="N4" s="3"/>
      <c r="O4" s="3"/>
      <c r="P4" s="3"/>
      <c r="Q4" s="3"/>
      <c r="R4" s="2"/>
      <c r="S4" s="2"/>
      <c r="T4" s="2"/>
      <c r="U4" s="2"/>
      <c r="V4" s="2"/>
      <c r="W4" s="2"/>
    </row>
    <row r="5" spans="1:23" ht="12.75">
      <c r="A5" s="51" t="s">
        <v>1</v>
      </c>
      <c r="B5" s="50"/>
      <c r="C5" s="50"/>
      <c r="D5" s="50"/>
      <c r="E5" s="50"/>
      <c r="F5" s="3"/>
      <c r="G5" s="3"/>
      <c r="H5" s="3"/>
      <c r="I5" s="3"/>
      <c r="J5" s="3"/>
      <c r="K5" s="3"/>
      <c r="L5" s="3"/>
      <c r="M5" s="3"/>
      <c r="N5" s="3"/>
      <c r="O5" s="3"/>
      <c r="P5" s="3"/>
      <c r="Q5" s="3"/>
      <c r="R5" s="2"/>
      <c r="S5" s="2"/>
      <c r="T5" s="2"/>
      <c r="U5" s="2"/>
      <c r="V5" s="2"/>
      <c r="W5" s="2"/>
    </row>
    <row r="6" spans="1:23" ht="12.75">
      <c r="A6" s="50" t="s">
        <v>94</v>
      </c>
      <c r="B6" s="50"/>
      <c r="C6" s="50"/>
      <c r="D6" s="50"/>
      <c r="E6" s="50"/>
      <c r="F6" s="3"/>
      <c r="G6" s="3"/>
      <c r="H6" s="3"/>
      <c r="I6" s="3"/>
      <c r="J6" s="3"/>
      <c r="K6" s="3"/>
      <c r="L6" s="3"/>
      <c r="M6" s="3"/>
      <c r="N6" s="3"/>
      <c r="O6" s="3"/>
      <c r="P6" s="3"/>
      <c r="Q6" s="3"/>
      <c r="R6" s="2"/>
      <c r="S6" s="2"/>
      <c r="T6" s="2"/>
      <c r="U6" s="2"/>
      <c r="V6" s="2"/>
      <c r="W6" s="2"/>
    </row>
    <row r="7" spans="1:23" ht="12.75">
      <c r="A7" s="117"/>
      <c r="B7" s="2"/>
      <c r="C7" s="7"/>
      <c r="D7" s="2"/>
      <c r="E7" s="92" t="s">
        <v>163</v>
      </c>
      <c r="F7" s="93"/>
      <c r="G7" s="93"/>
      <c r="H7" s="93"/>
      <c r="I7" s="93"/>
      <c r="J7" s="93"/>
      <c r="K7" s="93"/>
      <c r="L7" s="93"/>
      <c r="M7" s="94"/>
      <c r="N7" s="93"/>
      <c r="O7" s="93"/>
      <c r="P7" s="93"/>
      <c r="Q7" s="93"/>
      <c r="R7" s="94"/>
      <c r="S7" s="94"/>
      <c r="T7" s="94"/>
      <c r="U7" s="94"/>
      <c r="V7" s="94"/>
      <c r="W7" s="94"/>
    </row>
    <row r="8" spans="1:23" ht="24">
      <c r="A8" s="14"/>
      <c r="B8" s="15"/>
      <c r="C8" s="118"/>
      <c r="D8" s="119"/>
      <c r="E8" s="286" t="s">
        <v>4</v>
      </c>
      <c r="F8" s="287" t="s">
        <v>67</v>
      </c>
      <c r="G8" s="287" t="s">
        <v>86</v>
      </c>
      <c r="H8" s="288" t="s">
        <v>70</v>
      </c>
      <c r="I8" s="291" t="s">
        <v>177</v>
      </c>
      <c r="J8" s="293" t="s">
        <v>178</v>
      </c>
      <c r="K8" s="292" t="s">
        <v>179</v>
      </c>
      <c r="L8" s="95" t="s">
        <v>171</v>
      </c>
      <c r="M8" s="292" t="s">
        <v>170</v>
      </c>
      <c r="N8" s="291" t="s">
        <v>224</v>
      </c>
      <c r="O8" s="293" t="s">
        <v>225</v>
      </c>
      <c r="P8" s="292" t="s">
        <v>223</v>
      </c>
      <c r="Q8" s="292" t="s">
        <v>189</v>
      </c>
      <c r="R8" s="291" t="s">
        <v>247</v>
      </c>
      <c r="S8" s="293" t="s">
        <v>248</v>
      </c>
      <c r="T8" s="292" t="s">
        <v>249</v>
      </c>
      <c r="U8" s="292" t="s">
        <v>190</v>
      </c>
      <c r="V8" s="292" t="s">
        <v>191</v>
      </c>
      <c r="W8" s="292" t="s">
        <v>192</v>
      </c>
    </row>
    <row r="9" spans="1:23" ht="12.75">
      <c r="A9" s="18"/>
      <c r="B9" s="19"/>
      <c r="C9" s="19"/>
      <c r="E9" s="82"/>
      <c r="F9" s="83"/>
      <c r="G9" s="236"/>
      <c r="H9" s="236"/>
      <c r="I9" s="82"/>
      <c r="J9" s="19"/>
      <c r="K9" s="19"/>
      <c r="L9" s="76"/>
      <c r="M9" s="45"/>
      <c r="N9" s="22"/>
      <c r="O9" s="19"/>
      <c r="P9" s="45"/>
      <c r="Q9" s="45"/>
      <c r="R9" s="22"/>
      <c r="S9" s="19"/>
      <c r="T9" s="45"/>
      <c r="U9" s="45"/>
      <c r="V9" s="45"/>
      <c r="W9" s="45"/>
    </row>
    <row r="10" spans="1:23" ht="12.75">
      <c r="A10" s="21" t="s">
        <v>5</v>
      </c>
      <c r="B10" s="19"/>
      <c r="C10" s="19"/>
      <c r="E10" s="22"/>
      <c r="F10" s="19"/>
      <c r="G10" s="45"/>
      <c r="H10" s="45"/>
      <c r="I10" s="22"/>
      <c r="J10" s="19"/>
      <c r="K10" s="19"/>
      <c r="L10" s="76"/>
      <c r="M10" s="45"/>
      <c r="N10" s="22"/>
      <c r="O10" s="19"/>
      <c r="P10" s="45"/>
      <c r="Q10" s="45"/>
      <c r="R10" s="22"/>
      <c r="S10" s="19"/>
      <c r="T10" s="45"/>
      <c r="U10" s="45"/>
      <c r="V10" s="45"/>
      <c r="W10" s="45"/>
    </row>
    <row r="11" spans="1:23" ht="12.75">
      <c r="A11" s="295" t="s">
        <v>6</v>
      </c>
      <c r="B11" s="19"/>
      <c r="C11" s="19"/>
      <c r="E11" s="52">
        <v>8.270965061151347</v>
      </c>
      <c r="F11" s="53">
        <v>9.007840292268309</v>
      </c>
      <c r="G11" s="54">
        <v>47.186669764331235</v>
      </c>
      <c r="H11" s="54">
        <v>20.13102575498953</v>
      </c>
      <c r="I11" s="52">
        <v>35.78161833656664</v>
      </c>
      <c r="J11" s="53">
        <v>512.383550144531</v>
      </c>
      <c r="K11" s="54">
        <v>92.32664955783041</v>
      </c>
      <c r="L11" s="289">
        <v>77.8659117904664</v>
      </c>
      <c r="M11" s="54">
        <v>46.53567281244189</v>
      </c>
      <c r="N11" s="52">
        <v>11.003849600648973</v>
      </c>
      <c r="O11" s="53">
        <v>41.03663025391868</v>
      </c>
      <c r="P11" s="54">
        <v>17.734172814277226</v>
      </c>
      <c r="Q11" s="54">
        <v>21.734042416706444</v>
      </c>
      <c r="R11" s="52">
        <v>10.744876956607708</v>
      </c>
      <c r="S11" s="53">
        <v>30.430399300951038</v>
      </c>
      <c r="T11" s="54">
        <v>3.467721767648402</v>
      </c>
      <c r="U11" s="54">
        <v>12.812869693386663</v>
      </c>
      <c r="V11" s="54">
        <v>16.741012819357337</v>
      </c>
      <c r="W11" s="54">
        <v>30.09167699771469</v>
      </c>
    </row>
    <row r="12" spans="1:23" ht="12.75">
      <c r="A12" s="22"/>
      <c r="B12" s="19" t="s">
        <v>7</v>
      </c>
      <c r="C12" s="19"/>
      <c r="E12" s="52">
        <v>12.743174174231186</v>
      </c>
      <c r="F12" s="53">
        <v>8.138153431711558</v>
      </c>
      <c r="G12" s="54">
        <v>38.73153358084424</v>
      </c>
      <c r="H12" s="54">
        <v>18.67988471631332</v>
      </c>
      <c r="I12" s="52">
        <v>41.07238111046223</v>
      </c>
      <c r="J12" s="53">
        <v>760.5178296480184</v>
      </c>
      <c r="K12" s="54">
        <v>62.50670903780551</v>
      </c>
      <c r="L12" s="289">
        <v>77.22336132825367</v>
      </c>
      <c r="M12" s="54">
        <v>44.500578038801166</v>
      </c>
      <c r="N12" s="52">
        <v>8.062840785146875</v>
      </c>
      <c r="O12" s="53">
        <v>47.86229314432677</v>
      </c>
      <c r="P12" s="54">
        <v>15.054255268877782</v>
      </c>
      <c r="Q12" s="54">
        <v>21.440005900350712</v>
      </c>
      <c r="R12" s="52">
        <v>22.180858954732674</v>
      </c>
      <c r="S12" s="53">
        <v>16.348352713404736</v>
      </c>
      <c r="T12" s="54">
        <v>5.476438034066589</v>
      </c>
      <c r="U12" s="54">
        <v>13.901872529350223</v>
      </c>
      <c r="V12" s="54">
        <v>17.423536783051485</v>
      </c>
      <c r="W12" s="54">
        <v>29.94467969088572</v>
      </c>
    </row>
    <row r="13" spans="1:23" s="98" customFormat="1" ht="12.75">
      <c r="A13" s="66"/>
      <c r="B13" s="41"/>
      <c r="C13" s="41" t="s">
        <v>82</v>
      </c>
      <c r="E13" s="155">
        <v>618.8340992614156</v>
      </c>
      <c r="F13" s="156">
        <v>496.28520851683436</v>
      </c>
      <c r="G13" s="157">
        <v>287.54567164149483</v>
      </c>
      <c r="H13" s="157">
        <v>434.9518190393999</v>
      </c>
      <c r="I13" s="155">
        <v>413.8686852498462</v>
      </c>
      <c r="J13" s="156">
        <v>451.94085038870855</v>
      </c>
      <c r="K13" s="157">
        <v>620.4030583097147</v>
      </c>
      <c r="L13" s="299">
        <v>775.5043551842417</v>
      </c>
      <c r="M13" s="157">
        <v>620.2922390381337</v>
      </c>
      <c r="N13" s="155">
        <v>85.86036154585233</v>
      </c>
      <c r="O13" s="156">
        <v>84.22972457741452</v>
      </c>
      <c r="P13" s="157">
        <v>53.158278045314674</v>
      </c>
      <c r="Q13" s="157">
        <v>69.6979035236498</v>
      </c>
      <c r="R13" s="155">
        <v>43.466606568190926</v>
      </c>
      <c r="S13" s="156">
        <v>30.99644427040118</v>
      </c>
      <c r="T13" s="157">
        <v>-20.18976674412788</v>
      </c>
      <c r="U13" s="157">
        <v>4.053976645137092</v>
      </c>
      <c r="V13" s="157">
        <v>22.727390360272782</v>
      </c>
      <c r="W13" s="157">
        <v>130.0104127049285</v>
      </c>
    </row>
    <row r="14" spans="1:23" s="98" customFormat="1" ht="12.75">
      <c r="A14" s="66"/>
      <c r="B14" s="41"/>
      <c r="C14" s="41" t="s">
        <v>58</v>
      </c>
      <c r="D14" s="120"/>
      <c r="E14" s="155">
        <v>4.324670151055576</v>
      </c>
      <c r="F14" s="156">
        <v>0.41826754278417866</v>
      </c>
      <c r="G14" s="157">
        <v>31.051102118932604</v>
      </c>
      <c r="H14" s="157">
        <v>10.617389553691847</v>
      </c>
      <c r="I14" s="155">
        <v>30.105559794722893</v>
      </c>
      <c r="J14" s="156">
        <v>848.5619276642129</v>
      </c>
      <c r="K14" s="157">
        <v>33.973830343151846</v>
      </c>
      <c r="L14" s="299">
        <v>56.551064536823105</v>
      </c>
      <c r="M14" s="157">
        <v>30.763434005836586</v>
      </c>
      <c r="N14" s="155">
        <v>4.377647096071757</v>
      </c>
      <c r="O14" s="156">
        <v>46.2040489812102</v>
      </c>
      <c r="P14" s="157">
        <v>11.904647190217466</v>
      </c>
      <c r="Q14" s="157">
        <v>18.58931522712386</v>
      </c>
      <c r="R14" s="155">
        <v>20.668567400136162</v>
      </c>
      <c r="S14" s="156">
        <v>14.607088385945355</v>
      </c>
      <c r="T14" s="157">
        <v>11.13794521275544</v>
      </c>
      <c r="U14" s="157">
        <v>15.283252168162932</v>
      </c>
      <c r="V14" s="157">
        <v>16.888692744691134</v>
      </c>
      <c r="W14" s="157">
        <v>23.555361710884924</v>
      </c>
    </row>
    <row r="15" spans="1:23" ht="12.75">
      <c r="A15" s="22"/>
      <c r="B15" s="19" t="s">
        <v>8</v>
      </c>
      <c r="C15" s="19"/>
      <c r="E15" s="52">
        <v>118.64060246343952</v>
      </c>
      <c r="F15" s="53">
        <v>2048.7115584358057</v>
      </c>
      <c r="G15" s="54">
        <v>5146.425754261786</v>
      </c>
      <c r="H15" s="54">
        <v>2610.2370836309615</v>
      </c>
      <c r="I15" s="52">
        <v>1443.7162438876396</v>
      </c>
      <c r="J15" s="53">
        <v>1105.2522337052867</v>
      </c>
      <c r="K15" s="54">
        <v>8613.487538864798</v>
      </c>
      <c r="L15" s="289">
        <v>4024.487856853876</v>
      </c>
      <c r="M15" s="54">
        <v>3448.9405459167633</v>
      </c>
      <c r="N15" s="52">
        <v>779.1380308142503</v>
      </c>
      <c r="O15" s="53">
        <v>466.58464066187753</v>
      </c>
      <c r="P15" s="54">
        <v>47.86385460590987</v>
      </c>
      <c r="Q15" s="54">
        <v>87.13772542759317</v>
      </c>
      <c r="R15" s="52">
        <v>-31.84524528463567</v>
      </c>
      <c r="S15" s="53">
        <v>2575.5001910263377</v>
      </c>
      <c r="T15" s="54">
        <v>-2.9870009777497764</v>
      </c>
      <c r="U15" s="54">
        <v>17.436308716529968</v>
      </c>
      <c r="V15" s="54">
        <v>30.70199765202586</v>
      </c>
      <c r="W15" s="54">
        <v>133.32593883638148</v>
      </c>
    </row>
    <row r="16" spans="1:23" ht="12.75">
      <c r="A16" s="22"/>
      <c r="B16" s="19" t="s">
        <v>9</v>
      </c>
      <c r="C16" s="19"/>
      <c r="E16" s="52">
        <v>1.9050418838543193</v>
      </c>
      <c r="F16" s="53">
        <v>-2.1115761357883844</v>
      </c>
      <c r="G16" s="54">
        <v>-4.608368528607976</v>
      </c>
      <c r="H16" s="54">
        <v>-1.60748695722307</v>
      </c>
      <c r="I16" s="52">
        <v>5.104252816381116</v>
      </c>
      <c r="J16" s="53">
        <v>13.220998473484169</v>
      </c>
      <c r="K16" s="54">
        <v>8.03725899106389</v>
      </c>
      <c r="L16" s="289">
        <v>8.737574151595062</v>
      </c>
      <c r="M16" s="54">
        <v>3.348798046425139</v>
      </c>
      <c r="N16" s="52">
        <v>12.904397008185287</v>
      </c>
      <c r="O16" s="53">
        <v>9.918382055391529</v>
      </c>
      <c r="P16" s="54">
        <v>12.09881017860084</v>
      </c>
      <c r="Q16" s="54">
        <v>11.62752216354197</v>
      </c>
      <c r="R16" s="52">
        <v>10.192276075649476</v>
      </c>
      <c r="S16" s="53">
        <v>13.078007073011499</v>
      </c>
      <c r="T16" s="54">
        <v>11.879852083633535</v>
      </c>
      <c r="U16" s="54">
        <v>11.707604516279213</v>
      </c>
      <c r="V16" s="54">
        <v>11.66751941719324</v>
      </c>
      <c r="W16" s="54">
        <v>7.396318964526016</v>
      </c>
    </row>
    <row r="17" spans="1:23" ht="12.75">
      <c r="A17" s="22"/>
      <c r="B17" s="19" t="s">
        <v>55</v>
      </c>
      <c r="C17" s="19"/>
      <c r="E17" s="52">
        <v>-36.50699701226132</v>
      </c>
      <c r="F17" s="53">
        <v>-42.02835114347898</v>
      </c>
      <c r="G17" s="54">
        <v>77.04529005207199</v>
      </c>
      <c r="H17" s="54">
        <v>-15.433870175163566</v>
      </c>
      <c r="I17" s="52">
        <v>-2.729228427178876</v>
      </c>
      <c r="J17" s="53">
        <v>132.22614229316756</v>
      </c>
      <c r="K17" s="54">
        <v>-144.6280626653399</v>
      </c>
      <c r="L17" s="289">
        <v>-25.22904847501579</v>
      </c>
      <c r="M17" s="54">
        <v>-21.82609859996384</v>
      </c>
      <c r="N17" s="52">
        <v>143.46934358398738</v>
      </c>
      <c r="O17" s="53">
        <v>2.1560078727795196</v>
      </c>
      <c r="P17" s="54">
        <v>23.525722565088316</v>
      </c>
      <c r="Q17" s="54">
        <v>47.206448557037525</v>
      </c>
      <c r="R17" s="52">
        <v>-17.713647202092318</v>
      </c>
      <c r="S17" s="53">
        <v>34.16309045628723</v>
      </c>
      <c r="T17" s="54">
        <v>78.14848075737429</v>
      </c>
      <c r="U17" s="54">
        <v>6.347823086069471</v>
      </c>
      <c r="V17" s="54">
        <v>19.803030217568818</v>
      </c>
      <c r="W17" s="54">
        <v>5.511254929273446</v>
      </c>
    </row>
    <row r="18" spans="1:23" ht="12.75">
      <c r="A18" s="22"/>
      <c r="B18" s="294" t="s">
        <v>56</v>
      </c>
      <c r="C18" s="19"/>
      <c r="E18" s="52">
        <v>-56.88856451823538</v>
      </c>
      <c r="F18" s="53">
        <v>-58.50278431022867</v>
      </c>
      <c r="G18" s="54">
        <v>-62.12827388893185</v>
      </c>
      <c r="H18" s="54">
        <v>-59.42486639762794</v>
      </c>
      <c r="I18" s="52">
        <v>-34.55378760610897</v>
      </c>
      <c r="J18" s="53">
        <v>14.144000269427327</v>
      </c>
      <c r="K18" s="54">
        <v>-36.76761054686111</v>
      </c>
      <c r="L18" s="289">
        <v>-22.406187884236452</v>
      </c>
      <c r="M18" s="54">
        <v>-36.67625266877673</v>
      </c>
      <c r="N18" s="52">
        <v>-14.681863939020312</v>
      </c>
      <c r="O18" s="53">
        <v>-45.795201621286274</v>
      </c>
      <c r="P18" s="54">
        <v>22.081135855022804</v>
      </c>
      <c r="Q18" s="54">
        <v>-14.475849699372068</v>
      </c>
      <c r="R18" s="52">
        <v>-20.862218628515482</v>
      </c>
      <c r="S18" s="53">
        <v>-12.658321928517523</v>
      </c>
      <c r="T18" s="54">
        <v>3.9851833602954967</v>
      </c>
      <c r="U18" s="54">
        <v>-11.585985647410158</v>
      </c>
      <c r="V18" s="54">
        <v>-13.01684743774122</v>
      </c>
      <c r="W18" s="54">
        <v>-27.521181997922252</v>
      </c>
    </row>
    <row r="19" spans="1:23" ht="12.75">
      <c r="A19" s="22"/>
      <c r="B19" s="19" t="s">
        <v>10</v>
      </c>
      <c r="C19" s="19"/>
      <c r="E19" s="52">
        <v>0.8538095630314047</v>
      </c>
      <c r="F19" s="53">
        <v>0.970777648766119</v>
      </c>
      <c r="G19" s="54">
        <v>-7.134398872702241</v>
      </c>
      <c r="H19" s="54">
        <v>-1.855555134778497</v>
      </c>
      <c r="I19" s="52">
        <v>-13.24340289619399</v>
      </c>
      <c r="J19" s="53">
        <v>2.9175261951486453</v>
      </c>
      <c r="K19" s="54">
        <v>2.143092701431537</v>
      </c>
      <c r="L19" s="289">
        <v>-3.5292464226881926</v>
      </c>
      <c r="M19" s="54">
        <v>-2.6501606063939698</v>
      </c>
      <c r="N19" s="52">
        <v>-3.483694877279142</v>
      </c>
      <c r="O19" s="53">
        <v>20.66584471863482</v>
      </c>
      <c r="P19" s="54">
        <v>0.41656075971199247</v>
      </c>
      <c r="Q19" s="54">
        <v>4.783309675549385</v>
      </c>
      <c r="R19" s="52">
        <v>2.7778994486000075</v>
      </c>
      <c r="S19" s="53">
        <v>10.68596719354713</v>
      </c>
      <c r="T19" s="54">
        <v>4.525498006275863</v>
      </c>
      <c r="U19" s="54">
        <v>5.878616868799069</v>
      </c>
      <c r="V19" s="54">
        <v>5.3270211216510654</v>
      </c>
      <c r="W19" s="54">
        <v>1.2698668252153489</v>
      </c>
    </row>
    <row r="20" spans="1:23" ht="12.75">
      <c r="A20" s="22"/>
      <c r="B20" s="19" t="s">
        <v>11</v>
      </c>
      <c r="C20" s="19"/>
      <c r="E20" s="52">
        <v>-19.358659437964597</v>
      </c>
      <c r="F20" s="53">
        <v>8.473639518119413</v>
      </c>
      <c r="G20" s="54">
        <v>-30.83949403119961</v>
      </c>
      <c r="H20" s="54">
        <v>-17.464792605539646</v>
      </c>
      <c r="I20" s="52">
        <v>-58.17987224357992</v>
      </c>
      <c r="J20" s="53">
        <v>14.814686591686787</v>
      </c>
      <c r="K20" s="54">
        <v>28.54004335132263</v>
      </c>
      <c r="L20" s="289">
        <v>-14.17480711591369</v>
      </c>
      <c r="M20" s="54">
        <v>-15.81286831687475</v>
      </c>
      <c r="N20" s="52">
        <v>9.759669405631467</v>
      </c>
      <c r="O20" s="53">
        <v>6.170068606005064</v>
      </c>
      <c r="P20" s="54">
        <v>-5.489295704839236</v>
      </c>
      <c r="Q20" s="54">
        <v>3.679870449826206</v>
      </c>
      <c r="R20" s="52">
        <v>-42.42937918838972</v>
      </c>
      <c r="S20" s="53">
        <v>39.93949610106973</v>
      </c>
      <c r="T20" s="54">
        <v>2.6709981559735807</v>
      </c>
      <c r="U20" s="54">
        <v>-8.424620455461652</v>
      </c>
      <c r="V20" s="54">
        <v>-3.032589724873036</v>
      </c>
      <c r="W20" s="54">
        <v>-9.59630511864148</v>
      </c>
    </row>
    <row r="21" spans="1:23" ht="12.75">
      <c r="A21" s="99"/>
      <c r="B21" s="55"/>
      <c r="C21" s="55"/>
      <c r="D21" s="103"/>
      <c r="E21" s="56"/>
      <c r="F21" s="58"/>
      <c r="G21" s="57"/>
      <c r="H21" s="57"/>
      <c r="I21" s="56"/>
      <c r="J21" s="19"/>
      <c r="K21" s="19"/>
      <c r="L21" s="76"/>
      <c r="M21" s="45"/>
      <c r="N21" s="22"/>
      <c r="O21" s="19"/>
      <c r="P21" s="45"/>
      <c r="Q21" s="45"/>
      <c r="R21" s="22"/>
      <c r="S21" s="19"/>
      <c r="T21" s="45"/>
      <c r="U21" s="45"/>
      <c r="V21" s="45"/>
      <c r="W21" s="45"/>
    </row>
    <row r="22" spans="1:23" ht="12.75">
      <c r="A22" s="22" t="s">
        <v>12</v>
      </c>
      <c r="B22" s="19"/>
      <c r="C22" s="19"/>
      <c r="E22" s="52">
        <v>10.028008585507564</v>
      </c>
      <c r="F22" s="53">
        <v>8.29929323318499</v>
      </c>
      <c r="G22" s="54">
        <v>4.5199372425622775</v>
      </c>
      <c r="H22" s="54">
        <v>7.395715258262703</v>
      </c>
      <c r="I22" s="52">
        <v>14.247343461655305</v>
      </c>
      <c r="J22" s="53">
        <v>4.357310779006607</v>
      </c>
      <c r="K22" s="54">
        <v>5.895549834783886</v>
      </c>
      <c r="L22" s="289">
        <v>8.116819990143753</v>
      </c>
      <c r="M22" s="54">
        <v>7.763074335884146</v>
      </c>
      <c r="N22" s="52">
        <v>3.592791844820953</v>
      </c>
      <c r="O22" s="53">
        <v>-2.615082572643934</v>
      </c>
      <c r="P22" s="54">
        <v>5.365197873785199</v>
      </c>
      <c r="Q22" s="54">
        <v>2.109445519269748</v>
      </c>
      <c r="R22" s="52">
        <v>3.463494581185045</v>
      </c>
      <c r="S22" s="53">
        <v>7.985883536969718</v>
      </c>
      <c r="T22" s="54">
        <v>23.084894007176683</v>
      </c>
      <c r="U22" s="54">
        <v>12.881963322524225</v>
      </c>
      <c r="V22" s="54">
        <v>7.647722899269138</v>
      </c>
      <c r="W22" s="54">
        <v>7.701698272917112</v>
      </c>
    </row>
    <row r="23" spans="1:23" ht="12.75">
      <c r="A23" s="22"/>
      <c r="B23" s="19" t="s">
        <v>13</v>
      </c>
      <c r="C23" s="19"/>
      <c r="E23" s="52">
        <v>22.63008331976515</v>
      </c>
      <c r="F23" s="53">
        <v>13.75878534864845</v>
      </c>
      <c r="G23" s="54">
        <v>12.19417207171265</v>
      </c>
      <c r="H23" s="54">
        <v>15.74017246726498</v>
      </c>
      <c r="I23" s="52">
        <v>8.79598763121372</v>
      </c>
      <c r="J23" s="53">
        <v>7.921708049969678</v>
      </c>
      <c r="K23" s="54">
        <v>8.275746662995708</v>
      </c>
      <c r="L23" s="289">
        <v>8.3264468309451</v>
      </c>
      <c r="M23" s="54">
        <v>11.953928559068272</v>
      </c>
      <c r="N23" s="52">
        <v>4.759719176759192</v>
      </c>
      <c r="O23" s="53">
        <v>5.139970672132921</v>
      </c>
      <c r="P23" s="54">
        <v>7.006442311938033</v>
      </c>
      <c r="Q23" s="54">
        <v>5.754967143105882</v>
      </c>
      <c r="R23" s="52">
        <v>5.299494394768445</v>
      </c>
      <c r="S23" s="53">
        <v>6.078257877574722</v>
      </c>
      <c r="T23" s="54">
        <v>8.813859287851834</v>
      </c>
      <c r="U23" s="54">
        <v>7.016021752758461</v>
      </c>
      <c r="V23" s="54">
        <v>6.40208196140668</v>
      </c>
      <c r="W23" s="54">
        <v>9.08928618491709</v>
      </c>
    </row>
    <row r="24" spans="1:23" ht="12.75">
      <c r="A24" s="22"/>
      <c r="B24" s="19" t="s">
        <v>14</v>
      </c>
      <c r="C24" s="19"/>
      <c r="E24" s="52">
        <v>1.9335372464508893</v>
      </c>
      <c r="F24" s="53">
        <v>14.455670879700499</v>
      </c>
      <c r="G24" s="54">
        <v>1.7073623250917436</v>
      </c>
      <c r="H24" s="54">
        <v>5.582279973140181</v>
      </c>
      <c r="I24" s="52">
        <v>-8.836408369379424</v>
      </c>
      <c r="J24" s="53">
        <v>-1.7329539212235567</v>
      </c>
      <c r="K24" s="54">
        <v>1.1067635749461235</v>
      </c>
      <c r="L24" s="289">
        <v>-3.2024556196690646</v>
      </c>
      <c r="M24" s="54">
        <v>0.820014127283275</v>
      </c>
      <c r="N24" s="52">
        <v>-7.758772121764501</v>
      </c>
      <c r="O24" s="53">
        <v>2.709095255577809</v>
      </c>
      <c r="P24" s="54">
        <v>-0.2310755243019713</v>
      </c>
      <c r="Q24" s="54">
        <v>-1.8977736171205128</v>
      </c>
      <c r="R24" s="52">
        <v>-3.958376771371397</v>
      </c>
      <c r="S24" s="53">
        <v>-1.7627143452076277</v>
      </c>
      <c r="T24" s="54">
        <v>13.645143528388282</v>
      </c>
      <c r="U24" s="54">
        <v>4.854235421310094</v>
      </c>
      <c r="V24" s="54">
        <v>1.9461785648316132</v>
      </c>
      <c r="W24" s="54">
        <v>1.4548533098771577</v>
      </c>
    </row>
    <row r="25" spans="1:23" ht="12.75">
      <c r="A25" s="22"/>
      <c r="B25" s="19" t="s">
        <v>15</v>
      </c>
      <c r="C25" s="19"/>
      <c r="E25" s="52">
        <v>54.95979813174683</v>
      </c>
      <c r="F25" s="53">
        <v>-36.351899216829054</v>
      </c>
      <c r="G25" s="54">
        <v>45.35126203054609</v>
      </c>
      <c r="H25" s="54">
        <v>33.916813953760716</v>
      </c>
      <c r="I25" s="52">
        <v>-42.20939035624052</v>
      </c>
      <c r="J25" s="53">
        <v>-74.38014034707547</v>
      </c>
      <c r="K25" s="54">
        <v>-62.52665374030029</v>
      </c>
      <c r="L25" s="289">
        <v>-45.744965627520685</v>
      </c>
      <c r="M25" s="54">
        <v>14.4314598760112</v>
      </c>
      <c r="N25" s="52">
        <v>134.34222066962587</v>
      </c>
      <c r="O25" s="53">
        <v>10.389160623914439</v>
      </c>
      <c r="P25" s="54">
        <v>-11.133437947320434</v>
      </c>
      <c r="Q25" s="54">
        <v>37.39704210005259</v>
      </c>
      <c r="R25" s="52">
        <v>263.6350138561207</v>
      </c>
      <c r="S25" s="53">
        <v>220.6137762146617</v>
      </c>
      <c r="T25" s="54">
        <v>-69.62816120846986</v>
      </c>
      <c r="U25" s="54">
        <v>78.71297039921564</v>
      </c>
      <c r="V25" s="54">
        <v>41.929580294817455</v>
      </c>
      <c r="W25" s="54">
        <v>28.038615237799647</v>
      </c>
    </row>
    <row r="26" spans="1:23" ht="12.75">
      <c r="A26" s="22"/>
      <c r="B26" s="19" t="s">
        <v>57</v>
      </c>
      <c r="C26" s="19"/>
      <c r="E26" s="52">
        <v>19.188025281866985</v>
      </c>
      <c r="F26" s="53">
        <v>7.050657744139888</v>
      </c>
      <c r="G26" s="54">
        <v>-1.8645708431376362</v>
      </c>
      <c r="H26" s="54">
        <v>6.921742586328827</v>
      </c>
      <c r="I26" s="52">
        <v>43.8462885659183</v>
      </c>
      <c r="J26" s="53">
        <v>11.655102789693395</v>
      </c>
      <c r="K26" s="54">
        <v>13.565512871435992</v>
      </c>
      <c r="L26" s="289">
        <v>22.848124083215392</v>
      </c>
      <c r="M26" s="54">
        <v>15.018737264189985</v>
      </c>
      <c r="N26" s="52">
        <v>3.814314931047935</v>
      </c>
      <c r="O26" s="53">
        <v>-7.805419409533643</v>
      </c>
      <c r="P26" s="54">
        <v>11.239667967779132</v>
      </c>
      <c r="Q26" s="54">
        <v>1.7642566759809464</v>
      </c>
      <c r="R26" s="52">
        <v>-1.9959491533163454</v>
      </c>
      <c r="S26" s="53">
        <v>14.835397727046317</v>
      </c>
      <c r="T26" s="54">
        <v>41.58102677892958</v>
      </c>
      <c r="U26" s="54">
        <v>21.2062442819716</v>
      </c>
      <c r="V26" s="54">
        <v>12.104270930295735</v>
      </c>
      <c r="W26" s="54">
        <v>13.401764893954681</v>
      </c>
    </row>
    <row r="27" spans="1:23" ht="12.75">
      <c r="A27" s="22"/>
      <c r="B27" s="19" t="s">
        <v>75</v>
      </c>
      <c r="C27" s="19"/>
      <c r="E27" s="52">
        <v>13.169068679997986</v>
      </c>
      <c r="F27" s="53">
        <v>8.065032417560802</v>
      </c>
      <c r="G27" s="54">
        <v>8.85785240387289</v>
      </c>
      <c r="H27" s="54">
        <v>10.027821015312565</v>
      </c>
      <c r="I27" s="52">
        <v>3.0829476413204437</v>
      </c>
      <c r="J27" s="53">
        <v>4.376824167267612</v>
      </c>
      <c r="K27" s="54">
        <v>5.430011567476445</v>
      </c>
      <c r="L27" s="289">
        <v>4.292087750676754</v>
      </c>
      <c r="M27" s="54">
        <v>7.074233752649839</v>
      </c>
      <c r="N27" s="52">
        <v>4.460333502978431</v>
      </c>
      <c r="O27" s="53">
        <v>6.327969309838766</v>
      </c>
      <c r="P27" s="54">
        <v>5.393057284646119</v>
      </c>
      <c r="Q27" s="54">
        <v>5.407396682094534</v>
      </c>
      <c r="R27" s="52">
        <v>6.854326220464513</v>
      </c>
      <c r="S27" s="53">
        <v>4.0963459122401735</v>
      </c>
      <c r="T27" s="54">
        <v>10.567803176816648</v>
      </c>
      <c r="U27" s="54">
        <v>7.193358331716437</v>
      </c>
      <c r="V27" s="54">
        <v>6.3029725684691895</v>
      </c>
      <c r="W27" s="54">
        <v>6.67383115879443</v>
      </c>
    </row>
    <row r="28" spans="1:23" ht="12.75">
      <c r="A28" s="22"/>
      <c r="B28" s="19" t="s">
        <v>16</v>
      </c>
      <c r="C28" s="19"/>
      <c r="E28" s="52">
        <v>-98.95205979331071</v>
      </c>
      <c r="F28" s="53">
        <v>-87.46795292124732</v>
      </c>
      <c r="G28" s="54">
        <v>-88.97576079176423</v>
      </c>
      <c r="H28" s="54">
        <v>-95.95924067324337</v>
      </c>
      <c r="I28" s="52">
        <v>-96.98209314989398</v>
      </c>
      <c r="J28" s="53">
        <v>-98.31516169475132</v>
      </c>
      <c r="K28" s="54">
        <v>-96.44449569979527</v>
      </c>
      <c r="L28" s="289">
        <v>-97.22901889270491</v>
      </c>
      <c r="M28" s="54">
        <v>-96.56178046112328</v>
      </c>
      <c r="N28" s="52">
        <v>-95.80329911067484</v>
      </c>
      <c r="O28" s="53">
        <v>-97.66283617949473</v>
      </c>
      <c r="P28" s="54">
        <v>-81.07258344695728</v>
      </c>
      <c r="Q28" s="54">
        <v>-92.90608604566503</v>
      </c>
      <c r="R28" s="52">
        <v>329.87758490643284</v>
      </c>
      <c r="S28" s="53">
        <v>65.13999263397446</v>
      </c>
      <c r="T28" s="54">
        <v>160.0533282569526</v>
      </c>
      <c r="U28" s="54">
        <v>189.43068587724366</v>
      </c>
      <c r="V28" s="54">
        <v>-72.40496891916037</v>
      </c>
      <c r="W28" s="54">
        <v>-89.03532265028475</v>
      </c>
    </row>
    <row r="29" spans="1:23" ht="12.75">
      <c r="A29" s="22"/>
      <c r="B29" s="19"/>
      <c r="C29" s="19"/>
      <c r="E29" s="63"/>
      <c r="F29" s="64"/>
      <c r="G29" s="65"/>
      <c r="H29" s="65"/>
      <c r="I29" s="63"/>
      <c r="J29" s="19"/>
      <c r="K29" s="19"/>
      <c r="L29" s="76"/>
      <c r="M29" s="45"/>
      <c r="N29" s="22"/>
      <c r="O29" s="19"/>
      <c r="P29" s="45"/>
      <c r="Q29" s="45"/>
      <c r="R29" s="22"/>
      <c r="S29" s="19"/>
      <c r="T29" s="45"/>
      <c r="U29" s="45"/>
      <c r="V29" s="45"/>
      <c r="W29" s="45"/>
    </row>
    <row r="30" spans="1:23" ht="12.75">
      <c r="A30" s="26" t="s">
        <v>155</v>
      </c>
      <c r="B30" s="27"/>
      <c r="C30" s="27"/>
      <c r="E30" s="52">
        <v>1.478144776465773</v>
      </c>
      <c r="F30" s="53">
        <v>13.585700354907138</v>
      </c>
      <c r="G30" s="54">
        <v>198.369263943939</v>
      </c>
      <c r="H30" s="54">
        <v>226.96530230093418</v>
      </c>
      <c r="I30" s="52">
        <v>72.97105061648226</v>
      </c>
      <c r="J30" s="53">
        <v>66.09243094702154</v>
      </c>
      <c r="K30" s="54">
        <v>633.3934113484021</v>
      </c>
      <c r="L30" s="289">
        <v>425.8197959438315</v>
      </c>
      <c r="M30" s="54">
        <v>914.5913125823105</v>
      </c>
      <c r="N30" s="52">
        <v>138.82687813725508</v>
      </c>
      <c r="O30" s="53">
        <v>140.82982814502972</v>
      </c>
      <c r="P30" s="54">
        <v>862.1428102856646</v>
      </c>
      <c r="Q30" s="54">
        <v>316.57261141375767</v>
      </c>
      <c r="R30" s="52">
        <v>59.69952216147332</v>
      </c>
      <c r="S30" s="53">
        <v>8618.85710196624</v>
      </c>
      <c r="T30" s="54">
        <v>-87.90063326887004</v>
      </c>
      <c r="U30" s="54">
        <v>12.28794536605684</v>
      </c>
      <c r="V30" s="54">
        <v>247.03922663407263</v>
      </c>
      <c r="W30" s="54">
        <v>10528.229424046389</v>
      </c>
    </row>
    <row r="31" spans="1:23" ht="12.75">
      <c r="A31" s="22"/>
      <c r="B31" s="19"/>
      <c r="C31" s="19"/>
      <c r="E31" s="63"/>
      <c r="F31" s="64"/>
      <c r="G31" s="65"/>
      <c r="H31" s="65"/>
      <c r="I31" s="63"/>
      <c r="J31" s="19"/>
      <c r="K31" s="19"/>
      <c r="L31" s="76"/>
      <c r="M31" s="45"/>
      <c r="N31" s="22"/>
      <c r="O31" s="19"/>
      <c r="P31" s="45"/>
      <c r="Q31" s="45"/>
      <c r="R31" s="22"/>
      <c r="S31" s="19"/>
      <c r="T31" s="45"/>
      <c r="U31" s="45"/>
      <c r="V31" s="45"/>
      <c r="W31" s="45"/>
    </row>
    <row r="32" spans="1:23" ht="12.75">
      <c r="A32" s="21" t="s">
        <v>18</v>
      </c>
      <c r="B32" s="19"/>
      <c r="C32" s="19"/>
      <c r="E32" s="63"/>
      <c r="F32" s="64"/>
      <c r="G32" s="65"/>
      <c r="H32" s="65"/>
      <c r="I32" s="63"/>
      <c r="J32" s="19"/>
      <c r="K32" s="19"/>
      <c r="L32" s="76"/>
      <c r="M32" s="45"/>
      <c r="N32" s="22"/>
      <c r="O32" s="19"/>
      <c r="P32" s="45"/>
      <c r="Q32" s="45"/>
      <c r="R32" s="22"/>
      <c r="S32" s="19"/>
      <c r="T32" s="45"/>
      <c r="U32" s="45"/>
      <c r="V32" s="45"/>
      <c r="W32" s="45"/>
    </row>
    <row r="33" spans="1:23" ht="12.75">
      <c r="A33" s="22" t="s">
        <v>19</v>
      </c>
      <c r="B33" s="19"/>
      <c r="C33" s="19"/>
      <c r="E33" s="52">
        <v>2.4368773992733184</v>
      </c>
      <c r="F33" s="53">
        <v>1.5473640829716695</v>
      </c>
      <c r="G33" s="54">
        <v>-10.396699471154292</v>
      </c>
      <c r="H33" s="54">
        <v>-3.574086769127738</v>
      </c>
      <c r="I33" s="52">
        <v>-3.6986921843267684</v>
      </c>
      <c r="J33" s="53">
        <v>-20.394278335249926</v>
      </c>
      <c r="K33" s="54">
        <v>-2.1506761022758947</v>
      </c>
      <c r="L33" s="289">
        <v>-8.93489460077438</v>
      </c>
      <c r="M33" s="54">
        <v>-6.567299509144819</v>
      </c>
      <c r="N33" s="52">
        <v>-25.599364990484762</v>
      </c>
      <c r="O33" s="53">
        <v>-2.296181066608971</v>
      </c>
      <c r="P33" s="54">
        <v>-14.61059885403435</v>
      </c>
      <c r="Q33" s="54">
        <v>-15.086471972751337</v>
      </c>
      <c r="R33" s="52">
        <v>-10.878566978837279</v>
      </c>
      <c r="S33" s="53">
        <v>8.058208377409759</v>
      </c>
      <c r="T33" s="54">
        <v>51.411889970873204</v>
      </c>
      <c r="U33" s="54">
        <v>24.732980693398197</v>
      </c>
      <c r="V33" s="54">
        <v>8.100289417446405</v>
      </c>
      <c r="W33" s="54">
        <v>1.0737109046498716</v>
      </c>
    </row>
    <row r="34" spans="1:23" ht="12.75">
      <c r="A34" s="22"/>
      <c r="B34" s="19" t="s">
        <v>20</v>
      </c>
      <c r="C34" s="19"/>
      <c r="E34" s="52">
        <v>160.36335823760038</v>
      </c>
      <c r="F34" s="53">
        <v>-95.86428896022521</v>
      </c>
      <c r="G34" s="54">
        <v>-57.160296321798086</v>
      </c>
      <c r="H34" s="54">
        <v>-89.69866215639318</v>
      </c>
      <c r="I34" s="52">
        <v>23.523273350045425</v>
      </c>
      <c r="J34" s="53">
        <v>-34.724464314471334</v>
      </c>
      <c r="K34" s="54">
        <v>102.37521349312514</v>
      </c>
      <c r="L34" s="289">
        <v>33.43588033289095</v>
      </c>
      <c r="M34" s="54">
        <v>-80.00411684312596</v>
      </c>
      <c r="N34" s="52">
        <v>78.4338785948378</v>
      </c>
      <c r="O34" s="53">
        <v>237.35587647600022</v>
      </c>
      <c r="P34" s="54">
        <v>260.5518528262285</v>
      </c>
      <c r="Q34" s="54">
        <v>206.4306877322535</v>
      </c>
      <c r="R34" s="52">
        <v>771.2913210826432</v>
      </c>
      <c r="S34" s="53">
        <v>-89.08556586541258</v>
      </c>
      <c r="T34" s="54">
        <v>-26.18472812082867</v>
      </c>
      <c r="U34" s="54">
        <v>-6.680901245178294</v>
      </c>
      <c r="V34" s="54">
        <v>24.613357223646993</v>
      </c>
      <c r="W34" s="54">
        <v>-47.814052627646994</v>
      </c>
    </row>
    <row r="35" spans="1:23" ht="12.75">
      <c r="A35" s="22"/>
      <c r="B35" s="19" t="s">
        <v>21</v>
      </c>
      <c r="C35" s="19"/>
      <c r="E35" s="52">
        <v>-40.11395726197051</v>
      </c>
      <c r="F35" s="53">
        <v>-21.33140160066095</v>
      </c>
      <c r="G35" s="54">
        <v>-16.128978358616266</v>
      </c>
      <c r="H35" s="54">
        <v>-23.566353576664877</v>
      </c>
      <c r="I35" s="52">
        <v>-7.820595293571719</v>
      </c>
      <c r="J35" s="53">
        <v>-26.04173724051072</v>
      </c>
      <c r="K35" s="54">
        <v>-6.485145945395832</v>
      </c>
      <c r="L35" s="289">
        <v>-13.172987955306226</v>
      </c>
      <c r="M35" s="54">
        <v>-17.915808221535357</v>
      </c>
      <c r="N35" s="52">
        <v>-22.604178475271198</v>
      </c>
      <c r="O35" s="53">
        <v>-15.32394407087173</v>
      </c>
      <c r="P35" s="54">
        <v>-24.431672925496105</v>
      </c>
      <c r="Q35" s="54">
        <v>-21.038544813781577</v>
      </c>
      <c r="R35" s="52">
        <v>-15.8807447234106</v>
      </c>
      <c r="S35" s="53">
        <v>-0.4504965330278776</v>
      </c>
      <c r="T35" s="54">
        <v>39.19210849973058</v>
      </c>
      <c r="U35" s="54">
        <v>17.2056276169789</v>
      </c>
      <c r="V35" s="54">
        <v>2.943184669549792</v>
      </c>
      <c r="W35" s="54">
        <v>-6.900311223361322</v>
      </c>
    </row>
    <row r="36" spans="1:23" ht="12.75">
      <c r="A36" s="22"/>
      <c r="B36" s="19" t="s">
        <v>22</v>
      </c>
      <c r="C36" s="19"/>
      <c r="E36" s="52">
        <v>48.242417539490326</v>
      </c>
      <c r="F36" s="53">
        <v>5.281827906576875</v>
      </c>
      <c r="G36" s="54">
        <v>-1.8126668236691956</v>
      </c>
      <c r="H36" s="54">
        <v>16.12786424429833</v>
      </c>
      <c r="I36" s="52">
        <v>2.6418122288054624</v>
      </c>
      <c r="J36" s="53">
        <v>-14.3949982627952</v>
      </c>
      <c r="K36" s="54">
        <v>4.150290479676877</v>
      </c>
      <c r="L36" s="289">
        <v>-3.3003247344498776</v>
      </c>
      <c r="M36" s="54">
        <v>5.284615398533754</v>
      </c>
      <c r="N36" s="52">
        <v>-28.228696324983115</v>
      </c>
      <c r="O36" s="53">
        <v>14.850621816039201</v>
      </c>
      <c r="P36" s="54">
        <v>-0.9339448729627775</v>
      </c>
      <c r="Q36" s="54">
        <v>-7.217182124823863</v>
      </c>
      <c r="R36" s="52">
        <v>1.9679354751914513</v>
      </c>
      <c r="S36" s="53">
        <v>13.608309838025878</v>
      </c>
      <c r="T36" s="54">
        <v>76.82898950753754</v>
      </c>
      <c r="U36" s="54">
        <v>36.76391590759802</v>
      </c>
      <c r="V36" s="54">
        <v>15.781324077259296</v>
      </c>
      <c r="W36" s="54">
        <v>10.585237241966116</v>
      </c>
    </row>
    <row r="37" spans="1:23" ht="12.75">
      <c r="A37" s="99"/>
      <c r="B37" s="55"/>
      <c r="C37" s="55"/>
      <c r="D37" s="103"/>
      <c r="E37" s="56"/>
      <c r="F37" s="58"/>
      <c r="G37" s="57"/>
      <c r="H37" s="57"/>
      <c r="I37" s="56"/>
      <c r="J37" s="19"/>
      <c r="K37" s="19"/>
      <c r="L37" s="76"/>
      <c r="M37" s="45"/>
      <c r="N37" s="22"/>
      <c r="O37" s="19"/>
      <c r="P37" s="45"/>
      <c r="Q37" s="45"/>
      <c r="R37" s="22"/>
      <c r="S37" s="19"/>
      <c r="T37" s="45"/>
      <c r="U37" s="45"/>
      <c r="V37" s="45"/>
      <c r="W37" s="45"/>
    </row>
    <row r="38" spans="1:23" ht="12.75">
      <c r="A38" s="28" t="s">
        <v>156</v>
      </c>
      <c r="B38" s="29"/>
      <c r="C38" s="29"/>
      <c r="E38" s="59">
        <v>8.308382637440314</v>
      </c>
      <c r="F38" s="60">
        <v>6.78844780729575</v>
      </c>
      <c r="G38" s="61">
        <v>46.96687027931783</v>
      </c>
      <c r="H38" s="61">
        <v>19.282324799686968</v>
      </c>
      <c r="I38" s="59">
        <v>35.77549765962191</v>
      </c>
      <c r="J38" s="60">
        <v>509.7132772469357</v>
      </c>
      <c r="K38" s="61">
        <v>92.33413123645352</v>
      </c>
      <c r="L38" s="290">
        <v>77.83085417787434</v>
      </c>
      <c r="M38" s="61">
        <v>45.957866167302974</v>
      </c>
      <c r="N38" s="59">
        <v>11.030514914902923</v>
      </c>
      <c r="O38" s="60">
        <v>41.17808482936513</v>
      </c>
      <c r="P38" s="61">
        <v>17.873803208399263</v>
      </c>
      <c r="Q38" s="61">
        <v>21.835941206403664</v>
      </c>
      <c r="R38" s="59">
        <v>11.258318505017574</v>
      </c>
      <c r="S38" s="60">
        <v>29.669731472419514</v>
      </c>
      <c r="T38" s="61">
        <v>3.426691721562891</v>
      </c>
      <c r="U38" s="61">
        <v>12.763807731475364</v>
      </c>
      <c r="V38" s="61">
        <v>16.75402180008585</v>
      </c>
      <c r="W38" s="61">
        <v>29.861060352284753</v>
      </c>
    </row>
    <row r="39" spans="1:23" ht="12.75">
      <c r="A39" s="28" t="s">
        <v>77</v>
      </c>
      <c r="B39" s="29"/>
      <c r="C39" s="29"/>
      <c r="E39" s="59">
        <v>8.789108411862156</v>
      </c>
      <c r="F39" s="60">
        <v>5.093806722598271</v>
      </c>
      <c r="G39" s="61">
        <v>1.3569545218739654</v>
      </c>
      <c r="H39" s="61">
        <v>4.7645995518244</v>
      </c>
      <c r="I39" s="59">
        <v>10.635433519918092</v>
      </c>
      <c r="J39" s="60">
        <v>-1.1834723216217369</v>
      </c>
      <c r="K39" s="61">
        <v>4.234170669340576</v>
      </c>
      <c r="L39" s="290">
        <v>4.50594848906174</v>
      </c>
      <c r="M39" s="61">
        <v>4.630731998054571</v>
      </c>
      <c r="N39" s="59">
        <v>-2.050221349739123</v>
      </c>
      <c r="O39" s="60">
        <v>-2.4556625580648084</v>
      </c>
      <c r="P39" s="61">
        <v>2.2410187249333413</v>
      </c>
      <c r="Q39" s="61">
        <v>-0.6981079055277561</v>
      </c>
      <c r="R39" s="59">
        <v>1.2426707331049114</v>
      </c>
      <c r="S39" s="60">
        <v>7.4932379587898446</v>
      </c>
      <c r="T39" s="61">
        <v>29.902419702745476</v>
      </c>
      <c r="U39" s="61">
        <v>15.329368051946691</v>
      </c>
      <c r="V39" s="61">
        <v>7.757512665992516</v>
      </c>
      <c r="W39" s="61">
        <v>6.286009366208711</v>
      </c>
    </row>
    <row r="40" spans="1:23" ht="12.75">
      <c r="A40" s="35"/>
      <c r="B40" s="36"/>
      <c r="C40" s="36"/>
      <c r="D40" s="36"/>
      <c r="E40" s="67"/>
      <c r="F40" s="68"/>
      <c r="G40" s="121"/>
      <c r="H40" s="121"/>
      <c r="I40" s="35"/>
      <c r="J40" s="36"/>
      <c r="K40" s="36"/>
      <c r="L40" s="284"/>
      <c r="M40" s="121"/>
      <c r="N40" s="35"/>
      <c r="O40" s="36"/>
      <c r="P40" s="121"/>
      <c r="Q40" s="121"/>
      <c r="R40" s="35"/>
      <c r="S40" s="36"/>
      <c r="T40" s="121"/>
      <c r="U40" s="121"/>
      <c r="V40" s="121"/>
      <c r="W40" s="121"/>
    </row>
    <row r="42" ht="282.75" customHeight="1">
      <c r="W42" s="365">
        <v>27</v>
      </c>
    </row>
  </sheetData>
  <sheetProtection/>
  <printOptions horizontalCentered="1"/>
  <pageMargins left="0" right="0" top="1.1811023622047245" bottom="0" header="0" footer="0"/>
  <pageSetup fitToHeight="1" fitToWidth="1" horizontalDpi="600" verticalDpi="600" orientation="landscape" scale="58" r:id="rId1"/>
</worksheet>
</file>

<file path=xl/worksheets/sheet28.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25">
      <selection activeCell="D40" sqref="D40"/>
    </sheetView>
  </sheetViews>
  <sheetFormatPr defaultColWidth="11.421875" defaultRowHeight="12.75"/>
  <cols>
    <col min="1" max="2" width="4.00390625" style="0" customWidth="1"/>
    <col min="3" max="3" width="43.00390625" style="0" customWidth="1"/>
    <col min="9" max="9" width="5.7109375" style="0" customWidth="1"/>
  </cols>
  <sheetData>
    <row r="1" spans="1:9" ht="26.25">
      <c r="A1" s="40"/>
      <c r="B1" s="40"/>
      <c r="C1" s="40"/>
      <c r="D1" s="40"/>
      <c r="E1" s="40"/>
      <c r="F1" s="40"/>
      <c r="G1" s="38"/>
      <c r="H1" s="40"/>
      <c r="I1" s="200">
        <v>28</v>
      </c>
    </row>
    <row r="2" spans="1:8" ht="12.75">
      <c r="A2" s="50" t="s">
        <v>95</v>
      </c>
      <c r="B2" s="3"/>
      <c r="C2" s="3"/>
      <c r="D2" s="3"/>
      <c r="E2" s="3"/>
      <c r="F2" s="3"/>
      <c r="G2" s="189"/>
      <c r="H2" s="3"/>
    </row>
    <row r="3" spans="1:8" ht="12.75">
      <c r="A3" s="190" t="s">
        <v>160</v>
      </c>
      <c r="B3" s="50"/>
      <c r="C3" s="50"/>
      <c r="D3" s="3"/>
      <c r="E3" s="3"/>
      <c r="F3" s="3"/>
      <c r="G3" s="189"/>
      <c r="H3" s="3"/>
    </row>
    <row r="4" spans="1:8" ht="12.75">
      <c r="A4" s="51" t="s">
        <v>0</v>
      </c>
      <c r="B4" s="6"/>
      <c r="C4" s="6"/>
      <c r="D4" s="3"/>
      <c r="E4" s="3"/>
      <c r="F4" s="3"/>
      <c r="G4" s="189"/>
      <c r="H4" s="3"/>
    </row>
    <row r="5" spans="1:8" ht="12.75">
      <c r="A5" s="51" t="s">
        <v>1</v>
      </c>
      <c r="B5" s="50"/>
      <c r="C5" s="50"/>
      <c r="D5" s="3"/>
      <c r="E5" s="3"/>
      <c r="F5" s="3"/>
      <c r="G5" s="189"/>
      <c r="H5" s="3"/>
    </row>
    <row r="6" spans="1:8" ht="12.75">
      <c r="A6" s="50" t="s">
        <v>94</v>
      </c>
      <c r="B6" s="50"/>
      <c r="C6" s="50"/>
      <c r="D6" s="189"/>
      <c r="E6" s="189"/>
      <c r="F6" s="189"/>
      <c r="G6" s="189"/>
      <c r="H6" s="3"/>
    </row>
    <row r="7" spans="1:8" ht="12.75">
      <c r="A7" s="237"/>
      <c r="B7" s="206"/>
      <c r="C7" s="238"/>
      <c r="D7" s="239" t="s">
        <v>252</v>
      </c>
      <c r="E7" s="232"/>
      <c r="F7" s="232"/>
      <c r="G7" s="232"/>
      <c r="H7" s="233"/>
    </row>
    <row r="8" spans="1:8" ht="12.75">
      <c r="A8" s="208"/>
      <c r="B8" s="240"/>
      <c r="C8" s="241"/>
      <c r="D8" s="242" t="s">
        <v>97</v>
      </c>
      <c r="E8" s="243" t="s">
        <v>125</v>
      </c>
      <c r="F8" s="243" t="s">
        <v>147</v>
      </c>
      <c r="G8" s="243" t="s">
        <v>154</v>
      </c>
      <c r="H8" s="244" t="s">
        <v>165</v>
      </c>
    </row>
    <row r="9" spans="1:8" ht="12.75">
      <c r="A9" s="43"/>
      <c r="B9" s="38"/>
      <c r="C9" s="38"/>
      <c r="D9" s="43"/>
      <c r="E9" s="38"/>
      <c r="F9" s="178"/>
      <c r="G9" s="178"/>
      <c r="H9" s="176"/>
    </row>
    <row r="10" spans="1:8" ht="12.75">
      <c r="A10" s="43" t="s">
        <v>5</v>
      </c>
      <c r="B10" s="38"/>
      <c r="C10" s="38"/>
      <c r="D10" s="43"/>
      <c r="E10" s="38"/>
      <c r="F10" s="38"/>
      <c r="G10" s="38"/>
      <c r="H10" s="133"/>
    </row>
    <row r="11" spans="1:8" ht="12.75">
      <c r="A11" s="43" t="s">
        <v>6</v>
      </c>
      <c r="B11" s="38"/>
      <c r="C11" s="38"/>
      <c r="D11" s="52">
        <v>22.434428696204357</v>
      </c>
      <c r="E11" s="53">
        <v>12.63240391142666</v>
      </c>
      <c r="F11" s="53">
        <v>-7.782826408184185</v>
      </c>
      <c r="G11" s="53">
        <v>-23.749114610563748</v>
      </c>
      <c r="H11" s="54">
        <v>30.09167699771469</v>
      </c>
    </row>
    <row r="12" spans="1:8" ht="12.75">
      <c r="A12" s="43"/>
      <c r="B12" s="38" t="s">
        <v>7</v>
      </c>
      <c r="C12" s="38"/>
      <c r="D12" s="52">
        <v>14.293094546922047</v>
      </c>
      <c r="E12" s="53">
        <v>17.129689598086607</v>
      </c>
      <c r="F12" s="53">
        <v>-6.106406770974882</v>
      </c>
      <c r="G12" s="53">
        <v>-20.31460646601704</v>
      </c>
      <c r="H12" s="54">
        <v>29.94467969088572</v>
      </c>
    </row>
    <row r="13" spans="1:8" s="98" customFormat="1" ht="12.75">
      <c r="A13" s="213"/>
      <c r="B13" s="214"/>
      <c r="C13" s="214" t="s">
        <v>82</v>
      </c>
      <c r="D13" s="52">
        <v>144.81482410921635</v>
      </c>
      <c r="E13" s="53">
        <v>27.91238374398619</v>
      </c>
      <c r="F13" s="53">
        <v>-38.28004775024335</v>
      </c>
      <c r="G13" s="53">
        <v>-63.67371211804311</v>
      </c>
      <c r="H13" s="54">
        <v>130.0104127049285</v>
      </c>
    </row>
    <row r="14" spans="1:8" s="98" customFormat="1" ht="12.75">
      <c r="A14" s="213"/>
      <c r="B14" s="214"/>
      <c r="C14" s="214" t="s">
        <v>58</v>
      </c>
      <c r="D14" s="52">
        <v>2.0832854378808108</v>
      </c>
      <c r="E14" s="53">
        <v>14.710686561631569</v>
      </c>
      <c r="F14" s="53">
        <v>1.9421507393404314</v>
      </c>
      <c r="G14" s="53">
        <v>-13.74756217418317</v>
      </c>
      <c r="H14" s="54">
        <v>23.555361710884924</v>
      </c>
    </row>
    <row r="15" spans="1:8" ht="12.75">
      <c r="A15" s="43"/>
      <c r="B15" s="38" t="s">
        <v>8</v>
      </c>
      <c r="C15" s="38"/>
      <c r="D15" s="52">
        <v>81.44476754540383</v>
      </c>
      <c r="E15" s="53">
        <v>-12.588648214117192</v>
      </c>
      <c r="F15" s="53">
        <v>-28.993874395984598</v>
      </c>
      <c r="G15" s="53">
        <v>-60.2817745364197</v>
      </c>
      <c r="H15" s="54">
        <v>133.32593883638148</v>
      </c>
    </row>
    <row r="16" spans="1:8" ht="12.75">
      <c r="A16" s="43"/>
      <c r="B16" s="38" t="s">
        <v>9</v>
      </c>
      <c r="C16" s="38"/>
      <c r="D16" s="52">
        <v>9.0393448639285</v>
      </c>
      <c r="E16" s="53">
        <v>4.74024805771911</v>
      </c>
      <c r="F16" s="53">
        <v>3.346452298188307</v>
      </c>
      <c r="G16" s="53">
        <v>4.744173667938711</v>
      </c>
      <c r="H16" s="54">
        <v>7.396318964526016</v>
      </c>
    </row>
    <row r="17" spans="1:8" ht="12.75">
      <c r="A17" s="43"/>
      <c r="B17" s="38" t="s">
        <v>55</v>
      </c>
      <c r="C17" s="38"/>
      <c r="D17" s="52">
        <v>22.208555792289552</v>
      </c>
      <c r="E17" s="53">
        <v>-53.824937789393815</v>
      </c>
      <c r="F17" s="53">
        <v>33.7809431400367</v>
      </c>
      <c r="G17" s="53">
        <v>3.437204404261096</v>
      </c>
      <c r="H17" s="54">
        <v>5.511254929273446</v>
      </c>
    </row>
    <row r="18" spans="1:8" ht="12.75">
      <c r="A18" s="43"/>
      <c r="B18" s="38" t="s">
        <v>56</v>
      </c>
      <c r="C18" s="38"/>
      <c r="D18" s="52">
        <v>55.649064298334004</v>
      </c>
      <c r="E18" s="53">
        <v>161.99929210987924</v>
      </c>
      <c r="F18" s="53">
        <v>10.03090962916704</v>
      </c>
      <c r="G18" s="53">
        <v>-50.25613771921967</v>
      </c>
      <c r="H18" s="54">
        <v>-27.521181997922252</v>
      </c>
    </row>
    <row r="19" spans="1:8" ht="12.75">
      <c r="A19" s="43"/>
      <c r="B19" s="38" t="s">
        <v>10</v>
      </c>
      <c r="C19" s="38"/>
      <c r="D19" s="52">
        <v>2.412476042862677</v>
      </c>
      <c r="E19" s="53">
        <v>1.3458768460898884</v>
      </c>
      <c r="F19" s="53">
        <v>4.173969415665191</v>
      </c>
      <c r="G19" s="53">
        <v>0.5911814774908652</v>
      </c>
      <c r="H19" s="54">
        <v>1.2698668252153489</v>
      </c>
    </row>
    <row r="20" spans="1:8" ht="12.75">
      <c r="A20" s="43"/>
      <c r="B20" s="38" t="s">
        <v>11</v>
      </c>
      <c r="C20" s="38"/>
      <c r="D20" s="52">
        <v>-8.174323046148768</v>
      </c>
      <c r="E20" s="53">
        <v>16.796296935058574</v>
      </c>
      <c r="F20" s="53">
        <v>8.10380057326341</v>
      </c>
      <c r="G20" s="53">
        <v>8.397405723713103</v>
      </c>
      <c r="H20" s="54">
        <v>-9.59630511864148</v>
      </c>
    </row>
    <row r="21" spans="1:8" ht="12.75">
      <c r="A21" s="43"/>
      <c r="B21" s="38"/>
      <c r="C21" s="38"/>
      <c r="D21" s="52"/>
      <c r="E21" s="53"/>
      <c r="F21" s="53"/>
      <c r="G21" s="53"/>
      <c r="H21" s="54"/>
    </row>
    <row r="22" spans="1:8" ht="12.75">
      <c r="A22" s="43" t="s">
        <v>12</v>
      </c>
      <c r="B22" s="38"/>
      <c r="C22" s="38"/>
      <c r="D22" s="52">
        <v>6.564985409082591</v>
      </c>
      <c r="E22" s="53">
        <v>7.604514440966925</v>
      </c>
      <c r="F22" s="53">
        <v>9.2</v>
      </c>
      <c r="G22" s="53">
        <v>16.20512632384998</v>
      </c>
      <c r="H22" s="54">
        <v>7.701698272917112</v>
      </c>
    </row>
    <row r="23" spans="1:8" ht="12.75">
      <c r="A23" s="43"/>
      <c r="B23" s="38" t="s">
        <v>13</v>
      </c>
      <c r="C23" s="38"/>
      <c r="D23" s="52">
        <v>6.059304557244061</v>
      </c>
      <c r="E23" s="53">
        <v>7.6921730740370675</v>
      </c>
      <c r="F23" s="53">
        <v>5.0439035020902745</v>
      </c>
      <c r="G23" s="53">
        <v>17.08425626610184</v>
      </c>
      <c r="H23" s="54">
        <v>9.08928618491709</v>
      </c>
    </row>
    <row r="24" spans="1:8" ht="12.75">
      <c r="A24" s="43"/>
      <c r="B24" s="38" t="s">
        <v>14</v>
      </c>
      <c r="C24" s="38"/>
      <c r="D24" s="52">
        <v>10.398826713387388</v>
      </c>
      <c r="E24" s="53">
        <v>12.248348766729933</v>
      </c>
      <c r="F24" s="53">
        <v>8.247123401969759</v>
      </c>
      <c r="G24" s="53">
        <v>17.065610082769545</v>
      </c>
      <c r="H24" s="54">
        <v>1.4548533098771577</v>
      </c>
    </row>
    <row r="25" spans="1:8" ht="12.75">
      <c r="A25" s="43"/>
      <c r="B25" s="38" t="s">
        <v>15</v>
      </c>
      <c r="C25" s="38"/>
      <c r="D25" s="52">
        <v>-3.6778487380496383</v>
      </c>
      <c r="E25" s="53">
        <v>-10.792591046486798</v>
      </c>
      <c r="F25" s="53">
        <v>-26.10392072320603</v>
      </c>
      <c r="G25" s="53">
        <v>17.63485686526338</v>
      </c>
      <c r="H25" s="54">
        <v>28.038615237799647</v>
      </c>
    </row>
    <row r="26" spans="1:8" ht="12.75">
      <c r="A26" s="43"/>
      <c r="B26" s="38" t="s">
        <v>57</v>
      </c>
      <c r="C26" s="38"/>
      <c r="D26" s="52">
        <v>8.199575871685717</v>
      </c>
      <c r="E26" s="53">
        <v>11.812457030354672</v>
      </c>
      <c r="F26" s="53">
        <v>16.292661683074105</v>
      </c>
      <c r="G26" s="53">
        <v>17.153965936898217</v>
      </c>
      <c r="H26" s="54">
        <v>13.401764893954681</v>
      </c>
    </row>
    <row r="27" spans="1:8" ht="12.75">
      <c r="A27" s="43"/>
      <c r="B27" s="38" t="s">
        <v>75</v>
      </c>
      <c r="C27" s="38"/>
      <c r="D27" s="52">
        <v>5.0267329816908735</v>
      </c>
      <c r="E27" s="53">
        <v>2.533120952257173</v>
      </c>
      <c r="F27" s="53">
        <v>3.1</v>
      </c>
      <c r="G27" s="53">
        <v>10.683695075795384</v>
      </c>
      <c r="H27" s="54">
        <v>6.67383115879443</v>
      </c>
    </row>
    <row r="28" spans="1:8" ht="12.75">
      <c r="A28" s="43"/>
      <c r="B28" s="38" t="s">
        <v>16</v>
      </c>
      <c r="C28" s="38"/>
      <c r="D28" s="52">
        <v>-32.506098249753876</v>
      </c>
      <c r="E28" s="53">
        <v>43.25716837203197</v>
      </c>
      <c r="F28" s="53">
        <v>820.5295984249785</v>
      </c>
      <c r="G28" s="53">
        <v>89.72733511515432</v>
      </c>
      <c r="H28" s="54">
        <v>-89.03532265028475</v>
      </c>
    </row>
    <row r="29" spans="1:8" ht="12.75">
      <c r="A29" s="43"/>
      <c r="B29" s="38"/>
      <c r="C29" s="38"/>
      <c r="D29" s="52"/>
      <c r="E29" s="53"/>
      <c r="F29" s="53"/>
      <c r="G29" s="53"/>
      <c r="H29" s="54"/>
    </row>
    <row r="30" spans="1:8" ht="12.75">
      <c r="A30" s="218" t="s">
        <v>17</v>
      </c>
      <c r="B30" s="219"/>
      <c r="C30" s="38"/>
      <c r="D30" s="52">
        <v>53.53503978033025</v>
      </c>
      <c r="E30" s="53">
        <v>19.471520016405908</v>
      </c>
      <c r="F30" s="53">
        <v>-28.8</v>
      </c>
      <c r="G30" s="53">
        <v>-99.46580662356101</v>
      </c>
      <c r="H30" s="54">
        <v>10528.229424046389</v>
      </c>
    </row>
    <row r="31" spans="1:8" ht="12.75">
      <c r="A31" s="43"/>
      <c r="B31" s="38"/>
      <c r="C31" s="38"/>
      <c r="D31" s="52"/>
      <c r="E31" s="53"/>
      <c r="F31" s="53"/>
      <c r="G31" s="53"/>
      <c r="H31" s="54"/>
    </row>
    <row r="32" spans="1:8" ht="12.75">
      <c r="A32" s="43" t="s">
        <v>18</v>
      </c>
      <c r="B32" s="38"/>
      <c r="C32" s="38"/>
      <c r="D32" s="52"/>
      <c r="E32" s="53"/>
      <c r="F32" s="53"/>
      <c r="G32" s="53"/>
      <c r="H32" s="54"/>
    </row>
    <row r="33" spans="1:8" ht="12.75">
      <c r="A33" s="43" t="s">
        <v>19</v>
      </c>
      <c r="B33" s="38"/>
      <c r="C33" s="38"/>
      <c r="D33" s="52">
        <v>10.434050826253527</v>
      </c>
      <c r="E33" s="53">
        <v>12.63231562338374</v>
      </c>
      <c r="F33" s="53">
        <v>12.702596311008296</v>
      </c>
      <c r="G33" s="53">
        <v>24.496189371416712</v>
      </c>
      <c r="H33" s="54">
        <v>1.0737109046498716</v>
      </c>
    </row>
    <row r="34" spans="1:8" ht="12.75">
      <c r="A34" s="43"/>
      <c r="B34" s="38" t="s">
        <v>20</v>
      </c>
      <c r="C34" s="38"/>
      <c r="D34" s="52">
        <v>-31.935346888397753</v>
      </c>
      <c r="E34" s="53">
        <v>-33.34159237318276</v>
      </c>
      <c r="F34" s="53">
        <v>70.96149069362723</v>
      </c>
      <c r="G34" s="53">
        <v>114.93902436879236</v>
      </c>
      <c r="H34" s="54">
        <v>-47.814052627646994</v>
      </c>
    </row>
    <row r="35" spans="1:8" ht="12.75">
      <c r="A35" s="43"/>
      <c r="B35" s="38" t="s">
        <v>21</v>
      </c>
      <c r="C35" s="38"/>
      <c r="D35" s="52">
        <v>10.107936512472794</v>
      </c>
      <c r="E35" s="53">
        <v>23.674570931215854</v>
      </c>
      <c r="F35" s="53">
        <v>4.21691255533827</v>
      </c>
      <c r="G35" s="53">
        <v>21.75527174409615</v>
      </c>
      <c r="H35" s="54">
        <v>-6.900311223361322</v>
      </c>
    </row>
    <row r="36" spans="1:8" ht="12.75">
      <c r="A36" s="43"/>
      <c r="B36" s="38" t="s">
        <v>22</v>
      </c>
      <c r="C36" s="38"/>
      <c r="D36" s="52">
        <v>9.590173731025931</v>
      </c>
      <c r="E36" s="53">
        <v>-3.788000213363807</v>
      </c>
      <c r="F36" s="53">
        <v>28.826695721806338</v>
      </c>
      <c r="G36" s="53">
        <v>30.093923577295566</v>
      </c>
      <c r="H36" s="54">
        <v>10.585237241966116</v>
      </c>
    </row>
    <row r="37" spans="1:8" ht="12.75">
      <c r="A37" s="43"/>
      <c r="B37" s="38"/>
      <c r="C37" s="38"/>
      <c r="D37" s="52"/>
      <c r="E37" s="53"/>
      <c r="F37" s="53"/>
      <c r="G37" s="53"/>
      <c r="H37" s="54"/>
    </row>
    <row r="38" spans="1:8" ht="12.75">
      <c r="A38" s="220" t="s">
        <v>76</v>
      </c>
      <c r="B38" s="221"/>
      <c r="C38" s="38"/>
      <c r="D38" s="59">
        <v>22.34064944225502</v>
      </c>
      <c r="E38" s="60">
        <v>12.58828626423789</v>
      </c>
      <c r="F38" s="60">
        <v>-7.738087947834527</v>
      </c>
      <c r="G38" s="60">
        <v>-23.603106500743042</v>
      </c>
      <c r="H38" s="61">
        <v>29.861060352284753</v>
      </c>
    </row>
    <row r="39" spans="1:8" ht="12.75">
      <c r="A39" s="220" t="s">
        <v>77</v>
      </c>
      <c r="B39" s="221"/>
      <c r="C39" s="38"/>
      <c r="D39" s="59">
        <v>7.128931923258319</v>
      </c>
      <c r="E39" s="60">
        <v>8.415356293006514</v>
      </c>
      <c r="F39" s="60">
        <v>9.9</v>
      </c>
      <c r="G39" s="60">
        <v>17.853692840639624</v>
      </c>
      <c r="H39" s="61">
        <v>6.286009366208711</v>
      </c>
    </row>
    <row r="40" spans="1:8" ht="12.75">
      <c r="A40" s="222"/>
      <c r="B40" s="223"/>
      <c r="C40" s="223"/>
      <c r="D40" s="222"/>
      <c r="E40" s="223"/>
      <c r="F40" s="223"/>
      <c r="G40" s="223"/>
      <c r="H40" s="245"/>
    </row>
  </sheetData>
  <sheetProtection/>
  <printOptions horizontalCentered="1"/>
  <pageMargins left="0.984251968503937" right="0" top="1.1811023622047245" bottom="0" header="0" footer="0"/>
  <pageSetup fitToHeight="1" fitToWidth="1" horizontalDpi="600" verticalDpi="600" orientation="portrait" scale="82" r:id="rId1"/>
</worksheet>
</file>

<file path=xl/worksheets/sheet29.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25">
      <selection activeCell="D40" sqref="D40"/>
    </sheetView>
  </sheetViews>
  <sheetFormatPr defaultColWidth="11.421875" defaultRowHeight="12.75"/>
  <cols>
    <col min="1" max="2" width="4.00390625" style="40" customWidth="1"/>
    <col min="3" max="3" width="43.00390625" style="40" customWidth="1"/>
    <col min="4" max="6" width="11.421875" style="40" customWidth="1"/>
    <col min="7" max="7" width="11.421875" style="38" customWidth="1"/>
    <col min="8" max="8" width="11.421875" style="40" customWidth="1"/>
    <col min="9" max="9" width="5.7109375" style="40" customWidth="1"/>
    <col min="10" max="16384" width="11.421875" style="40" customWidth="1"/>
  </cols>
  <sheetData>
    <row r="1" ht="26.25">
      <c r="I1" s="366">
        <v>29</v>
      </c>
    </row>
    <row r="2" spans="1:8" ht="12.75">
      <c r="A2" s="50" t="s">
        <v>183</v>
      </c>
      <c r="B2" s="3"/>
      <c r="C2" s="3"/>
      <c r="D2" s="3"/>
      <c r="E2" s="3"/>
      <c r="F2" s="3"/>
      <c r="G2" s="189"/>
      <c r="H2" s="3"/>
    </row>
    <row r="3" spans="1:8" ht="12.75">
      <c r="A3" s="190" t="s">
        <v>160</v>
      </c>
      <c r="B3" s="50"/>
      <c r="C3" s="50"/>
      <c r="D3" s="3"/>
      <c r="E3" s="3"/>
      <c r="F3" s="3"/>
      <c r="G3" s="189"/>
      <c r="H3" s="3"/>
    </row>
    <row r="4" spans="1:8" ht="12.75">
      <c r="A4" s="51" t="s">
        <v>0</v>
      </c>
      <c r="B4" s="6"/>
      <c r="C4" s="6"/>
      <c r="D4" s="3"/>
      <c r="E4" s="3"/>
      <c r="F4" s="3"/>
      <c r="G4" s="189"/>
      <c r="H4" s="3"/>
    </row>
    <row r="5" spans="1:8" ht="12.75">
      <c r="A5" s="51" t="s">
        <v>1</v>
      </c>
      <c r="B5" s="50"/>
      <c r="C5" s="50"/>
      <c r="D5" s="3"/>
      <c r="E5" s="3"/>
      <c r="F5" s="3"/>
      <c r="G5" s="189"/>
      <c r="H5" s="3"/>
    </row>
    <row r="6" spans="1:8" ht="12.75">
      <c r="A6" s="50" t="s">
        <v>94</v>
      </c>
      <c r="B6" s="50"/>
      <c r="C6" s="50"/>
      <c r="D6" s="189"/>
      <c r="E6" s="189"/>
      <c r="F6" s="189"/>
      <c r="G6" s="189"/>
      <c r="H6" s="3"/>
    </row>
    <row r="7" spans="1:8" ht="12.75">
      <c r="A7" s="237"/>
      <c r="B7" s="206"/>
      <c r="C7" s="238"/>
      <c r="D7" s="239" t="s">
        <v>96</v>
      </c>
      <c r="E7" s="232"/>
      <c r="F7" s="232"/>
      <c r="G7" s="232"/>
      <c r="H7" s="233"/>
    </row>
    <row r="8" spans="1:8" ht="12.75">
      <c r="A8" s="208"/>
      <c r="B8" s="240"/>
      <c r="C8" s="241"/>
      <c r="D8" s="242" t="s">
        <v>97</v>
      </c>
      <c r="E8" s="243" t="s">
        <v>125</v>
      </c>
      <c r="F8" s="243" t="s">
        <v>147</v>
      </c>
      <c r="G8" s="243" t="s">
        <v>154</v>
      </c>
      <c r="H8" s="244" t="s">
        <v>165</v>
      </c>
    </row>
    <row r="9" spans="1:8" ht="12.75">
      <c r="A9" s="43"/>
      <c r="B9" s="38"/>
      <c r="C9" s="38"/>
      <c r="D9" s="43"/>
      <c r="E9" s="38"/>
      <c r="F9" s="178"/>
      <c r="G9" s="178"/>
      <c r="H9" s="176"/>
    </row>
    <row r="10" spans="1:8" ht="12.75">
      <c r="A10" s="43" t="s">
        <v>5</v>
      </c>
      <c r="B10" s="38"/>
      <c r="C10" s="38"/>
      <c r="D10" s="43"/>
      <c r="E10" s="38"/>
      <c r="F10" s="38"/>
      <c r="H10" s="133"/>
    </row>
    <row r="11" spans="1:8" ht="12.75">
      <c r="A11" s="43" t="s">
        <v>6</v>
      </c>
      <c r="B11" s="38"/>
      <c r="C11" s="38"/>
      <c r="D11" s="52">
        <v>22.517208548763335</v>
      </c>
      <c r="E11" s="53">
        <v>13.307219822369</v>
      </c>
      <c r="F11" s="53">
        <v>14.691720837784095</v>
      </c>
      <c r="G11" s="53">
        <v>-37.11474555400427</v>
      </c>
      <c r="H11" s="54">
        <v>20.13102575498953</v>
      </c>
    </row>
    <row r="12" spans="1:8" ht="12.75">
      <c r="A12" s="43"/>
      <c r="B12" s="38" t="s">
        <v>7</v>
      </c>
      <c r="C12" s="38"/>
      <c r="D12" s="52">
        <v>12.372996533749237</v>
      </c>
      <c r="E12" s="53">
        <v>6.75486266133678</v>
      </c>
      <c r="F12" s="53">
        <v>12.703704629817047</v>
      </c>
      <c r="G12" s="53">
        <v>-22.112519999002323</v>
      </c>
      <c r="H12" s="54">
        <v>18.67988471631332</v>
      </c>
    </row>
    <row r="13" spans="1:8" s="191" customFormat="1" ht="12.75">
      <c r="A13" s="213"/>
      <c r="B13" s="214"/>
      <c r="C13" s="214" t="s">
        <v>82</v>
      </c>
      <c r="D13" s="52">
        <v>100.23464582803317</v>
      </c>
      <c r="E13" s="53">
        <v>14.098523192231905</v>
      </c>
      <c r="F13" s="53">
        <v>52.7250330640267</v>
      </c>
      <c r="G13" s="53">
        <v>-86.60468389141874</v>
      </c>
      <c r="H13" s="54">
        <v>434.9518190393999</v>
      </c>
    </row>
    <row r="14" spans="1:8" s="191" customFormat="1" ht="12.75">
      <c r="A14" s="213"/>
      <c r="B14" s="214"/>
      <c r="C14" s="214" t="s">
        <v>58</v>
      </c>
      <c r="D14" s="52">
        <v>8.449947507921497</v>
      </c>
      <c r="E14" s="53">
        <v>6.149456474518877</v>
      </c>
      <c r="F14" s="53">
        <v>9.157302243041233</v>
      </c>
      <c r="G14" s="53">
        <v>-14.116738945482588</v>
      </c>
      <c r="H14" s="54">
        <v>10.617389553691847</v>
      </c>
    </row>
    <row r="15" spans="1:8" ht="12.75">
      <c r="A15" s="43"/>
      <c r="B15" s="38" t="s">
        <v>8</v>
      </c>
      <c r="C15" s="38"/>
      <c r="D15" s="52">
        <v>124.03905268740778</v>
      </c>
      <c r="E15" s="53">
        <v>35.03623379090952</v>
      </c>
      <c r="F15" s="53">
        <v>-7.593445758179085</v>
      </c>
      <c r="G15" s="53">
        <v>-98.86617187781111</v>
      </c>
      <c r="H15" s="54">
        <v>2610.2370836309615</v>
      </c>
    </row>
    <row r="16" spans="1:8" ht="12.75">
      <c r="A16" s="43"/>
      <c r="B16" s="38" t="s">
        <v>9</v>
      </c>
      <c r="C16" s="38"/>
      <c r="D16" s="52">
        <v>9.779720034871463</v>
      </c>
      <c r="E16" s="53">
        <v>6.153811507779139</v>
      </c>
      <c r="F16" s="53">
        <v>6.726754204156693</v>
      </c>
      <c r="G16" s="53">
        <v>8.930070538198054</v>
      </c>
      <c r="H16" s="54">
        <v>-1.60748695722307</v>
      </c>
    </row>
    <row r="17" spans="1:8" ht="12.75">
      <c r="A17" s="43"/>
      <c r="B17" s="38" t="s">
        <v>55</v>
      </c>
      <c r="C17" s="38"/>
      <c r="D17" s="52">
        <v>-48.38179292742386</v>
      </c>
      <c r="E17" s="53">
        <v>-38.355994808310534</v>
      </c>
      <c r="F17" s="53">
        <v>85.0169097447196</v>
      </c>
      <c r="G17" s="53">
        <v>-58.00100063981941</v>
      </c>
      <c r="H17" s="54">
        <v>-15.433870175163566</v>
      </c>
    </row>
    <row r="18" spans="1:8" ht="12.75">
      <c r="A18" s="43"/>
      <c r="B18" s="38" t="s">
        <v>56</v>
      </c>
      <c r="C18" s="38"/>
      <c r="D18" s="52">
        <v>58.44318920637448</v>
      </c>
      <c r="E18" s="53">
        <v>154.42724646651388</v>
      </c>
      <c r="F18" s="53">
        <v>379.7266230279331</v>
      </c>
      <c r="G18" s="53">
        <v>-77.87136850844337</v>
      </c>
      <c r="H18" s="54">
        <v>-59.42486639762794</v>
      </c>
    </row>
    <row r="19" spans="1:8" ht="12.75">
      <c r="A19" s="43"/>
      <c r="B19" s="38" t="s">
        <v>10</v>
      </c>
      <c r="C19" s="38"/>
      <c r="D19" s="52">
        <v>12.683733600397185</v>
      </c>
      <c r="E19" s="53">
        <v>1.0413635255647424</v>
      </c>
      <c r="F19" s="53">
        <v>-1.8648510970450727</v>
      </c>
      <c r="G19" s="53">
        <v>3.48475778524564</v>
      </c>
      <c r="H19" s="54">
        <v>-1.855555134778497</v>
      </c>
    </row>
    <row r="20" spans="1:8" ht="12.75">
      <c r="A20" s="43"/>
      <c r="B20" s="38" t="s">
        <v>11</v>
      </c>
      <c r="C20" s="38"/>
      <c r="D20" s="52">
        <v>2.8212924897305536</v>
      </c>
      <c r="E20" s="53">
        <v>24.82833275685561</v>
      </c>
      <c r="F20" s="53">
        <v>-30.357981047972714</v>
      </c>
      <c r="G20" s="53">
        <v>39.06136339893682</v>
      </c>
      <c r="H20" s="54">
        <v>-17.464792605539646</v>
      </c>
    </row>
    <row r="21" spans="1:8" ht="12.75">
      <c r="A21" s="43"/>
      <c r="B21" s="38"/>
      <c r="C21" s="38"/>
      <c r="D21" s="52"/>
      <c r="E21" s="53"/>
      <c r="F21" s="53"/>
      <c r="G21" s="53"/>
      <c r="H21" s="54"/>
    </row>
    <row r="22" spans="1:8" ht="12.75">
      <c r="A22" s="43" t="s">
        <v>12</v>
      </c>
      <c r="B22" s="38"/>
      <c r="C22" s="38"/>
      <c r="D22" s="52">
        <v>4.861746523913357</v>
      </c>
      <c r="E22" s="53">
        <v>5.209561068377</v>
      </c>
      <c r="F22" s="53">
        <v>11.93970888550744</v>
      </c>
      <c r="G22" s="53">
        <v>15.654439844038649</v>
      </c>
      <c r="H22" s="54">
        <v>7.395715258262703</v>
      </c>
    </row>
    <row r="23" spans="1:8" ht="12.75">
      <c r="A23" s="43"/>
      <c r="B23" s="38" t="s">
        <v>13</v>
      </c>
      <c r="C23" s="38"/>
      <c r="D23" s="52">
        <v>5.104862477929384</v>
      </c>
      <c r="E23" s="53">
        <v>6.45831745857528</v>
      </c>
      <c r="F23" s="53">
        <v>8.749454171506233</v>
      </c>
      <c r="G23" s="53">
        <v>11.316480249176063</v>
      </c>
      <c r="H23" s="54">
        <v>15.74017246726498</v>
      </c>
    </row>
    <row r="24" spans="1:8" ht="12.75">
      <c r="A24" s="43"/>
      <c r="B24" s="38" t="s">
        <v>14</v>
      </c>
      <c r="C24" s="38"/>
      <c r="D24" s="52">
        <v>0.6830616285601776</v>
      </c>
      <c r="E24" s="53">
        <v>10.909947048615232</v>
      </c>
      <c r="F24" s="53">
        <v>13.183316022332669</v>
      </c>
      <c r="G24" s="53">
        <v>19.977027519429512</v>
      </c>
      <c r="H24" s="54">
        <v>5.582279973140181</v>
      </c>
    </row>
    <row r="25" spans="1:8" ht="12.75">
      <c r="A25" s="43"/>
      <c r="B25" s="38" t="s">
        <v>15</v>
      </c>
      <c r="C25" s="38"/>
      <c r="D25" s="52">
        <v>9.753572799099143</v>
      </c>
      <c r="E25" s="53">
        <v>-20.723700170095817</v>
      </c>
      <c r="F25" s="53">
        <v>-10.745788847624949</v>
      </c>
      <c r="G25" s="53">
        <v>39.98062744554205</v>
      </c>
      <c r="H25" s="54">
        <v>33.916813953760716</v>
      </c>
    </row>
    <row r="26" spans="1:8" ht="12.75">
      <c r="A26" s="43"/>
      <c r="B26" s="38" t="s">
        <v>57</v>
      </c>
      <c r="C26" s="38"/>
      <c r="D26" s="52">
        <v>4.85013422272067</v>
      </c>
      <c r="E26" s="53">
        <v>4.141021078164542</v>
      </c>
      <c r="F26" s="53">
        <v>20.882983903498587</v>
      </c>
      <c r="G26" s="53">
        <v>17.678422618895297</v>
      </c>
      <c r="H26" s="54">
        <v>6.921742586328827</v>
      </c>
    </row>
    <row r="27" spans="1:8" ht="12.75">
      <c r="A27" s="43"/>
      <c r="B27" s="38" t="s">
        <v>75</v>
      </c>
      <c r="C27" s="38"/>
      <c r="D27" s="52">
        <v>5.313391581821247</v>
      </c>
      <c r="E27" s="53">
        <v>6.200464214618684</v>
      </c>
      <c r="F27" s="53">
        <v>6.280677818531388</v>
      </c>
      <c r="G27" s="53">
        <v>3.5861561880339066</v>
      </c>
      <c r="H27" s="54">
        <v>10.027821015312565</v>
      </c>
    </row>
    <row r="28" spans="1:8" ht="12.75">
      <c r="A28" s="43"/>
      <c r="B28" s="38" t="s">
        <v>16</v>
      </c>
      <c r="C28" s="38"/>
      <c r="D28" s="52">
        <v>48.35335305752648</v>
      </c>
      <c r="E28" s="53">
        <v>11.8714748142996</v>
      </c>
      <c r="F28" s="53">
        <v>140.2399763132187</v>
      </c>
      <c r="G28" s="53">
        <v>1609.5737209464075</v>
      </c>
      <c r="H28" s="54">
        <v>-95.95924067324337</v>
      </c>
    </row>
    <row r="29" spans="1:8" ht="12.75">
      <c r="A29" s="43"/>
      <c r="B29" s="38"/>
      <c r="C29" s="38"/>
      <c r="D29" s="52"/>
      <c r="E29" s="53"/>
      <c r="F29" s="53"/>
      <c r="G29" s="53"/>
      <c r="H29" s="54"/>
    </row>
    <row r="30" spans="1:8" ht="12.75">
      <c r="A30" s="218" t="s">
        <v>17</v>
      </c>
      <c r="B30" s="219"/>
      <c r="C30" s="38"/>
      <c r="D30" s="52">
        <v>56.755897972691315</v>
      </c>
      <c r="E30" s="53">
        <v>23.812090568947063</v>
      </c>
      <c r="F30" s="53">
        <v>17.72542836995448</v>
      </c>
      <c r="G30" s="53">
        <v>-92.42653103062905</v>
      </c>
      <c r="H30" s="54">
        <v>226.96530230093418</v>
      </c>
    </row>
    <row r="31" spans="1:8" ht="12.75">
      <c r="A31" s="43"/>
      <c r="B31" s="38"/>
      <c r="C31" s="38"/>
      <c r="D31" s="52"/>
      <c r="E31" s="53"/>
      <c r="F31" s="53"/>
      <c r="G31" s="53"/>
      <c r="H31" s="54"/>
    </row>
    <row r="32" spans="1:8" ht="12.75">
      <c r="A32" s="43" t="s">
        <v>18</v>
      </c>
      <c r="B32" s="38"/>
      <c r="C32" s="38"/>
      <c r="D32" s="52"/>
      <c r="E32" s="53"/>
      <c r="F32" s="53"/>
      <c r="G32" s="53"/>
      <c r="H32" s="54"/>
    </row>
    <row r="33" spans="1:8" ht="12.75">
      <c r="A33" s="43" t="s">
        <v>19</v>
      </c>
      <c r="B33" s="38"/>
      <c r="C33" s="38"/>
      <c r="D33" s="52">
        <v>4.396423150014228</v>
      </c>
      <c r="E33" s="53">
        <v>6.192102533295807</v>
      </c>
      <c r="F33" s="53">
        <v>29.378352188767455</v>
      </c>
      <c r="G33" s="53">
        <v>52.529723495626925</v>
      </c>
      <c r="H33" s="54">
        <v>-3.574086769127738</v>
      </c>
    </row>
    <row r="34" spans="1:8" ht="12.75">
      <c r="A34" s="43"/>
      <c r="B34" s="38" t="s">
        <v>20</v>
      </c>
      <c r="C34" s="38"/>
      <c r="D34" s="52">
        <v>50.12247891955399</v>
      </c>
      <c r="E34" s="53">
        <v>-37.14751972489404</v>
      </c>
      <c r="F34" s="53">
        <v>-7.243131519533752</v>
      </c>
      <c r="G34" s="53">
        <v>1021.216774899999</v>
      </c>
      <c r="H34" s="54">
        <v>-89.69866215639318</v>
      </c>
    </row>
    <row r="35" spans="1:8" ht="12.75">
      <c r="A35" s="43"/>
      <c r="B35" s="38" t="s">
        <v>21</v>
      </c>
      <c r="C35" s="38"/>
      <c r="D35" s="52">
        <v>-5.8257535427194584</v>
      </c>
      <c r="E35" s="53">
        <v>34.65397357504274</v>
      </c>
      <c r="F35" s="53">
        <v>19.745287719432646</v>
      </c>
      <c r="G35" s="53">
        <v>57.329926101284286</v>
      </c>
      <c r="H35" s="54">
        <v>-23.566353576664877</v>
      </c>
    </row>
    <row r="36" spans="1:8" ht="12.75">
      <c r="A36" s="43"/>
      <c r="B36" s="38" t="s">
        <v>22</v>
      </c>
      <c r="C36" s="38"/>
      <c r="D36" s="52">
        <v>17.252360986609606</v>
      </c>
      <c r="E36" s="53">
        <v>-21.719833911274698</v>
      </c>
      <c r="F36" s="53">
        <v>44.3753621349257</v>
      </c>
      <c r="G36" s="53">
        <v>57.514263985139365</v>
      </c>
      <c r="H36" s="54">
        <v>16.12786424429833</v>
      </c>
    </row>
    <row r="37" spans="1:8" ht="12.75">
      <c r="A37" s="43"/>
      <c r="B37" s="38"/>
      <c r="C37" s="38"/>
      <c r="D37" s="52"/>
      <c r="E37" s="53"/>
      <c r="F37" s="53"/>
      <c r="G37" s="53"/>
      <c r="H37" s="54"/>
    </row>
    <row r="38" spans="1:8" ht="12.75">
      <c r="A38" s="220" t="s">
        <v>76</v>
      </c>
      <c r="B38" s="221"/>
      <c r="C38" s="38"/>
      <c r="D38" s="59">
        <v>22.53906650829396</v>
      </c>
      <c r="E38" s="60">
        <v>13.258276804964764</v>
      </c>
      <c r="F38" s="60">
        <v>14.67991284828274</v>
      </c>
      <c r="G38" s="60">
        <v>-36.65393576338919</v>
      </c>
      <c r="H38" s="61">
        <v>19.282324799686968</v>
      </c>
    </row>
    <row r="39" spans="1:8" ht="12.75">
      <c r="A39" s="220" t="s">
        <v>77</v>
      </c>
      <c r="B39" s="221"/>
      <c r="C39" s="38"/>
      <c r="D39" s="59">
        <v>4.850392321641461</v>
      </c>
      <c r="E39" s="60">
        <v>5.269599609928632</v>
      </c>
      <c r="F39" s="60">
        <v>14.135437966203446</v>
      </c>
      <c r="G39" s="60">
        <v>21.690918370221546</v>
      </c>
      <c r="H39" s="61">
        <v>4.7645995518244</v>
      </c>
    </row>
    <row r="40" spans="1:8" ht="12.75">
      <c r="A40" s="222"/>
      <c r="B40" s="223"/>
      <c r="C40" s="223"/>
      <c r="D40" s="222"/>
      <c r="E40" s="223"/>
      <c r="F40" s="223"/>
      <c r="G40" s="223"/>
      <c r="H40" s="245"/>
    </row>
    <row r="41" spans="1:8" ht="12.75">
      <c r="A41" s="38"/>
      <c r="B41" s="38"/>
      <c r="C41" s="38"/>
      <c r="D41" s="38"/>
      <c r="E41" s="38"/>
      <c r="F41" s="38"/>
      <c r="H41" s="38"/>
    </row>
    <row r="42" spans="1:8" ht="24.75" customHeight="1">
      <c r="A42" s="246"/>
      <c r="B42" s="434"/>
      <c r="C42" s="434"/>
      <c r="D42" s="434"/>
      <c r="E42" s="434"/>
      <c r="F42" s="434"/>
      <c r="G42" s="434"/>
      <c r="H42" s="434"/>
    </row>
  </sheetData>
  <sheetProtection/>
  <mergeCells count="1">
    <mergeCell ref="B42:H42"/>
  </mergeCells>
  <printOptions horizontalCentered="1"/>
  <pageMargins left="0.984251968503937" right="0" top="1.1811023622047245" bottom="0" header="0" footer="0"/>
  <pageSetup fitToHeight="1" fitToWidth="1"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9">
      <selection activeCell="D40" sqref="D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4.75" customHeight="1">
      <c r="G1" s="200">
        <v>3</v>
      </c>
    </row>
    <row r="2" spans="1:6" ht="12.75">
      <c r="A2" s="50" t="s">
        <v>83</v>
      </c>
      <c r="B2" s="3"/>
      <c r="C2" s="3"/>
      <c r="D2" s="3"/>
      <c r="E2" s="3"/>
      <c r="F2" s="3"/>
    </row>
    <row r="3" spans="1:6" ht="12.75">
      <c r="A3" s="51" t="s">
        <v>160</v>
      </c>
      <c r="B3" s="6"/>
      <c r="C3" s="6"/>
      <c r="D3" s="3"/>
      <c r="E3" s="3"/>
      <c r="F3" s="3"/>
    </row>
    <row r="4" spans="1:6" ht="12.75">
      <c r="A4" s="50" t="s">
        <v>69</v>
      </c>
      <c r="B4" s="3"/>
      <c r="C4" s="3"/>
      <c r="D4" s="3"/>
      <c r="E4" s="3"/>
      <c r="F4" s="3"/>
    </row>
    <row r="5" spans="1:6" ht="12.75">
      <c r="A5" s="50" t="s">
        <v>171</v>
      </c>
      <c r="B5" s="3"/>
      <c r="C5" s="206"/>
      <c r="D5" s="3"/>
      <c r="E5" s="3"/>
      <c r="F5" s="3"/>
    </row>
    <row r="6" spans="1:6" ht="12.75">
      <c r="A6" s="50" t="s">
        <v>1</v>
      </c>
      <c r="B6" s="3"/>
      <c r="C6" s="206"/>
      <c r="D6" s="3"/>
      <c r="E6" s="3"/>
      <c r="F6" s="3"/>
    </row>
    <row r="7" spans="1:6" ht="12.75">
      <c r="A7" s="50" t="s">
        <v>2</v>
      </c>
      <c r="B7" s="3"/>
      <c r="C7" s="206"/>
      <c r="D7" s="3"/>
      <c r="E7" s="3"/>
      <c r="F7" s="3"/>
    </row>
    <row r="8" spans="1:6" ht="54.75"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6494200.178774999</v>
      </c>
      <c r="E11" s="78">
        <v>141367.37832999998</v>
      </c>
      <c r="F11" s="136">
        <v>6635567.557104999</v>
      </c>
    </row>
    <row r="12" spans="1:6" ht="12.75">
      <c r="A12" s="22"/>
      <c r="B12" s="19" t="s">
        <v>7</v>
      </c>
      <c r="C12" s="19"/>
      <c r="D12" s="149">
        <v>4871714.501015</v>
      </c>
      <c r="E12" s="150">
        <v>0</v>
      </c>
      <c r="F12" s="151">
        <v>4871714.501015</v>
      </c>
    </row>
    <row r="13" spans="1:6" ht="12.75">
      <c r="A13" s="66"/>
      <c r="B13" s="41"/>
      <c r="C13" s="41" t="s">
        <v>74</v>
      </c>
      <c r="D13" s="149">
        <v>692360.125</v>
      </c>
      <c r="E13" s="150">
        <v>0</v>
      </c>
      <c r="F13" s="151">
        <v>692360.125</v>
      </c>
    </row>
    <row r="14" spans="1:6" ht="12.75">
      <c r="A14" s="66"/>
      <c r="B14" s="41"/>
      <c r="C14" s="41" t="s">
        <v>58</v>
      </c>
      <c r="D14" s="77">
        <v>4179354.376015</v>
      </c>
      <c r="E14" s="78">
        <v>0</v>
      </c>
      <c r="F14" s="136">
        <v>4179354.376015</v>
      </c>
    </row>
    <row r="15" spans="1:6" ht="12.75">
      <c r="A15" s="22"/>
      <c r="B15" s="19" t="s">
        <v>8</v>
      </c>
      <c r="C15" s="19"/>
      <c r="D15" s="77">
        <v>792733.0779299999</v>
      </c>
      <c r="E15" s="78">
        <v>151736.34433</v>
      </c>
      <c r="F15" s="136">
        <v>944469.4222599999</v>
      </c>
    </row>
    <row r="16" spans="1:6" ht="12.75">
      <c r="A16" s="22"/>
      <c r="B16" s="19" t="s">
        <v>9</v>
      </c>
      <c r="C16" s="19"/>
      <c r="D16" s="77">
        <v>370913.247</v>
      </c>
      <c r="E16" s="78">
        <v>0</v>
      </c>
      <c r="F16" s="136">
        <v>370913.247</v>
      </c>
    </row>
    <row r="17" spans="1:6" ht="12.75">
      <c r="A17" s="22"/>
      <c r="B17" s="19" t="s">
        <v>55</v>
      </c>
      <c r="C17" s="19"/>
      <c r="D17" s="77">
        <v>11529.189999999999</v>
      </c>
      <c r="E17" s="78">
        <v>0</v>
      </c>
      <c r="F17" s="136">
        <v>11529.189999999999</v>
      </c>
    </row>
    <row r="18" spans="1:6" ht="12.75">
      <c r="A18" s="22"/>
      <c r="B18" s="19" t="s">
        <v>56</v>
      </c>
      <c r="C18" s="19"/>
      <c r="D18" s="77">
        <v>172963.70539000002</v>
      </c>
      <c r="E18" s="78">
        <v>15475.564999999999</v>
      </c>
      <c r="F18" s="136">
        <v>188439.27039000002</v>
      </c>
    </row>
    <row r="19" spans="1:6" ht="12.75">
      <c r="A19" s="22"/>
      <c r="B19" s="19" t="s">
        <v>10</v>
      </c>
      <c r="C19" s="19"/>
      <c r="D19" s="77">
        <v>126896.11211999999</v>
      </c>
      <c r="E19" s="78">
        <v>0</v>
      </c>
      <c r="F19" s="136">
        <v>126896.11211999999</v>
      </c>
    </row>
    <row r="20" spans="1:6" ht="12.75">
      <c r="A20" s="22"/>
      <c r="B20" s="19" t="s">
        <v>11</v>
      </c>
      <c r="C20" s="19"/>
      <c r="D20" s="77">
        <v>147450.34532</v>
      </c>
      <c r="E20" s="78">
        <v>-25844.531000000003</v>
      </c>
      <c r="F20" s="136">
        <v>121605.81431999999</v>
      </c>
    </row>
    <row r="21" spans="1:6" ht="12.75">
      <c r="A21" s="22"/>
      <c r="B21" s="19"/>
      <c r="C21" s="19"/>
      <c r="D21" s="161"/>
      <c r="E21" s="162"/>
      <c r="F21" s="163"/>
    </row>
    <row r="22" spans="1:6" ht="12.75">
      <c r="A22" s="22" t="s">
        <v>12</v>
      </c>
      <c r="B22" s="19"/>
      <c r="C22" s="19"/>
      <c r="D22" s="77">
        <v>4583868.70764</v>
      </c>
      <c r="E22" s="78">
        <v>102722.26666999998</v>
      </c>
      <c r="F22" s="136">
        <v>4686590.9743099995</v>
      </c>
    </row>
    <row r="23" spans="1:6" ht="12.75">
      <c r="A23" s="22"/>
      <c r="B23" s="19" t="s">
        <v>13</v>
      </c>
      <c r="C23" s="19"/>
      <c r="D23" s="77">
        <v>1140145.27895</v>
      </c>
      <c r="E23" s="78">
        <v>0</v>
      </c>
      <c r="F23" s="136">
        <v>1140145.27895</v>
      </c>
    </row>
    <row r="24" spans="1:6" ht="12.75">
      <c r="A24" s="22"/>
      <c r="B24" s="19" t="s">
        <v>14</v>
      </c>
      <c r="C24" s="19"/>
      <c r="D24" s="77">
        <v>427452.83015000005</v>
      </c>
      <c r="E24" s="78">
        <v>40555.10567</v>
      </c>
      <c r="F24" s="136">
        <v>468007.9358200001</v>
      </c>
    </row>
    <row r="25" spans="1:6" ht="12.75">
      <c r="A25" s="22"/>
      <c r="B25" s="19" t="s">
        <v>15</v>
      </c>
      <c r="C25" s="19"/>
      <c r="D25" s="77">
        <v>15234.67409</v>
      </c>
      <c r="E25" s="78">
        <v>62167.16099999999</v>
      </c>
      <c r="F25" s="136">
        <v>77401.83509</v>
      </c>
    </row>
    <row r="26" spans="1:6" ht="12.75">
      <c r="A26" s="22"/>
      <c r="B26" s="19" t="s">
        <v>57</v>
      </c>
      <c r="C26" s="19"/>
      <c r="D26" s="77">
        <v>1818933.49795</v>
      </c>
      <c r="E26" s="78">
        <v>0</v>
      </c>
      <c r="F26" s="136">
        <v>1818933.49795</v>
      </c>
    </row>
    <row r="27" spans="1:6" ht="12.75">
      <c r="A27" s="22"/>
      <c r="B27" s="19" t="s">
        <v>75</v>
      </c>
      <c r="C27" s="19"/>
      <c r="D27" s="77">
        <v>1179156.9265</v>
      </c>
      <c r="E27" s="78">
        <v>0</v>
      </c>
      <c r="F27" s="136">
        <v>1179156.9265</v>
      </c>
    </row>
    <row r="28" spans="1:6" ht="12.75">
      <c r="A28" s="22"/>
      <c r="B28" s="19" t="s">
        <v>16</v>
      </c>
      <c r="C28" s="19"/>
      <c r="D28" s="77">
        <v>2945.5</v>
      </c>
      <c r="E28" s="78">
        <v>0</v>
      </c>
      <c r="F28" s="136">
        <v>2945.5</v>
      </c>
    </row>
    <row r="29" spans="1:6" ht="12.75">
      <c r="A29" s="22"/>
      <c r="B29" s="19"/>
      <c r="C29" s="19"/>
      <c r="D29" s="161"/>
      <c r="E29" s="162"/>
      <c r="F29" s="163"/>
    </row>
    <row r="30" spans="1:6" ht="12.75">
      <c r="A30" s="26" t="s">
        <v>17</v>
      </c>
      <c r="B30" s="27"/>
      <c r="C30" s="27"/>
      <c r="D30" s="77">
        <v>1910331.4711349998</v>
      </c>
      <c r="E30" s="78">
        <v>38645.111659999995</v>
      </c>
      <c r="F30" s="136">
        <v>1948976.5827949997</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1042968.44797</v>
      </c>
      <c r="E33" s="78">
        <v>0</v>
      </c>
      <c r="F33" s="136">
        <v>1042968.44797</v>
      </c>
    </row>
    <row r="34" spans="1:6" ht="12.75">
      <c r="A34" s="22"/>
      <c r="B34" s="19" t="s">
        <v>20</v>
      </c>
      <c r="C34" s="19"/>
      <c r="D34" s="77">
        <v>3848.7380000000003</v>
      </c>
      <c r="E34" s="78">
        <v>0</v>
      </c>
      <c r="F34" s="136">
        <v>3848.7380000000003</v>
      </c>
    </row>
    <row r="35" spans="1:6" ht="12.75">
      <c r="A35" s="22"/>
      <c r="B35" s="19" t="s">
        <v>21</v>
      </c>
      <c r="C35" s="19"/>
      <c r="D35" s="77">
        <v>558178.94233</v>
      </c>
      <c r="E35" s="78">
        <v>0</v>
      </c>
      <c r="F35" s="136">
        <v>558178.94233</v>
      </c>
    </row>
    <row r="36" spans="1:6" ht="12.75">
      <c r="A36" s="22"/>
      <c r="B36" s="19" t="s">
        <v>22</v>
      </c>
      <c r="C36" s="19"/>
      <c r="D36" s="77">
        <v>488638.24364</v>
      </c>
      <c r="E36" s="78">
        <v>0</v>
      </c>
      <c r="F36" s="136">
        <v>488638.24364</v>
      </c>
    </row>
    <row r="37" spans="1:6" ht="12.75">
      <c r="A37" s="22"/>
      <c r="B37" s="19"/>
      <c r="C37" s="19"/>
      <c r="D37" s="77"/>
      <c r="E37" s="78"/>
      <c r="F37" s="136"/>
    </row>
    <row r="38" spans="1:6" ht="12.75">
      <c r="A38" s="28" t="s">
        <v>76</v>
      </c>
      <c r="B38" s="29"/>
      <c r="C38" s="29"/>
      <c r="D38" s="79">
        <v>6498048.916774999</v>
      </c>
      <c r="E38" s="80">
        <v>141367.37832999998</v>
      </c>
      <c r="F38" s="138">
        <v>6639416.295104999</v>
      </c>
    </row>
    <row r="39" spans="1:6" ht="12.75">
      <c r="A39" s="28" t="s">
        <v>77</v>
      </c>
      <c r="B39" s="29"/>
      <c r="C39" s="29"/>
      <c r="D39" s="79">
        <v>5630685.89361</v>
      </c>
      <c r="E39" s="80">
        <v>102722.26666999998</v>
      </c>
      <c r="F39" s="138">
        <v>5733408.1602799995</v>
      </c>
    </row>
    <row r="40" spans="1:6" ht="12.75">
      <c r="A40" s="28" t="s">
        <v>23</v>
      </c>
      <c r="B40" s="29"/>
      <c r="C40" s="29"/>
      <c r="D40" s="79">
        <v>867363.0231649997</v>
      </c>
      <c r="E40" s="80">
        <v>38645.111659999995</v>
      </c>
      <c r="F40" s="138">
        <v>906008.1348249996</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1352184.0600049996</v>
      </c>
      <c r="E45" s="78">
        <v>100812.27265999997</v>
      </c>
      <c r="F45" s="136">
        <v>1452996.3326649996</v>
      </c>
    </row>
    <row r="46" spans="1:6" ht="12.75">
      <c r="A46" s="22" t="s">
        <v>26</v>
      </c>
      <c r="B46" s="19"/>
      <c r="C46" s="19"/>
      <c r="D46" s="77">
        <v>24152.761969999992</v>
      </c>
      <c r="E46" s="78">
        <v>0</v>
      </c>
      <c r="F46" s="136">
        <v>24152.761969999992</v>
      </c>
    </row>
    <row r="47" spans="1:6" ht="12.75">
      <c r="A47" s="22"/>
      <c r="B47" s="19" t="s">
        <v>27</v>
      </c>
      <c r="C47" s="19"/>
      <c r="D47" s="77">
        <v>101791.60637</v>
      </c>
      <c r="E47" s="78">
        <v>0</v>
      </c>
      <c r="F47" s="136">
        <v>101791.60637</v>
      </c>
    </row>
    <row r="48" spans="1:6" ht="12.75">
      <c r="A48" s="22"/>
      <c r="B48" s="19" t="s">
        <v>28</v>
      </c>
      <c r="C48" s="19"/>
      <c r="D48" s="77">
        <v>77638.8444</v>
      </c>
      <c r="E48" s="78">
        <v>0</v>
      </c>
      <c r="F48" s="136">
        <v>77638.8444</v>
      </c>
    </row>
    <row r="49" spans="1:6" ht="12.75">
      <c r="A49" s="22" t="s">
        <v>29</v>
      </c>
      <c r="B49" s="19"/>
      <c r="C49" s="19"/>
      <c r="D49" s="77">
        <v>1075767.0317499998</v>
      </c>
      <c r="E49" s="78">
        <v>0</v>
      </c>
      <c r="F49" s="136">
        <v>1075767.0317499998</v>
      </c>
    </row>
    <row r="50" spans="1:6" ht="12.75">
      <c r="A50" s="22"/>
      <c r="B50" s="19" t="s">
        <v>30</v>
      </c>
      <c r="C50" s="19"/>
      <c r="D50" s="77">
        <v>1221769.3802399999</v>
      </c>
      <c r="E50" s="78">
        <v>0</v>
      </c>
      <c r="F50" s="136">
        <v>1221769.3802399999</v>
      </c>
    </row>
    <row r="51" spans="1:6" ht="12.75">
      <c r="A51" s="22"/>
      <c r="B51" s="19" t="s">
        <v>31</v>
      </c>
      <c r="C51" s="19"/>
      <c r="D51" s="77">
        <v>146002.34849</v>
      </c>
      <c r="E51" s="78">
        <v>0</v>
      </c>
      <c r="F51" s="136">
        <v>146002.34849</v>
      </c>
    </row>
    <row r="52" spans="1:6" ht="12.75">
      <c r="A52" s="22" t="s">
        <v>32</v>
      </c>
      <c r="B52" s="19"/>
      <c r="C52" s="19"/>
      <c r="D52" s="77">
        <v>-3392.13010999994</v>
      </c>
      <c r="E52" s="78">
        <v>99.46005651999894</v>
      </c>
      <c r="F52" s="136">
        <v>-3292.670053479941</v>
      </c>
    </row>
    <row r="53" spans="1:6" ht="12.75">
      <c r="A53" s="22" t="s">
        <v>33</v>
      </c>
      <c r="B53" s="19"/>
      <c r="C53" s="19"/>
      <c r="D53" s="77">
        <v>255656.39639499979</v>
      </c>
      <c r="E53" s="78">
        <v>126656.80365999999</v>
      </c>
      <c r="F53" s="136">
        <v>382313.2000549998</v>
      </c>
    </row>
    <row r="54" spans="1:6" ht="12.75">
      <c r="A54" s="22" t="s">
        <v>79</v>
      </c>
      <c r="B54" s="19"/>
      <c r="C54" s="19"/>
      <c r="D54" s="77">
        <v>0</v>
      </c>
      <c r="E54" s="78">
        <v>-26538.02869179</v>
      </c>
      <c r="F54" s="136">
        <v>-26538.02869179</v>
      </c>
    </row>
    <row r="55" spans="1:6" ht="12.75">
      <c r="A55" s="22"/>
      <c r="B55" s="19" t="s">
        <v>34</v>
      </c>
      <c r="C55" s="19"/>
      <c r="D55" s="77">
        <v>0</v>
      </c>
      <c r="E55" s="78">
        <v>-26811.75263083</v>
      </c>
      <c r="F55" s="136">
        <v>-26811.75263083</v>
      </c>
    </row>
    <row r="56" spans="1:6" ht="12.75">
      <c r="A56" s="22"/>
      <c r="B56" s="19" t="s">
        <v>35</v>
      </c>
      <c r="C56" s="19"/>
      <c r="D56" s="77">
        <v>0</v>
      </c>
      <c r="E56" s="78">
        <v>273.72393904</v>
      </c>
      <c r="F56" s="136">
        <v>273.72393904</v>
      </c>
    </row>
    <row r="57" spans="1:6" ht="12.75">
      <c r="A57" s="22" t="s">
        <v>80</v>
      </c>
      <c r="B57" s="19"/>
      <c r="C57" s="19"/>
      <c r="D57" s="77">
        <v>0</v>
      </c>
      <c r="E57" s="78">
        <v>594.0376352699992</v>
      </c>
      <c r="F57" s="136">
        <v>594.0376352699992</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484821.0368400001</v>
      </c>
      <c r="E60" s="78">
        <v>62167.16099999999</v>
      </c>
      <c r="F60" s="136">
        <v>546988.19784</v>
      </c>
    </row>
    <row r="61" spans="1:6" ht="12.75">
      <c r="A61" s="22" t="s">
        <v>38</v>
      </c>
      <c r="B61" s="19"/>
      <c r="C61" s="19"/>
      <c r="D61" s="77">
        <v>-7000.248159999999</v>
      </c>
      <c r="E61" s="78">
        <v>0</v>
      </c>
      <c r="F61" s="136">
        <v>-7000.248159999999</v>
      </c>
    </row>
    <row r="62" spans="1:6" ht="12.75">
      <c r="A62" s="22"/>
      <c r="B62" s="19" t="s">
        <v>39</v>
      </c>
      <c r="C62" s="19"/>
      <c r="D62" s="77">
        <v>5060.63384</v>
      </c>
      <c r="E62" s="78">
        <v>0</v>
      </c>
      <c r="F62" s="136">
        <v>5060.63384</v>
      </c>
    </row>
    <row r="63" spans="1:6" ht="12.75">
      <c r="A63" s="22"/>
      <c r="B63" s="19"/>
      <c r="C63" s="19" t="s">
        <v>40</v>
      </c>
      <c r="D63" s="77">
        <v>0</v>
      </c>
      <c r="E63" s="78">
        <v>0</v>
      </c>
      <c r="F63" s="136">
        <v>0</v>
      </c>
    </row>
    <row r="64" spans="1:6" ht="12.75">
      <c r="A64" s="22"/>
      <c r="B64" s="19"/>
      <c r="C64" s="19" t="s">
        <v>41</v>
      </c>
      <c r="D64" s="77">
        <v>5060.63384</v>
      </c>
      <c r="E64" s="78">
        <v>0</v>
      </c>
      <c r="F64" s="136">
        <v>5060.63384</v>
      </c>
    </row>
    <row r="65" spans="1:6" ht="12.75">
      <c r="A65" s="22"/>
      <c r="B65" s="19" t="s">
        <v>42</v>
      </c>
      <c r="C65" s="19"/>
      <c r="D65" s="77">
        <v>12060.882</v>
      </c>
      <c r="E65" s="78">
        <v>0</v>
      </c>
      <c r="F65" s="136">
        <v>12060.882</v>
      </c>
    </row>
    <row r="66" spans="1:6" ht="12.75">
      <c r="A66" s="22" t="s">
        <v>43</v>
      </c>
      <c r="B66" s="19"/>
      <c r="C66" s="19"/>
      <c r="D66" s="77">
        <v>742662.677</v>
      </c>
      <c r="E66" s="78">
        <v>0</v>
      </c>
      <c r="F66" s="136">
        <v>742662.677</v>
      </c>
    </row>
    <row r="67" spans="1:6" ht="12.75">
      <c r="A67" s="22"/>
      <c r="B67" s="19" t="s">
        <v>39</v>
      </c>
      <c r="C67" s="19"/>
      <c r="D67" s="77">
        <v>744979.67</v>
      </c>
      <c r="E67" s="78">
        <v>0</v>
      </c>
      <c r="F67" s="136">
        <v>744979.67</v>
      </c>
    </row>
    <row r="68" spans="1:6" ht="12.75">
      <c r="A68" s="22"/>
      <c r="B68" s="19"/>
      <c r="C68" s="19" t="s">
        <v>40</v>
      </c>
      <c r="D68" s="77">
        <v>744972.256</v>
      </c>
      <c r="E68" s="78">
        <v>0</v>
      </c>
      <c r="F68" s="136">
        <v>744972.256</v>
      </c>
    </row>
    <row r="69" spans="1:6" ht="12.75">
      <c r="A69" s="22"/>
      <c r="B69" s="19"/>
      <c r="C69" s="19" t="s">
        <v>41</v>
      </c>
      <c r="D69" s="77">
        <v>7.4139999999897555</v>
      </c>
      <c r="E69" s="78">
        <v>0</v>
      </c>
      <c r="F69" s="136">
        <v>7.4139999999897555</v>
      </c>
    </row>
    <row r="70" spans="1:6" ht="12.75">
      <c r="A70" s="22"/>
      <c r="B70" s="19" t="s">
        <v>42</v>
      </c>
      <c r="C70" s="19"/>
      <c r="D70" s="77">
        <v>2316.993</v>
      </c>
      <c r="E70" s="78">
        <v>0</v>
      </c>
      <c r="F70" s="136">
        <v>2316.993</v>
      </c>
    </row>
    <row r="71" spans="1:6" ht="12.75">
      <c r="A71" s="22" t="s">
        <v>44</v>
      </c>
      <c r="B71" s="19"/>
      <c r="C71" s="19"/>
      <c r="D71" s="77">
        <v>-250841.392</v>
      </c>
      <c r="E71" s="78">
        <v>62167.16099999999</v>
      </c>
      <c r="F71" s="136">
        <v>-188674.231</v>
      </c>
    </row>
    <row r="72" spans="1:6" ht="12.75">
      <c r="A72" s="22"/>
      <c r="B72" s="19"/>
      <c r="C72" s="19"/>
      <c r="D72" s="77"/>
      <c r="E72" s="78"/>
      <c r="F72" s="136"/>
    </row>
    <row r="73" spans="1:6" ht="12.75">
      <c r="A73" s="28" t="s">
        <v>45</v>
      </c>
      <c r="B73" s="29"/>
      <c r="C73" s="29"/>
      <c r="D73" s="79">
        <v>867363.0231649996</v>
      </c>
      <c r="E73" s="80">
        <v>38645.11165999998</v>
      </c>
      <c r="F73" s="138">
        <v>906008.1348249996</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30.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25">
      <selection activeCell="D40" sqref="D40"/>
    </sheetView>
  </sheetViews>
  <sheetFormatPr defaultColWidth="11.421875" defaultRowHeight="12.75"/>
  <cols>
    <col min="1" max="2" width="4.00390625" style="0" customWidth="1"/>
    <col min="3" max="3" width="43.00390625" style="0" customWidth="1"/>
    <col min="9" max="9" width="5.7109375" style="0" customWidth="1"/>
  </cols>
  <sheetData>
    <row r="1" spans="1:9" ht="26.25">
      <c r="A1" s="40"/>
      <c r="B1" s="40"/>
      <c r="C1" s="40"/>
      <c r="D1" s="40"/>
      <c r="E1" s="40"/>
      <c r="F1" s="40"/>
      <c r="G1" s="38"/>
      <c r="H1" s="40"/>
      <c r="I1" s="200">
        <v>30</v>
      </c>
    </row>
    <row r="2" spans="1:8" ht="12.75">
      <c r="A2" s="50" t="s">
        <v>184</v>
      </c>
      <c r="B2" s="3"/>
      <c r="C2" s="3"/>
      <c r="D2" s="3"/>
      <c r="E2" s="3"/>
      <c r="F2" s="3"/>
      <c r="G2" s="189"/>
      <c r="H2" s="3"/>
    </row>
    <row r="3" spans="1:8" ht="12.75">
      <c r="A3" s="190" t="s">
        <v>160</v>
      </c>
      <c r="B3" s="50"/>
      <c r="C3" s="50"/>
      <c r="D3" s="3"/>
      <c r="E3" s="3"/>
      <c r="F3" s="3"/>
      <c r="G3" s="189"/>
      <c r="H3" s="3"/>
    </row>
    <row r="4" spans="1:8" ht="12.75">
      <c r="A4" s="51" t="s">
        <v>0</v>
      </c>
      <c r="B4" s="6"/>
      <c r="C4" s="6"/>
      <c r="D4" s="3"/>
      <c r="E4" s="3"/>
      <c r="F4" s="3"/>
      <c r="G4" s="189"/>
      <c r="H4" s="3"/>
    </row>
    <row r="5" spans="1:8" ht="12.75">
      <c r="A5" s="51" t="s">
        <v>1</v>
      </c>
      <c r="B5" s="50"/>
      <c r="C5" s="50"/>
      <c r="D5" s="3"/>
      <c r="E5" s="3"/>
      <c r="F5" s="3"/>
      <c r="G5" s="189"/>
      <c r="H5" s="3"/>
    </row>
    <row r="6" spans="1:8" ht="12.75">
      <c r="A6" s="50" t="s">
        <v>94</v>
      </c>
      <c r="B6" s="50"/>
      <c r="C6" s="50"/>
      <c r="D6" s="189"/>
      <c r="E6" s="189"/>
      <c r="F6" s="189"/>
      <c r="G6" s="189"/>
      <c r="H6" s="3"/>
    </row>
    <row r="7" spans="1:8" ht="12.75">
      <c r="A7" s="237"/>
      <c r="B7" s="206"/>
      <c r="C7" s="238"/>
      <c r="D7" s="239" t="s">
        <v>185</v>
      </c>
      <c r="E7" s="232"/>
      <c r="F7" s="232"/>
      <c r="G7" s="232"/>
      <c r="H7" s="233"/>
    </row>
    <row r="8" spans="1:8" ht="12.75">
      <c r="A8" s="208"/>
      <c r="B8" s="240"/>
      <c r="C8" s="241"/>
      <c r="D8" s="242" t="s">
        <v>97</v>
      </c>
      <c r="E8" s="243" t="s">
        <v>125</v>
      </c>
      <c r="F8" s="243" t="s">
        <v>147</v>
      </c>
      <c r="G8" s="243" t="s">
        <v>154</v>
      </c>
      <c r="H8" s="244" t="s">
        <v>165</v>
      </c>
    </row>
    <row r="9" spans="1:8" ht="12.75">
      <c r="A9" s="43"/>
      <c r="B9" s="38"/>
      <c r="C9" s="38"/>
      <c r="D9" s="43"/>
      <c r="E9" s="38"/>
      <c r="F9" s="178"/>
      <c r="G9" s="178"/>
      <c r="H9" s="176"/>
    </row>
    <row r="10" spans="1:8" ht="12.75">
      <c r="A10" s="43" t="s">
        <v>5</v>
      </c>
      <c r="B10" s="38"/>
      <c r="C10" s="38"/>
      <c r="D10" s="43"/>
      <c r="E10" s="38"/>
      <c r="F10" s="38"/>
      <c r="G10" s="38"/>
      <c r="H10" s="133"/>
    </row>
    <row r="11" spans="1:8" ht="12.75">
      <c r="A11" s="43" t="s">
        <v>6</v>
      </c>
      <c r="B11" s="38"/>
      <c r="C11" s="38"/>
      <c r="D11" s="52">
        <v>17.173945059872487</v>
      </c>
      <c r="E11" s="53">
        <v>19.425772756408044</v>
      </c>
      <c r="F11" s="53">
        <v>-19.41980321204273</v>
      </c>
      <c r="G11" s="53">
        <v>-33.07269954265222</v>
      </c>
      <c r="H11" s="54">
        <v>77.8659117904664</v>
      </c>
    </row>
    <row r="12" spans="1:8" ht="12.75">
      <c r="A12" s="43"/>
      <c r="B12" s="38" t="s">
        <v>7</v>
      </c>
      <c r="C12" s="38"/>
      <c r="D12" s="52">
        <v>10.201922652241802</v>
      </c>
      <c r="E12" s="53">
        <v>28.350733144946982</v>
      </c>
      <c r="F12" s="53">
        <v>-15.58316009832026</v>
      </c>
      <c r="G12" s="53">
        <v>-34.563982973070765</v>
      </c>
      <c r="H12" s="54">
        <v>77.22336132825367</v>
      </c>
    </row>
    <row r="13" spans="1:8" ht="12.75">
      <c r="A13" s="213"/>
      <c r="B13" s="214"/>
      <c r="C13" s="214" t="s">
        <v>82</v>
      </c>
      <c r="D13" s="52">
        <v>120.28010903273896</v>
      </c>
      <c r="E13" s="53">
        <v>47.18503669570504</v>
      </c>
      <c r="F13" s="53">
        <v>-50.17281273691183</v>
      </c>
      <c r="G13" s="53">
        <v>-89.43158048686814</v>
      </c>
      <c r="H13" s="54">
        <v>775.5043551842417</v>
      </c>
    </row>
    <row r="14" spans="1:8" ht="12.75">
      <c r="A14" s="213"/>
      <c r="B14" s="214"/>
      <c r="C14" s="214" t="s">
        <v>58</v>
      </c>
      <c r="D14" s="52">
        <v>-6.477351718485247</v>
      </c>
      <c r="E14" s="53">
        <v>21.628958636917872</v>
      </c>
      <c r="F14" s="53">
        <v>-0.6446513261854525</v>
      </c>
      <c r="G14" s="53">
        <v>-22.680271193468837</v>
      </c>
      <c r="H14" s="54">
        <v>56.551064536823105</v>
      </c>
    </row>
    <row r="15" spans="1:8" ht="12.75">
      <c r="A15" s="43"/>
      <c r="B15" s="38" t="s">
        <v>8</v>
      </c>
      <c r="C15" s="38"/>
      <c r="D15" s="52">
        <v>64.54329884376322</v>
      </c>
      <c r="E15" s="53">
        <v>-4.377920666794388</v>
      </c>
      <c r="F15" s="53">
        <v>-33.43970778045547</v>
      </c>
      <c r="G15" s="53">
        <v>-97.26598646498175</v>
      </c>
      <c r="H15" s="54">
        <v>4024.487856853876</v>
      </c>
    </row>
    <row r="16" spans="1:8" ht="12.75">
      <c r="A16" s="43"/>
      <c r="B16" s="38" t="s">
        <v>9</v>
      </c>
      <c r="C16" s="38"/>
      <c r="D16" s="52">
        <v>5.710373716242323</v>
      </c>
      <c r="E16" s="53">
        <v>6.204840086850627</v>
      </c>
      <c r="F16" s="53">
        <v>5.1391501408486695</v>
      </c>
      <c r="G16" s="53">
        <v>0.721830766042264</v>
      </c>
      <c r="H16" s="54">
        <v>8.737574151595062</v>
      </c>
    </row>
    <row r="17" spans="1:8" ht="12.75">
      <c r="A17" s="43"/>
      <c r="B17" s="38" t="s">
        <v>55</v>
      </c>
      <c r="C17" s="38"/>
      <c r="D17" s="52">
        <v>-0.44297715337842103</v>
      </c>
      <c r="E17" s="53">
        <v>-39.49050245971054</v>
      </c>
      <c r="F17" s="53">
        <v>22.035925732129293</v>
      </c>
      <c r="G17" s="53">
        <v>-1.0034730273463577</v>
      </c>
      <c r="H17" s="54">
        <v>-25.22904847501579</v>
      </c>
    </row>
    <row r="18" spans="1:8" ht="12.75">
      <c r="A18" s="43"/>
      <c r="B18" s="38" t="s">
        <v>56</v>
      </c>
      <c r="C18" s="38"/>
      <c r="D18" s="52">
        <v>23.44831294199874</v>
      </c>
      <c r="E18" s="53">
        <v>10.87266738535726</v>
      </c>
      <c r="F18" s="53">
        <v>-132.36813205085215</v>
      </c>
      <c r="G18" s="53">
        <v>530.4711188513388</v>
      </c>
      <c r="H18" s="54">
        <v>-22.406187884236452</v>
      </c>
    </row>
    <row r="19" spans="1:8" ht="12.75">
      <c r="A19" s="43"/>
      <c r="B19" s="38" t="s">
        <v>10</v>
      </c>
      <c r="C19" s="38"/>
      <c r="D19" s="52">
        <v>-1.4311023877405793</v>
      </c>
      <c r="E19" s="53">
        <v>8.79873959794535</v>
      </c>
      <c r="F19" s="53">
        <v>-0.3281639532275449</v>
      </c>
      <c r="G19" s="53">
        <v>3.219308329647297</v>
      </c>
      <c r="H19" s="54">
        <v>-3.5292464226881926</v>
      </c>
    </row>
    <row r="20" spans="1:8" ht="12.75">
      <c r="A20" s="43"/>
      <c r="B20" s="38" t="s">
        <v>11</v>
      </c>
      <c r="C20" s="38"/>
      <c r="D20" s="52">
        <v>-2.7436541854545027</v>
      </c>
      <c r="E20" s="53">
        <v>13.319978800007704</v>
      </c>
      <c r="F20" s="53">
        <v>5.520403797836559</v>
      </c>
      <c r="G20" s="53">
        <v>41.44397436088849</v>
      </c>
      <c r="H20" s="54">
        <v>-14.17480711591369</v>
      </c>
    </row>
    <row r="21" spans="1:8" ht="12.75">
      <c r="A21" s="43"/>
      <c r="B21" s="38"/>
      <c r="C21" s="38"/>
      <c r="D21" s="52"/>
      <c r="E21" s="53"/>
      <c r="F21" s="53"/>
      <c r="G21" s="53"/>
      <c r="H21" s="54"/>
    </row>
    <row r="22" spans="1:8" ht="12.75">
      <c r="A22" s="43" t="s">
        <v>12</v>
      </c>
      <c r="B22" s="38"/>
      <c r="C22" s="38"/>
      <c r="D22" s="52">
        <v>3.288156439701173</v>
      </c>
      <c r="E22" s="53">
        <v>8.095510725890964</v>
      </c>
      <c r="F22" s="53">
        <v>9.867562484364889</v>
      </c>
      <c r="G22" s="53">
        <v>14.595703853319275</v>
      </c>
      <c r="H22" s="54">
        <v>8.116819990143753</v>
      </c>
    </row>
    <row r="23" spans="1:8" ht="12.75">
      <c r="A23" s="43"/>
      <c r="B23" s="38" t="s">
        <v>13</v>
      </c>
      <c r="C23" s="38"/>
      <c r="D23" s="52">
        <v>4.815312581082298</v>
      </c>
      <c r="E23" s="53">
        <v>6.8919218036432195</v>
      </c>
      <c r="F23" s="53">
        <v>6.487196371709425</v>
      </c>
      <c r="G23" s="53">
        <v>17.044322027550194</v>
      </c>
      <c r="H23" s="54">
        <v>8.3264468309451</v>
      </c>
    </row>
    <row r="24" spans="1:8" ht="12.75">
      <c r="A24" s="43"/>
      <c r="B24" s="38" t="s">
        <v>14</v>
      </c>
      <c r="C24" s="38"/>
      <c r="D24" s="52">
        <v>0.784019423331328</v>
      </c>
      <c r="E24" s="53">
        <v>9.516330840973053</v>
      </c>
      <c r="F24" s="53">
        <v>12.1299953616127</v>
      </c>
      <c r="G24" s="53">
        <v>19.784255816028562</v>
      </c>
      <c r="H24" s="54">
        <v>-3.2024556196690646</v>
      </c>
    </row>
    <row r="25" spans="1:8" ht="12.75">
      <c r="A25" s="43"/>
      <c r="B25" s="38" t="s">
        <v>15</v>
      </c>
      <c r="C25" s="38"/>
      <c r="D25" s="52">
        <v>-19.453284083945587</v>
      </c>
      <c r="E25" s="53">
        <v>-16.564993356934167</v>
      </c>
      <c r="F25" s="53">
        <v>-43.803492625131454</v>
      </c>
      <c r="G25" s="53">
        <v>5.918973555346829</v>
      </c>
      <c r="H25" s="54">
        <v>-45.744965627520685</v>
      </c>
    </row>
    <row r="26" spans="1:8" ht="12.75">
      <c r="A26" s="43"/>
      <c r="B26" s="38" t="s">
        <v>57</v>
      </c>
      <c r="C26" s="38"/>
      <c r="D26" s="52">
        <v>2.4952855710794752</v>
      </c>
      <c r="E26" s="53">
        <v>15.39211813824053</v>
      </c>
      <c r="F26" s="53">
        <v>18.88904319264897</v>
      </c>
      <c r="G26" s="53">
        <v>8.812573210550688</v>
      </c>
      <c r="H26" s="54">
        <v>22.848124083215392</v>
      </c>
    </row>
    <row r="27" spans="1:8" ht="12.75">
      <c r="A27" s="43"/>
      <c r="B27" s="38" t="s">
        <v>75</v>
      </c>
      <c r="C27" s="38"/>
      <c r="D27" s="52">
        <v>5.467608728909257</v>
      </c>
      <c r="E27" s="53">
        <v>2.3597383585413745</v>
      </c>
      <c r="F27" s="53">
        <v>3.9797994433066863</v>
      </c>
      <c r="G27" s="53">
        <v>8.99344615647344</v>
      </c>
      <c r="H27" s="54">
        <v>4.292087750676754</v>
      </c>
    </row>
    <row r="28" spans="1:8" ht="12.75">
      <c r="A28" s="43"/>
      <c r="B28" s="38" t="s">
        <v>16</v>
      </c>
      <c r="C28" s="38"/>
      <c r="D28" s="52">
        <v>-18.46166616568964</v>
      </c>
      <c r="E28" s="53">
        <v>147.39365925113557</v>
      </c>
      <c r="F28" s="53">
        <v>49.84949717113627</v>
      </c>
      <c r="G28" s="53">
        <v>1364.0784315238095</v>
      </c>
      <c r="H28" s="54">
        <v>-97.22901889270491</v>
      </c>
    </row>
    <row r="29" spans="1:8" ht="12.75">
      <c r="A29" s="43"/>
      <c r="B29" s="38"/>
      <c r="C29" s="38"/>
      <c r="D29" s="52"/>
      <c r="E29" s="53"/>
      <c r="F29" s="53"/>
      <c r="G29" s="53"/>
      <c r="H29" s="54"/>
    </row>
    <row r="30" spans="1:8" ht="12.75">
      <c r="A30" s="218" t="s">
        <v>17</v>
      </c>
      <c r="B30" s="219"/>
      <c r="C30" s="38"/>
      <c r="D30" s="52">
        <v>40.14125247074245</v>
      </c>
      <c r="E30" s="53">
        <v>33.23800965921186</v>
      </c>
      <c r="F30" s="53">
        <v>-48.385494402838134</v>
      </c>
      <c r="G30" s="53">
        <v>-133.42605765881189</v>
      </c>
      <c r="H30" s="54">
        <v>425.8197959438315</v>
      </c>
    </row>
    <row r="31" spans="1:8" ht="12.75">
      <c r="A31" s="43"/>
      <c r="B31" s="38"/>
      <c r="C31" s="38"/>
      <c r="D31" s="52"/>
      <c r="E31" s="53"/>
      <c r="F31" s="53"/>
      <c r="G31" s="53"/>
      <c r="H31" s="54"/>
    </row>
    <row r="32" spans="1:8" ht="12.75">
      <c r="A32" s="43" t="s">
        <v>18</v>
      </c>
      <c r="B32" s="38"/>
      <c r="C32" s="38"/>
      <c r="D32" s="52"/>
      <c r="E32" s="53"/>
      <c r="F32" s="53"/>
      <c r="G32" s="53"/>
      <c r="H32" s="54"/>
    </row>
    <row r="33" spans="1:8" ht="12.75">
      <c r="A33" s="43" t="s">
        <v>19</v>
      </c>
      <c r="B33" s="38"/>
      <c r="C33" s="38"/>
      <c r="D33" s="52">
        <v>11.014859330490312</v>
      </c>
      <c r="E33" s="53">
        <v>9.967565948076551</v>
      </c>
      <c r="F33" s="53">
        <v>31.746851084808767</v>
      </c>
      <c r="G33" s="53">
        <v>16.778358903437017</v>
      </c>
      <c r="H33" s="54">
        <v>-8.93489460077438</v>
      </c>
    </row>
    <row r="34" spans="1:8" ht="12.75">
      <c r="A34" s="43"/>
      <c r="B34" s="38" t="s">
        <v>20</v>
      </c>
      <c r="C34" s="38"/>
      <c r="D34" s="52">
        <v>-49.29156512587093</v>
      </c>
      <c r="E34" s="53">
        <v>-31.71016566930248</v>
      </c>
      <c r="F34" s="53">
        <v>66.9391554311012</v>
      </c>
      <c r="G34" s="53">
        <v>-31.10962903720583</v>
      </c>
      <c r="H34" s="54">
        <v>33.43588033289095</v>
      </c>
    </row>
    <row r="35" spans="1:8" ht="12.75">
      <c r="A35" s="43"/>
      <c r="B35" s="38" t="s">
        <v>21</v>
      </c>
      <c r="C35" s="38"/>
      <c r="D35" s="52">
        <v>3.599791087539894</v>
      </c>
      <c r="E35" s="53">
        <v>22.446273709169873</v>
      </c>
      <c r="F35" s="53">
        <v>33.12198405940292</v>
      </c>
      <c r="G35" s="53">
        <v>6.386358790940516</v>
      </c>
      <c r="H35" s="54">
        <v>-13.172987955306226</v>
      </c>
    </row>
    <row r="36" spans="1:8" ht="12.75">
      <c r="A36" s="43"/>
      <c r="B36" s="38" t="s">
        <v>22</v>
      </c>
      <c r="C36" s="38"/>
      <c r="D36" s="52">
        <v>19.568386093950572</v>
      </c>
      <c r="E36" s="53">
        <v>-5.456230949993646</v>
      </c>
      <c r="F36" s="53">
        <v>29.917349249521187</v>
      </c>
      <c r="G36" s="53">
        <v>32.75134799398873</v>
      </c>
      <c r="H36" s="54">
        <v>-3.3003247344498776</v>
      </c>
    </row>
    <row r="37" spans="1:8" ht="12.75">
      <c r="A37" s="43"/>
      <c r="B37" s="38"/>
      <c r="C37" s="38"/>
      <c r="D37" s="52"/>
      <c r="E37" s="53"/>
      <c r="F37" s="53"/>
      <c r="G37" s="53"/>
      <c r="H37" s="54"/>
    </row>
    <row r="38" spans="1:8" ht="12.75">
      <c r="A38" s="220" t="s">
        <v>76</v>
      </c>
      <c r="B38" s="221"/>
      <c r="C38" s="38"/>
      <c r="D38" s="59">
        <v>17.07462565680018</v>
      </c>
      <c r="E38" s="60">
        <v>19.39267630611663</v>
      </c>
      <c r="F38" s="60">
        <v>-19.38783333582267</v>
      </c>
      <c r="G38" s="60">
        <v>-33.071194575316824</v>
      </c>
      <c r="H38" s="61">
        <v>77.83085417787434</v>
      </c>
    </row>
    <row r="39" spans="1:8" ht="12.75">
      <c r="A39" s="220" t="s">
        <v>77</v>
      </c>
      <c r="B39" s="221"/>
      <c r="C39" s="38"/>
      <c r="D39" s="59">
        <v>4.480104303116894</v>
      </c>
      <c r="E39" s="60">
        <v>8.390833723012792</v>
      </c>
      <c r="F39" s="60">
        <v>13.860759544532986</v>
      </c>
      <c r="G39" s="60">
        <v>15.011772998837758</v>
      </c>
      <c r="H39" s="61">
        <v>4.50594848906174</v>
      </c>
    </row>
    <row r="40" spans="1:8" ht="12.75">
      <c r="A40" s="222"/>
      <c r="B40" s="223"/>
      <c r="C40" s="223"/>
      <c r="D40" s="222"/>
      <c r="E40" s="223"/>
      <c r="F40" s="223"/>
      <c r="G40" s="223"/>
      <c r="H40" s="245"/>
    </row>
    <row r="41" spans="1:8" ht="12.75">
      <c r="A41" s="38"/>
      <c r="B41" s="38"/>
      <c r="C41" s="38"/>
      <c r="D41" s="38"/>
      <c r="E41" s="38"/>
      <c r="F41" s="38"/>
      <c r="G41" s="38"/>
      <c r="H41" s="38"/>
    </row>
  </sheetData>
  <sheetProtection/>
  <printOptions horizontalCentered="1"/>
  <pageMargins left="0.984251968503937" right="0" top="1.1811023622047245" bottom="0" header="0" footer="0"/>
  <pageSetup fitToHeight="1" fitToWidth="1" horizontalDpi="600" verticalDpi="600" orientation="portrait" scale="82" r:id="rId1"/>
</worksheet>
</file>

<file path=xl/worksheets/sheet31.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9">
      <selection activeCell="D40" sqref="D40"/>
    </sheetView>
  </sheetViews>
  <sheetFormatPr defaultColWidth="11.421875" defaultRowHeight="12.75"/>
  <cols>
    <col min="1" max="2" width="4.00390625" style="0" customWidth="1"/>
    <col min="3" max="3" width="43.00390625" style="0" customWidth="1"/>
    <col min="9" max="9" width="5.7109375" style="0" customWidth="1"/>
  </cols>
  <sheetData>
    <row r="1" spans="1:9" ht="26.25">
      <c r="A1" s="40"/>
      <c r="B1" s="40"/>
      <c r="C1" s="40"/>
      <c r="D1" s="40"/>
      <c r="E1" s="40"/>
      <c r="F1" s="40"/>
      <c r="G1" s="38"/>
      <c r="H1" s="40"/>
      <c r="I1" s="366">
        <v>31</v>
      </c>
    </row>
    <row r="2" spans="1:9" ht="12.75">
      <c r="A2" s="50" t="s">
        <v>229</v>
      </c>
      <c r="B2" s="3"/>
      <c r="C2" s="3"/>
      <c r="D2" s="3"/>
      <c r="E2" s="3"/>
      <c r="F2" s="3"/>
      <c r="G2" s="189"/>
      <c r="H2" s="3"/>
      <c r="I2" s="40"/>
    </row>
    <row r="3" spans="1:9" ht="12.75">
      <c r="A3" s="190" t="s">
        <v>160</v>
      </c>
      <c r="B3" s="50"/>
      <c r="C3" s="50"/>
      <c r="D3" s="3"/>
      <c r="E3" s="3"/>
      <c r="F3" s="3"/>
      <c r="G3" s="189"/>
      <c r="H3" s="3"/>
      <c r="I3" s="40"/>
    </row>
    <row r="4" spans="1:9" ht="12.75">
      <c r="A4" s="51" t="s">
        <v>0</v>
      </c>
      <c r="B4" s="6"/>
      <c r="C4" s="6"/>
      <c r="D4" s="3"/>
      <c r="E4" s="3"/>
      <c r="F4" s="3"/>
      <c r="G4" s="189"/>
      <c r="H4" s="3"/>
      <c r="I4" s="40"/>
    </row>
    <row r="5" spans="1:9" ht="12.75">
      <c r="A5" s="51" t="s">
        <v>1</v>
      </c>
      <c r="B5" s="50"/>
      <c r="C5" s="50"/>
      <c r="D5" s="3"/>
      <c r="E5" s="3"/>
      <c r="F5" s="3"/>
      <c r="G5" s="189"/>
      <c r="H5" s="3"/>
      <c r="I5" s="40"/>
    </row>
    <row r="6" spans="1:9" ht="12.75">
      <c r="A6" s="50" t="s">
        <v>94</v>
      </c>
      <c r="B6" s="50"/>
      <c r="C6" s="50"/>
      <c r="D6" s="189"/>
      <c r="E6" s="189"/>
      <c r="F6" s="189"/>
      <c r="G6" s="189"/>
      <c r="H6" s="3"/>
      <c r="I6" s="40"/>
    </row>
    <row r="7" spans="1:9" ht="12.75">
      <c r="A7" s="237"/>
      <c r="B7" s="206"/>
      <c r="C7" s="238"/>
      <c r="D7" s="239" t="s">
        <v>253</v>
      </c>
      <c r="E7" s="232"/>
      <c r="F7" s="232"/>
      <c r="G7" s="232"/>
      <c r="H7" s="233"/>
      <c r="I7" s="40"/>
    </row>
    <row r="8" spans="1:9" ht="12.75">
      <c r="A8" s="208"/>
      <c r="B8" s="240"/>
      <c r="C8" s="241"/>
      <c r="D8" s="242" t="s">
        <v>97</v>
      </c>
      <c r="E8" s="243" t="s">
        <v>125</v>
      </c>
      <c r="F8" s="243" t="s">
        <v>147</v>
      </c>
      <c r="G8" s="243" t="s">
        <v>154</v>
      </c>
      <c r="H8" s="244" t="s">
        <v>165</v>
      </c>
      <c r="I8" s="40"/>
    </row>
    <row r="9" spans="1:9" ht="12.75">
      <c r="A9" s="43"/>
      <c r="B9" s="38"/>
      <c r="C9" s="38"/>
      <c r="D9" s="43"/>
      <c r="E9" s="38"/>
      <c r="F9" s="178"/>
      <c r="G9" s="178"/>
      <c r="H9" s="176"/>
      <c r="I9" s="40"/>
    </row>
    <row r="10" spans="1:9" ht="12.75">
      <c r="A10" s="43" t="s">
        <v>5</v>
      </c>
      <c r="B10" s="38"/>
      <c r="C10" s="38"/>
      <c r="D10" s="43"/>
      <c r="E10" s="38"/>
      <c r="F10" s="38"/>
      <c r="G10" s="38"/>
      <c r="H10" s="133"/>
      <c r="I10" s="40"/>
    </row>
    <row r="11" spans="1:9" ht="12.75">
      <c r="A11" s="43" t="s">
        <v>6</v>
      </c>
      <c r="B11" s="38"/>
      <c r="C11" s="38"/>
      <c r="D11" s="52">
        <v>19.70436189615954</v>
      </c>
      <c r="E11" s="53">
        <v>16.460113049358505</v>
      </c>
      <c r="F11" s="53">
        <v>-3.333579851358026</v>
      </c>
      <c r="G11" s="53">
        <v>-35.33427278615584</v>
      </c>
      <c r="H11" s="54">
        <v>46.53567281244189</v>
      </c>
      <c r="I11" s="40"/>
    </row>
    <row r="12" spans="1:9" ht="12.75">
      <c r="A12" s="43"/>
      <c r="B12" s="38" t="s">
        <v>7</v>
      </c>
      <c r="C12" s="38"/>
      <c r="D12" s="52">
        <v>11.257268876169446</v>
      </c>
      <c r="E12" s="53">
        <v>17.747833785154942</v>
      </c>
      <c r="F12" s="53">
        <v>-2.991775814349218</v>
      </c>
      <c r="G12" s="53">
        <v>-28.124682604402995</v>
      </c>
      <c r="H12" s="54">
        <v>44.500578038801166</v>
      </c>
      <c r="I12" s="40"/>
    </row>
    <row r="13" spans="1:9" ht="12.75">
      <c r="A13" s="213"/>
      <c r="B13" s="214"/>
      <c r="C13" s="214" t="s">
        <v>82</v>
      </c>
      <c r="D13" s="52">
        <v>115.56875997238896</v>
      </c>
      <c r="E13" s="53">
        <v>39.96177096781215</v>
      </c>
      <c r="F13" s="53">
        <v>-31.85981409837464</v>
      </c>
      <c r="G13" s="53">
        <v>-88.30394167089001</v>
      </c>
      <c r="H13" s="54">
        <v>620.2922390381337</v>
      </c>
      <c r="I13" s="191"/>
    </row>
    <row r="14" spans="1:9" ht="12.75">
      <c r="A14" s="213"/>
      <c r="B14" s="214"/>
      <c r="C14" s="214" t="s">
        <v>58</v>
      </c>
      <c r="D14" s="52">
        <v>1.142133052960581</v>
      </c>
      <c r="E14" s="53">
        <v>13.156711931263509</v>
      </c>
      <c r="F14" s="53">
        <v>4.387940417438152</v>
      </c>
      <c r="G14" s="53">
        <v>-18.082636491481495</v>
      </c>
      <c r="H14" s="54">
        <v>30.763434005836586</v>
      </c>
      <c r="I14" s="191"/>
    </row>
    <row r="15" spans="1:9" ht="12.75">
      <c r="A15" s="43"/>
      <c r="B15" s="38" t="s">
        <v>8</v>
      </c>
      <c r="C15" s="38"/>
      <c r="D15" s="52">
        <v>87.38540508759533</v>
      </c>
      <c r="E15" s="53">
        <v>13.714236653139222</v>
      </c>
      <c r="F15" s="53">
        <v>-19.350993537931515</v>
      </c>
      <c r="G15" s="53">
        <v>-98.26540564407073</v>
      </c>
      <c r="H15" s="54">
        <v>3448.9405459167633</v>
      </c>
      <c r="I15" s="40"/>
    </row>
    <row r="16" spans="1:9" ht="12.75">
      <c r="A16" s="43"/>
      <c r="B16" s="38" t="s">
        <v>9</v>
      </c>
      <c r="C16" s="38"/>
      <c r="D16" s="52">
        <v>7.702614138767849</v>
      </c>
      <c r="E16" s="53">
        <v>6.179376097408484</v>
      </c>
      <c r="F16" s="53">
        <v>5.931196487828894</v>
      </c>
      <c r="G16" s="53">
        <v>4.847627729041526</v>
      </c>
      <c r="H16" s="54">
        <v>3.348798046425139</v>
      </c>
      <c r="I16" s="40"/>
    </row>
    <row r="17" spans="1:9" ht="12.75">
      <c r="A17" s="43"/>
      <c r="B17" s="38" t="s">
        <v>55</v>
      </c>
      <c r="C17" s="38"/>
      <c r="D17" s="52">
        <v>-29.77201803361098</v>
      </c>
      <c r="E17" s="53">
        <v>-38.98033739538764</v>
      </c>
      <c r="F17" s="53">
        <v>50.64697426705387</v>
      </c>
      <c r="G17" s="53">
        <v>-32.80378345531235</v>
      </c>
      <c r="H17" s="54">
        <v>-21.82609859996384</v>
      </c>
      <c r="I17" s="40"/>
    </row>
    <row r="18" spans="1:9" ht="12.75">
      <c r="A18" s="43"/>
      <c r="B18" s="38" t="s">
        <v>56</v>
      </c>
      <c r="C18" s="38"/>
      <c r="D18" s="52">
        <v>31.122707411973472</v>
      </c>
      <c r="E18" s="53">
        <v>48.91370671419295</v>
      </c>
      <c r="F18" s="53">
        <v>99.48586924984643</v>
      </c>
      <c r="G18" s="53">
        <v>-37.682963117816826</v>
      </c>
      <c r="H18" s="54">
        <v>-36.67625266877673</v>
      </c>
      <c r="I18" s="40"/>
    </row>
    <row r="19" spans="1:9" ht="12.75">
      <c r="A19" s="43"/>
      <c r="B19" s="38" t="s">
        <v>10</v>
      </c>
      <c r="C19" s="38"/>
      <c r="D19" s="52">
        <v>5.836370071702701</v>
      </c>
      <c r="E19" s="53">
        <v>4.546196763043531</v>
      </c>
      <c r="F19" s="53">
        <v>-1.1423249033516214</v>
      </c>
      <c r="G19" s="53">
        <v>3.358919716918063</v>
      </c>
      <c r="H19" s="54">
        <v>-2.6501606063939698</v>
      </c>
      <c r="I19" s="40"/>
    </row>
    <row r="20" spans="1:9" ht="12.75">
      <c r="A20" s="43"/>
      <c r="B20" s="38" t="s">
        <v>11</v>
      </c>
      <c r="C20" s="38"/>
      <c r="D20" s="52">
        <v>0.42373465028942014</v>
      </c>
      <c r="E20" s="53">
        <v>20.026545924923656</v>
      </c>
      <c r="F20" s="53">
        <v>-16.224415879362276</v>
      </c>
      <c r="G20" s="53">
        <v>40.24356340484161</v>
      </c>
      <c r="H20" s="54">
        <v>-15.81286831687475</v>
      </c>
      <c r="I20" s="40"/>
    </row>
    <row r="21" spans="1:9" ht="12.75">
      <c r="A21" s="43"/>
      <c r="B21" s="38"/>
      <c r="C21" s="38"/>
      <c r="D21" s="52"/>
      <c r="E21" s="53"/>
      <c r="F21" s="53"/>
      <c r="G21" s="53"/>
      <c r="H21" s="54"/>
      <c r="I21" s="40"/>
    </row>
    <row r="22" spans="1:9" ht="12.75">
      <c r="A22" s="43" t="s">
        <v>12</v>
      </c>
      <c r="B22" s="38"/>
      <c r="C22" s="38"/>
      <c r="D22" s="52">
        <v>4.055759479648269</v>
      </c>
      <c r="E22" s="53">
        <v>6.676829602450018</v>
      </c>
      <c r="F22" s="53">
        <v>10.87218193806736</v>
      </c>
      <c r="G22" s="53">
        <v>15.113943223963178</v>
      </c>
      <c r="H22" s="54">
        <v>7.763074335884146</v>
      </c>
      <c r="I22" s="40"/>
    </row>
    <row r="23" spans="1:9" ht="12.75">
      <c r="A23" s="43"/>
      <c r="B23" s="38" t="s">
        <v>13</v>
      </c>
      <c r="C23" s="38"/>
      <c r="D23" s="52">
        <v>4.959527306146261</v>
      </c>
      <c r="E23" s="53">
        <v>6.675659532535572</v>
      </c>
      <c r="F23" s="53">
        <v>7.613209592191317</v>
      </c>
      <c r="G23" s="53">
        <v>14.163251369261065</v>
      </c>
      <c r="H23" s="54">
        <v>11.953928559068272</v>
      </c>
      <c r="I23" s="40"/>
    </row>
    <row r="24" spans="1:9" ht="12.75">
      <c r="A24" s="43"/>
      <c r="B24" s="38" t="s">
        <v>14</v>
      </c>
      <c r="C24" s="38"/>
      <c r="D24" s="52">
        <v>0.7382422646887044</v>
      </c>
      <c r="E24" s="53">
        <v>10.147890250765812</v>
      </c>
      <c r="F24" s="53">
        <v>12.610642033343279</v>
      </c>
      <c r="G24" s="53">
        <v>19.872667894514695</v>
      </c>
      <c r="H24" s="54">
        <v>0.820014127283275</v>
      </c>
      <c r="I24" s="40"/>
    </row>
    <row r="25" spans="1:9" ht="12.75">
      <c r="A25" s="43"/>
      <c r="B25" s="38" t="s">
        <v>15</v>
      </c>
      <c r="C25" s="38"/>
      <c r="D25" s="52">
        <v>-3.8797471921817372</v>
      </c>
      <c r="E25" s="53">
        <v>-19.09699801103979</v>
      </c>
      <c r="F25" s="53">
        <v>-24.08119019576932</v>
      </c>
      <c r="G25" s="53">
        <v>29.809734741670525</v>
      </c>
      <c r="H25" s="54">
        <v>14.4314598760112</v>
      </c>
      <c r="I25" s="40"/>
    </row>
    <row r="26" spans="1:9" ht="12.75">
      <c r="A26" s="43"/>
      <c r="B26" s="38" t="s">
        <v>57</v>
      </c>
      <c r="C26" s="38"/>
      <c r="D26" s="52">
        <v>3.6467408398094037</v>
      </c>
      <c r="E26" s="53">
        <v>9.826770685125407</v>
      </c>
      <c r="F26" s="53">
        <v>19.8242836166308</v>
      </c>
      <c r="G26" s="53">
        <v>13.007763940113382</v>
      </c>
      <c r="H26" s="54">
        <v>15.018737264189985</v>
      </c>
      <c r="I26" s="40"/>
    </row>
    <row r="27" spans="1:9" ht="12.75">
      <c r="A27" s="43"/>
      <c r="B27" s="38" t="s">
        <v>75</v>
      </c>
      <c r="C27" s="38"/>
      <c r="D27" s="52">
        <v>5.392849742448691</v>
      </c>
      <c r="E27" s="53">
        <v>4.220181924787814</v>
      </c>
      <c r="F27" s="53">
        <v>5.115519884125108</v>
      </c>
      <c r="G27" s="53">
        <v>6.294806411345122</v>
      </c>
      <c r="H27" s="54">
        <v>7.074233752649839</v>
      </c>
      <c r="I27" s="40"/>
    </row>
    <row r="28" spans="1:9" ht="12.75">
      <c r="A28" s="43"/>
      <c r="B28" s="38" t="s">
        <v>16</v>
      </c>
      <c r="C28" s="38"/>
      <c r="D28" s="52">
        <v>9.636109272753291</v>
      </c>
      <c r="E28" s="53">
        <v>70.27632931720724</v>
      </c>
      <c r="F28" s="53">
        <v>83.64270067430357</v>
      </c>
      <c r="G28" s="53">
        <v>1484.144818987586</v>
      </c>
      <c r="H28" s="54">
        <v>-96.56178046112328</v>
      </c>
      <c r="I28" s="40"/>
    </row>
    <row r="29" spans="1:9" ht="12.75">
      <c r="A29" s="43"/>
      <c r="B29" s="38"/>
      <c r="C29" s="38"/>
      <c r="D29" s="52"/>
      <c r="E29" s="53"/>
      <c r="F29" s="53"/>
      <c r="G29" s="53"/>
      <c r="H29" s="54"/>
      <c r="I29" s="40"/>
    </row>
    <row r="30" spans="1:9" ht="12.75">
      <c r="A30" s="218" t="s">
        <v>17</v>
      </c>
      <c r="B30" s="219"/>
      <c r="C30" s="38"/>
      <c r="D30" s="52">
        <v>47.588125409902425</v>
      </c>
      <c r="E30" s="53">
        <v>28.750772270648483</v>
      </c>
      <c r="F30" s="53">
        <v>-18.12041823931274</v>
      </c>
      <c r="G30" s="53">
        <v>-106.4398375463079</v>
      </c>
      <c r="H30" s="54">
        <v>914.5913125823105</v>
      </c>
      <c r="I30" s="40"/>
    </row>
    <row r="31" spans="1:9" ht="12.75">
      <c r="A31" s="43"/>
      <c r="B31" s="38"/>
      <c r="C31" s="38"/>
      <c r="D31" s="52"/>
      <c r="E31" s="53"/>
      <c r="F31" s="53"/>
      <c r="G31" s="53"/>
      <c r="H31" s="54"/>
      <c r="I31" s="40"/>
    </row>
    <row r="32" spans="1:9" ht="12.75">
      <c r="A32" s="43" t="s">
        <v>18</v>
      </c>
      <c r="B32" s="38"/>
      <c r="C32" s="38"/>
      <c r="D32" s="52"/>
      <c r="E32" s="53"/>
      <c r="F32" s="53"/>
      <c r="G32" s="53"/>
      <c r="H32" s="54"/>
      <c r="I32" s="40"/>
    </row>
    <row r="33" spans="1:9" ht="12.75">
      <c r="A33" s="43" t="s">
        <v>19</v>
      </c>
      <c r="B33" s="38"/>
      <c r="C33" s="38"/>
      <c r="D33" s="52">
        <v>8.331083889254941</v>
      </c>
      <c r="E33" s="53">
        <v>8.49222095962483</v>
      </c>
      <c r="F33" s="53">
        <v>30.840930504137386</v>
      </c>
      <c r="G33" s="53">
        <v>30.29994238754725</v>
      </c>
      <c r="H33" s="54">
        <v>-6.567299509144819</v>
      </c>
      <c r="I33" s="40"/>
    </row>
    <row r="34" spans="1:9" ht="12.75">
      <c r="A34" s="43"/>
      <c r="B34" s="38" t="s">
        <v>20</v>
      </c>
      <c r="C34" s="38"/>
      <c r="D34" s="52">
        <v>-17.215529113642425</v>
      </c>
      <c r="E34" s="53">
        <v>-34.89155935405891</v>
      </c>
      <c r="F34" s="53">
        <v>25.039047104181435</v>
      </c>
      <c r="G34" s="53">
        <v>409.8164821685905</v>
      </c>
      <c r="H34" s="54">
        <v>-80.00411684312596</v>
      </c>
      <c r="I34" s="40"/>
    </row>
    <row r="35" spans="1:9" ht="12.75">
      <c r="A35" s="43"/>
      <c r="B35" s="38" t="s">
        <v>21</v>
      </c>
      <c r="C35" s="38"/>
      <c r="D35" s="52">
        <v>-0.05634567540797608</v>
      </c>
      <c r="E35" s="53">
        <v>26.908244787129497</v>
      </c>
      <c r="F35" s="53">
        <v>27.934328747797956</v>
      </c>
      <c r="G35" s="53">
        <v>24.878318299958615</v>
      </c>
      <c r="H35" s="54">
        <v>-17.915808221535357</v>
      </c>
      <c r="I35" s="40"/>
    </row>
    <row r="36" spans="1:9" ht="12.75">
      <c r="A36" s="43"/>
      <c r="B36" s="38" t="s">
        <v>22</v>
      </c>
      <c r="C36" s="38"/>
      <c r="D36" s="52">
        <v>18.581017598717843</v>
      </c>
      <c r="E36" s="53">
        <v>-12.312047522708724</v>
      </c>
      <c r="F36" s="53">
        <v>35.358150261386626</v>
      </c>
      <c r="G36" s="53">
        <v>42.690851589182046</v>
      </c>
      <c r="H36" s="54">
        <v>5.284615398533754</v>
      </c>
      <c r="I36" s="40"/>
    </row>
    <row r="37" spans="1:9" ht="12.75">
      <c r="A37" s="43"/>
      <c r="B37" s="38"/>
      <c r="C37" s="38"/>
      <c r="D37" s="52"/>
      <c r="E37" s="53"/>
      <c r="F37" s="53"/>
      <c r="G37" s="53"/>
      <c r="H37" s="54"/>
      <c r="I37" s="40"/>
    </row>
    <row r="38" spans="1:9" ht="12.75">
      <c r="A38" s="220" t="s">
        <v>76</v>
      </c>
      <c r="B38" s="221"/>
      <c r="C38" s="38"/>
      <c r="D38" s="59">
        <v>19.661470544748603</v>
      </c>
      <c r="E38" s="60">
        <v>16.418840770081445</v>
      </c>
      <c r="F38" s="60">
        <v>-3.3208267023793203</v>
      </c>
      <c r="G38" s="60">
        <v>-35.07548860433856</v>
      </c>
      <c r="H38" s="61">
        <v>45.957866167302974</v>
      </c>
      <c r="I38" s="40"/>
    </row>
    <row r="39" spans="1:9" ht="12.75">
      <c r="A39" s="220" t="s">
        <v>77</v>
      </c>
      <c r="B39" s="221"/>
      <c r="C39" s="38"/>
      <c r="D39" s="59">
        <v>4.656123986109728</v>
      </c>
      <c r="E39" s="60">
        <v>6.904373359869975</v>
      </c>
      <c r="F39" s="60">
        <v>13.989572347466318</v>
      </c>
      <c r="G39" s="60">
        <v>18.148023679234825</v>
      </c>
      <c r="H39" s="61">
        <v>4.630731998054571</v>
      </c>
      <c r="I39" s="40"/>
    </row>
    <row r="40" spans="1:9" ht="12.75">
      <c r="A40" s="222"/>
      <c r="B40" s="223"/>
      <c r="C40" s="223"/>
      <c r="D40" s="222"/>
      <c r="E40" s="223"/>
      <c r="F40" s="223"/>
      <c r="G40" s="223"/>
      <c r="H40" s="245"/>
      <c r="I40" s="40"/>
    </row>
  </sheetData>
  <sheetProtection/>
  <printOptions horizontalCentered="1"/>
  <pageMargins left="0.984251968503937" right="0" top="1.1811023622047245" bottom="0" header="0" footer="0"/>
  <pageSetup fitToHeight="1" fitToWidth="1" horizontalDpi="600" verticalDpi="600" orientation="portrait" scale="82" r:id="rId1"/>
</worksheet>
</file>

<file path=xl/worksheets/sheet32.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9">
      <selection activeCell="D40" sqref="D40"/>
    </sheetView>
  </sheetViews>
  <sheetFormatPr defaultColWidth="11.421875" defaultRowHeight="12.75"/>
  <cols>
    <col min="1" max="2" width="4.00390625" style="0" customWidth="1"/>
    <col min="3" max="3" width="43.140625" style="0" customWidth="1"/>
    <col min="9" max="9" width="5.7109375" style="0" customWidth="1"/>
  </cols>
  <sheetData>
    <row r="1" spans="1:9" ht="26.25">
      <c r="A1" s="40"/>
      <c r="B1" s="40"/>
      <c r="C1" s="40"/>
      <c r="D1" s="40"/>
      <c r="E1" s="40"/>
      <c r="F1" s="40"/>
      <c r="G1" s="38"/>
      <c r="H1" s="40"/>
      <c r="I1" s="200">
        <v>32</v>
      </c>
    </row>
    <row r="2" spans="1:8" ht="12.75">
      <c r="A2" s="50" t="s">
        <v>254</v>
      </c>
      <c r="B2" s="3"/>
      <c r="C2" s="3"/>
      <c r="D2" s="3"/>
      <c r="E2" s="3"/>
      <c r="F2" s="3"/>
      <c r="G2" s="189"/>
      <c r="H2" s="3"/>
    </row>
    <row r="3" spans="1:8" ht="12.75">
      <c r="A3" s="190" t="s">
        <v>160</v>
      </c>
      <c r="B3" s="50"/>
      <c r="C3" s="50"/>
      <c r="D3" s="3"/>
      <c r="E3" s="3"/>
      <c r="F3" s="3"/>
      <c r="G3" s="189"/>
      <c r="H3" s="3"/>
    </row>
    <row r="4" spans="1:8" ht="12.75">
      <c r="A4" s="51" t="s">
        <v>0</v>
      </c>
      <c r="B4" s="6"/>
      <c r="C4" s="6"/>
      <c r="D4" s="3"/>
      <c r="E4" s="3"/>
      <c r="F4" s="3"/>
      <c r="G4" s="189"/>
      <c r="H4" s="3"/>
    </row>
    <row r="5" spans="1:8" ht="12.75">
      <c r="A5" s="51" t="s">
        <v>1</v>
      </c>
      <c r="B5" s="50"/>
      <c r="C5" s="50"/>
      <c r="D5" s="3"/>
      <c r="E5" s="3"/>
      <c r="F5" s="3"/>
      <c r="G5" s="189"/>
      <c r="H5" s="3"/>
    </row>
    <row r="6" spans="1:8" ht="12.75">
      <c r="A6" s="50" t="s">
        <v>94</v>
      </c>
      <c r="B6" s="50"/>
      <c r="C6" s="50"/>
      <c r="D6" s="189"/>
      <c r="E6" s="189"/>
      <c r="F6" s="189"/>
      <c r="G6" s="189"/>
      <c r="H6" s="3"/>
    </row>
    <row r="7" spans="1:8" ht="12.75">
      <c r="A7" s="237"/>
      <c r="B7" s="206"/>
      <c r="C7" s="238"/>
      <c r="D7" s="239" t="s">
        <v>228</v>
      </c>
      <c r="E7" s="232"/>
      <c r="F7" s="232"/>
      <c r="G7" s="232"/>
      <c r="H7" s="233"/>
    </row>
    <row r="8" spans="1:8" ht="12.75">
      <c r="A8" s="208"/>
      <c r="B8" s="240"/>
      <c r="C8" s="241"/>
      <c r="D8" s="242" t="s">
        <v>97</v>
      </c>
      <c r="E8" s="243" t="s">
        <v>125</v>
      </c>
      <c r="F8" s="243" t="s">
        <v>147</v>
      </c>
      <c r="G8" s="243" t="s">
        <v>154</v>
      </c>
      <c r="H8" s="244" t="s">
        <v>165</v>
      </c>
    </row>
    <row r="9" spans="1:8" ht="12.75">
      <c r="A9" s="43"/>
      <c r="B9" s="38"/>
      <c r="C9" s="38"/>
      <c r="D9" s="43"/>
      <c r="E9" s="38"/>
      <c r="F9" s="178"/>
      <c r="G9" s="178"/>
      <c r="H9" s="176"/>
    </row>
    <row r="10" spans="1:8" ht="12.75">
      <c r="A10" s="43" t="s">
        <v>5</v>
      </c>
      <c r="B10" s="38"/>
      <c r="C10" s="38"/>
      <c r="D10" s="43"/>
      <c r="E10" s="38"/>
      <c r="F10" s="38"/>
      <c r="G10" s="38"/>
      <c r="H10" s="133"/>
    </row>
    <row r="11" spans="1:8" ht="12.75">
      <c r="A11" s="43" t="s">
        <v>6</v>
      </c>
      <c r="B11" s="38"/>
      <c r="C11" s="38"/>
      <c r="D11" s="52">
        <v>34.144753120632764</v>
      </c>
      <c r="E11" s="53">
        <v>7.944391485553681</v>
      </c>
      <c r="F11" s="53">
        <v>-11.870202949953136</v>
      </c>
      <c r="G11" s="53">
        <v>-20.917647016726516</v>
      </c>
      <c r="H11" s="54">
        <v>21.734042416706444</v>
      </c>
    </row>
    <row r="12" spans="1:8" ht="12.75">
      <c r="A12" s="43"/>
      <c r="B12" s="38" t="s">
        <v>7</v>
      </c>
      <c r="C12" s="38"/>
      <c r="D12" s="52">
        <v>22.869621065491085</v>
      </c>
      <c r="E12" s="53">
        <v>20.66485604429813</v>
      </c>
      <c r="F12" s="53">
        <v>-3.501947979552966</v>
      </c>
      <c r="G12" s="53">
        <v>-23.496486207952216</v>
      </c>
      <c r="H12" s="54">
        <v>21.440005900350712</v>
      </c>
    </row>
    <row r="13" spans="1:8" ht="12.75">
      <c r="A13" s="213"/>
      <c r="B13" s="214"/>
      <c r="C13" s="214" t="s">
        <v>82</v>
      </c>
      <c r="D13" s="155">
        <v>232.9929901687292</v>
      </c>
      <c r="E13" s="156">
        <v>52.49618998822372</v>
      </c>
      <c r="F13" s="156">
        <v>-28.104237214705286</v>
      </c>
      <c r="G13" s="156">
        <v>-74.97564428769721</v>
      </c>
      <c r="H13" s="157">
        <v>69.6979035236498</v>
      </c>
    </row>
    <row r="14" spans="1:8" ht="12.75">
      <c r="A14" s="213"/>
      <c r="B14" s="214"/>
      <c r="C14" s="214" t="s">
        <v>58</v>
      </c>
      <c r="D14" s="155">
        <v>7.821184253495295</v>
      </c>
      <c r="E14" s="156">
        <v>13.624366369845497</v>
      </c>
      <c r="F14" s="156">
        <v>3.801216232892801</v>
      </c>
      <c r="G14" s="156">
        <v>-12.912047431630914</v>
      </c>
      <c r="H14" s="157">
        <v>18.58931522712386</v>
      </c>
    </row>
    <row r="15" spans="1:8" ht="12.75">
      <c r="A15" s="43"/>
      <c r="B15" s="38" t="s">
        <v>8</v>
      </c>
      <c r="C15" s="38"/>
      <c r="D15" s="52">
        <v>135.49646959609015</v>
      </c>
      <c r="E15" s="53">
        <v>-49.315526123815246</v>
      </c>
      <c r="F15" s="53">
        <v>2.758325590752264</v>
      </c>
      <c r="G15" s="53">
        <v>-70.12093035422409</v>
      </c>
      <c r="H15" s="54">
        <v>87.13772542759317</v>
      </c>
    </row>
    <row r="16" spans="1:8" ht="12.75">
      <c r="A16" s="43"/>
      <c r="B16" s="38" t="s">
        <v>9</v>
      </c>
      <c r="C16" s="38"/>
      <c r="D16" s="52">
        <v>10.200951720549313</v>
      </c>
      <c r="E16" s="53">
        <v>2.585514496829977</v>
      </c>
      <c r="F16" s="53">
        <v>4.26708705517409</v>
      </c>
      <c r="G16" s="53">
        <v>2.359587561753207</v>
      </c>
      <c r="H16" s="54">
        <v>11.62752216354197</v>
      </c>
    </row>
    <row r="17" spans="1:8" ht="12.75">
      <c r="A17" s="43"/>
      <c r="B17" s="38" t="s">
        <v>55</v>
      </c>
      <c r="C17" s="38"/>
      <c r="D17" s="52">
        <v>20.184576593027348</v>
      </c>
      <c r="E17" s="53">
        <v>-53.03016011250043</v>
      </c>
      <c r="F17" s="53">
        <v>72.694047130294</v>
      </c>
      <c r="G17" s="53">
        <v>-13.127192426136624</v>
      </c>
      <c r="H17" s="54">
        <v>47.206448557037525</v>
      </c>
    </row>
    <row r="18" spans="1:8" ht="12.75">
      <c r="A18" s="43"/>
      <c r="B18" s="38" t="s">
        <v>56</v>
      </c>
      <c r="C18" s="38"/>
      <c r="D18" s="52">
        <v>16.467582552119154</v>
      </c>
      <c r="E18" s="53">
        <v>443.5556734114499</v>
      </c>
      <c r="F18" s="53">
        <v>-151.0114075748517</v>
      </c>
      <c r="G18" s="53">
        <v>153.34590300987028</v>
      </c>
      <c r="H18" s="54">
        <v>-14.475849699372068</v>
      </c>
    </row>
    <row r="19" spans="1:8" ht="12.75">
      <c r="A19" s="43"/>
      <c r="B19" s="38" t="s">
        <v>10</v>
      </c>
      <c r="C19" s="38"/>
      <c r="D19" s="52">
        <v>-5.897454858052875</v>
      </c>
      <c r="E19" s="53">
        <v>8.918011071566067</v>
      </c>
      <c r="F19" s="53">
        <v>4.742610315764262</v>
      </c>
      <c r="G19" s="53">
        <v>7.127864295549635</v>
      </c>
      <c r="H19" s="54">
        <v>4.783309675549385</v>
      </c>
    </row>
    <row r="20" spans="1:8" ht="12.75">
      <c r="A20" s="43"/>
      <c r="B20" s="38" t="s">
        <v>11</v>
      </c>
      <c r="C20" s="38"/>
      <c r="D20" s="52">
        <v>-8.577114678262587</v>
      </c>
      <c r="E20" s="53">
        <v>-27.405204668314763</v>
      </c>
      <c r="F20" s="53">
        <v>6.361059045918704</v>
      </c>
      <c r="G20" s="53">
        <v>18.02016563645101</v>
      </c>
      <c r="H20" s="54">
        <v>3.679870449826206</v>
      </c>
    </row>
    <row r="21" spans="1:8" ht="12.75">
      <c r="A21" s="43"/>
      <c r="B21" s="38"/>
      <c r="C21" s="38"/>
      <c r="D21" s="52"/>
      <c r="E21" s="53"/>
      <c r="F21" s="53"/>
      <c r="G21" s="53"/>
      <c r="H21" s="54"/>
    </row>
    <row r="22" spans="1:8" ht="12.75">
      <c r="A22" s="43" t="s">
        <v>12</v>
      </c>
      <c r="B22" s="38"/>
      <c r="C22" s="38"/>
      <c r="D22" s="52">
        <v>7.235337112866547</v>
      </c>
      <c r="E22" s="53">
        <v>8.376007383634176</v>
      </c>
      <c r="F22" s="53">
        <v>7.489333328504788</v>
      </c>
      <c r="G22" s="53">
        <v>23.759018587631118</v>
      </c>
      <c r="H22" s="54">
        <v>2.109445519269748</v>
      </c>
    </row>
    <row r="23" spans="1:8" ht="12.75">
      <c r="A23" s="43"/>
      <c r="B23" s="38" t="s">
        <v>13</v>
      </c>
      <c r="C23" s="38"/>
      <c r="D23" s="52">
        <v>5.120862690541639</v>
      </c>
      <c r="E23" s="53">
        <v>8.203532246402245</v>
      </c>
      <c r="F23" s="53">
        <v>2.6655454192594075</v>
      </c>
      <c r="G23" s="53">
        <v>22.819427312621766</v>
      </c>
      <c r="H23" s="54">
        <v>5.754967143105882</v>
      </c>
    </row>
    <row r="24" spans="1:8" ht="12.75">
      <c r="A24" s="43"/>
      <c r="B24" s="38" t="s">
        <v>14</v>
      </c>
      <c r="C24" s="38"/>
      <c r="D24" s="52">
        <v>4.6965353832779</v>
      </c>
      <c r="E24" s="53">
        <v>15.724014246065465</v>
      </c>
      <c r="F24" s="53">
        <v>9.930369870208256</v>
      </c>
      <c r="G24" s="53">
        <v>16.145591529475013</v>
      </c>
      <c r="H24" s="54">
        <v>-1.8977736171205128</v>
      </c>
    </row>
    <row r="25" spans="1:8" ht="12.75">
      <c r="A25" s="43"/>
      <c r="B25" s="38" t="s">
        <v>15</v>
      </c>
      <c r="C25" s="38"/>
      <c r="D25" s="52">
        <v>-0.013716826489518219</v>
      </c>
      <c r="E25" s="53">
        <v>-3.1703354604296075</v>
      </c>
      <c r="F25" s="53">
        <v>-13.912584716338305</v>
      </c>
      <c r="G25" s="53">
        <v>31.248098060567564</v>
      </c>
      <c r="H25" s="54">
        <v>37.39704210005259</v>
      </c>
    </row>
    <row r="26" spans="1:8" ht="12.75">
      <c r="A26" s="43"/>
      <c r="B26" s="38" t="s">
        <v>57</v>
      </c>
      <c r="C26" s="38"/>
      <c r="D26" s="52">
        <v>12.926884707572261</v>
      </c>
      <c r="E26" s="53">
        <v>13.907228992297771</v>
      </c>
      <c r="F26" s="53">
        <v>13.377606258698371</v>
      </c>
      <c r="G26" s="53">
        <v>27.259686096652146</v>
      </c>
      <c r="H26" s="54">
        <v>1.7642566759809464</v>
      </c>
    </row>
    <row r="27" spans="1:8" ht="12.75">
      <c r="A27" s="43"/>
      <c r="B27" s="38" t="s">
        <v>75</v>
      </c>
      <c r="C27" s="38"/>
      <c r="D27" s="52">
        <v>4.898000045733952</v>
      </c>
      <c r="E27" s="53">
        <v>1.4661312668773574</v>
      </c>
      <c r="F27" s="53">
        <v>5.421482704717229</v>
      </c>
      <c r="G27" s="53">
        <v>13.998520651604963</v>
      </c>
      <c r="H27" s="54">
        <v>5.407396682094534</v>
      </c>
    </row>
    <row r="28" spans="1:8" ht="12.75">
      <c r="A28" s="43"/>
      <c r="B28" s="38" t="s">
        <v>16</v>
      </c>
      <c r="C28" s="38"/>
      <c r="D28" s="52">
        <v>-8.067826105948372</v>
      </c>
      <c r="E28" s="53">
        <v>-12.403742484599023</v>
      </c>
      <c r="F28" s="53">
        <v>71.9729165517926</v>
      </c>
      <c r="G28" s="53">
        <v>1472.1857114217933</v>
      </c>
      <c r="H28" s="54">
        <v>-92.90608604566503</v>
      </c>
    </row>
    <row r="29" spans="1:8" ht="12.75">
      <c r="A29" s="43"/>
      <c r="B29" s="38"/>
      <c r="C29" s="38"/>
      <c r="D29" s="52"/>
      <c r="E29" s="53"/>
      <c r="F29" s="53"/>
      <c r="G29" s="53"/>
      <c r="H29" s="54"/>
    </row>
    <row r="30" spans="1:8" ht="12.75">
      <c r="A30" s="218" t="s">
        <v>17</v>
      </c>
      <c r="B30" s="219"/>
      <c r="C30" s="38"/>
      <c r="D30" s="52">
        <v>94.86467025009337</v>
      </c>
      <c r="E30" s="53">
        <v>7.408435475965969</v>
      </c>
      <c r="F30" s="53">
        <v>-36.12632778297936</v>
      </c>
      <c r="G30" s="53">
        <v>-115.11760416340971</v>
      </c>
      <c r="H30" s="54">
        <v>316.57261141375767</v>
      </c>
    </row>
    <row r="31" spans="1:8" ht="12.75">
      <c r="A31" s="43"/>
      <c r="B31" s="38"/>
      <c r="C31" s="38"/>
      <c r="D31" s="52"/>
      <c r="E31" s="53"/>
      <c r="F31" s="53"/>
      <c r="G31" s="53"/>
      <c r="H31" s="54"/>
    </row>
    <row r="32" spans="1:8" ht="12.75">
      <c r="A32" s="43" t="s">
        <v>18</v>
      </c>
      <c r="B32" s="38"/>
      <c r="C32" s="38"/>
      <c r="D32" s="52"/>
      <c r="E32" s="53"/>
      <c r="F32" s="53"/>
      <c r="G32" s="53"/>
      <c r="H32" s="54"/>
    </row>
    <row r="33" spans="1:8" ht="12.75">
      <c r="A33" s="43" t="s">
        <v>19</v>
      </c>
      <c r="B33" s="38"/>
      <c r="C33" s="38"/>
      <c r="D33" s="52">
        <v>-7.547936248707387</v>
      </c>
      <c r="E33" s="53">
        <v>9.60531784686638</v>
      </c>
      <c r="F33" s="53">
        <v>20.33881121348209</v>
      </c>
      <c r="G33" s="53">
        <v>30.63201142750369</v>
      </c>
      <c r="H33" s="54">
        <v>-15.086471972751337</v>
      </c>
    </row>
    <row r="34" spans="1:8" ht="12.75">
      <c r="A34" s="43"/>
      <c r="B34" s="38" t="s">
        <v>20</v>
      </c>
      <c r="C34" s="38"/>
      <c r="D34" s="52">
        <v>-57.726709304756895</v>
      </c>
      <c r="E34" s="53">
        <v>-26.345724720392404</v>
      </c>
      <c r="F34" s="53">
        <v>296.71540347134874</v>
      </c>
      <c r="G34" s="53">
        <v>-80.88401461908587</v>
      </c>
      <c r="H34" s="54">
        <v>206.4306877322535</v>
      </c>
    </row>
    <row r="35" spans="1:8" ht="12.75">
      <c r="A35" s="43"/>
      <c r="B35" s="38" t="s">
        <v>21</v>
      </c>
      <c r="C35" s="38"/>
      <c r="D35" s="52">
        <v>-1.4768650172038433</v>
      </c>
      <c r="E35" s="53">
        <v>24.70585247928254</v>
      </c>
      <c r="F35" s="53">
        <v>8.996597620892</v>
      </c>
      <c r="G35" s="53">
        <v>27.11864865009117</v>
      </c>
      <c r="H35" s="54">
        <v>-21.038544813781577</v>
      </c>
    </row>
    <row r="36" spans="1:8" ht="12.75">
      <c r="A36" s="43"/>
      <c r="B36" s="38" t="s">
        <v>22</v>
      </c>
      <c r="C36" s="38"/>
      <c r="D36" s="52">
        <v>-14.981592579886504</v>
      </c>
      <c r="E36" s="53">
        <v>-7.614397571978104</v>
      </c>
      <c r="F36" s="53">
        <v>40.83220267368666</v>
      </c>
      <c r="G36" s="53">
        <v>30.540472475648595</v>
      </c>
      <c r="H36" s="54">
        <v>-7.217182124823863</v>
      </c>
    </row>
    <row r="37" spans="1:8" ht="12.75">
      <c r="A37" s="43"/>
      <c r="B37" s="38"/>
      <c r="C37" s="38"/>
      <c r="D37" s="52"/>
      <c r="E37" s="53"/>
      <c r="F37" s="53"/>
      <c r="G37" s="53"/>
      <c r="H37" s="54"/>
    </row>
    <row r="38" spans="1:8" ht="12.75">
      <c r="A38" s="220" t="s">
        <v>76</v>
      </c>
      <c r="B38" s="221"/>
      <c r="C38" s="38"/>
      <c r="D38" s="59">
        <v>33.92852526626078</v>
      </c>
      <c r="E38" s="60">
        <v>7.918917732432651</v>
      </c>
      <c r="F38" s="60">
        <v>-11.713744139862325</v>
      </c>
      <c r="G38" s="60">
        <v>-21.05426820704527</v>
      </c>
      <c r="H38" s="61">
        <v>21.835941206403664</v>
      </c>
    </row>
    <row r="39" spans="1:8" ht="12.75">
      <c r="A39" s="220" t="s">
        <v>77</v>
      </c>
      <c r="B39" s="221"/>
      <c r="C39" s="38"/>
      <c r="D39" s="59">
        <v>4.62854874740839</v>
      </c>
      <c r="E39" s="60">
        <v>8.514206225486</v>
      </c>
      <c r="F39" s="60">
        <v>9.593624241517706</v>
      </c>
      <c r="G39" s="60">
        <v>24.56804676544091</v>
      </c>
      <c r="H39" s="61">
        <v>-0.6981079055277561</v>
      </c>
    </row>
    <row r="40" spans="1:8" ht="12.75">
      <c r="A40" s="222"/>
      <c r="B40" s="223"/>
      <c r="C40" s="223"/>
      <c r="D40" s="222"/>
      <c r="E40" s="223"/>
      <c r="F40" s="223"/>
      <c r="G40" s="223"/>
      <c r="H40" s="245"/>
    </row>
  </sheetData>
  <sheetProtection/>
  <printOptions/>
  <pageMargins left="0.984251968503937" right="0" top="1.1811023622047245" bottom="0" header="0" footer="0"/>
  <pageSetup fitToHeight="1" fitToWidth="1" horizontalDpi="600" verticalDpi="600" orientation="portrait" scale="82" r:id="rId1"/>
</worksheet>
</file>

<file path=xl/worksheets/sheet33.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9">
      <selection activeCell="D40" sqref="D40"/>
    </sheetView>
  </sheetViews>
  <sheetFormatPr defaultColWidth="11.421875" defaultRowHeight="12.75"/>
  <cols>
    <col min="1" max="2" width="4.00390625" style="0" customWidth="1"/>
    <col min="3" max="3" width="43.00390625" style="0" customWidth="1"/>
    <col min="9" max="9" width="5.7109375" style="0" customWidth="1"/>
  </cols>
  <sheetData>
    <row r="1" spans="1:9" ht="26.25">
      <c r="A1" s="40"/>
      <c r="B1" s="40"/>
      <c r="C1" s="40"/>
      <c r="D1" s="40"/>
      <c r="E1" s="40"/>
      <c r="F1" s="40"/>
      <c r="G1" s="38"/>
      <c r="H1" s="40"/>
      <c r="I1" s="200">
        <v>33</v>
      </c>
    </row>
    <row r="2" spans="1:8" ht="12.75">
      <c r="A2" s="50" t="s">
        <v>255</v>
      </c>
      <c r="B2" s="3"/>
      <c r="C2" s="3"/>
      <c r="D2" s="3"/>
      <c r="E2" s="3"/>
      <c r="F2" s="3"/>
      <c r="G2" s="189"/>
      <c r="H2" s="3"/>
    </row>
    <row r="3" spans="1:8" ht="12.75">
      <c r="A3" s="190" t="s">
        <v>160</v>
      </c>
      <c r="B3" s="50"/>
      <c r="C3" s="50"/>
      <c r="D3" s="3"/>
      <c r="E3" s="3"/>
      <c r="F3" s="3"/>
      <c r="G3" s="189"/>
      <c r="H3" s="3"/>
    </row>
    <row r="4" spans="1:8" ht="12.75">
      <c r="A4" s="51" t="s">
        <v>0</v>
      </c>
      <c r="B4" s="6"/>
      <c r="C4" s="6"/>
      <c r="D4" s="3"/>
      <c r="E4" s="3"/>
      <c r="F4" s="3"/>
      <c r="G4" s="189"/>
      <c r="H4" s="3"/>
    </row>
    <row r="5" spans="1:8" ht="12.75">
      <c r="A5" s="51" t="s">
        <v>1</v>
      </c>
      <c r="B5" s="50"/>
      <c r="C5" s="50"/>
      <c r="D5" s="3"/>
      <c r="E5" s="3"/>
      <c r="F5" s="3"/>
      <c r="G5" s="189"/>
      <c r="H5" s="3"/>
    </row>
    <row r="6" spans="1:8" ht="12.75">
      <c r="A6" s="50" t="s">
        <v>94</v>
      </c>
      <c r="B6" s="50"/>
      <c r="C6" s="50"/>
      <c r="D6" s="189"/>
      <c r="E6" s="189"/>
      <c r="F6" s="189"/>
      <c r="G6" s="189"/>
      <c r="H6" s="3"/>
    </row>
    <row r="7" spans="1:8" ht="12.75">
      <c r="A7" s="237"/>
      <c r="B7" s="206"/>
      <c r="C7" s="238"/>
      <c r="D7" s="239" t="s">
        <v>256</v>
      </c>
      <c r="E7" s="232"/>
      <c r="F7" s="232"/>
      <c r="G7" s="232"/>
      <c r="H7" s="233"/>
    </row>
    <row r="8" spans="1:8" ht="12.75">
      <c r="A8" s="208"/>
      <c r="B8" s="240"/>
      <c r="C8" s="241"/>
      <c r="D8" s="242" t="s">
        <v>97</v>
      </c>
      <c r="E8" s="243" t="s">
        <v>125</v>
      </c>
      <c r="F8" s="243" t="s">
        <v>147</v>
      </c>
      <c r="G8" s="243" t="s">
        <v>154</v>
      </c>
      <c r="H8" s="244" t="s">
        <v>165</v>
      </c>
    </row>
    <row r="9" spans="1:8" ht="12.75">
      <c r="A9" s="43"/>
      <c r="B9" s="38"/>
      <c r="C9" s="38"/>
      <c r="D9" s="43"/>
      <c r="E9" s="38"/>
      <c r="F9" s="178"/>
      <c r="G9" s="178"/>
      <c r="H9" s="176"/>
    </row>
    <row r="10" spans="1:8" ht="12.75">
      <c r="A10" s="43" t="s">
        <v>5</v>
      </c>
      <c r="B10" s="38"/>
      <c r="C10" s="38"/>
      <c r="D10" s="43"/>
      <c r="E10" s="38"/>
      <c r="F10" s="38"/>
      <c r="G10" s="38"/>
      <c r="H10" s="133"/>
    </row>
    <row r="11" spans="1:8" ht="12.75">
      <c r="A11" s="43" t="s">
        <v>6</v>
      </c>
      <c r="B11" s="38"/>
      <c r="C11" s="38"/>
      <c r="D11" s="52">
        <v>17.32515227131415</v>
      </c>
      <c r="E11" s="53">
        <v>10.014203833010216</v>
      </c>
      <c r="F11" s="53">
        <v>-12.75614988517556</v>
      </c>
      <c r="G11" s="53">
        <v>-0.6684297025808972</v>
      </c>
      <c r="H11" s="54">
        <v>12.812869693386663</v>
      </c>
    </row>
    <row r="12" spans="1:8" ht="12.75">
      <c r="A12" s="43"/>
      <c r="B12" s="38" t="s">
        <v>7</v>
      </c>
      <c r="C12" s="38"/>
      <c r="D12" s="52">
        <v>12.671052971937137</v>
      </c>
      <c r="E12" s="53">
        <v>12.582799346999929</v>
      </c>
      <c r="F12" s="53">
        <v>-14.982997514251984</v>
      </c>
      <c r="G12" s="53">
        <v>1.1630627426287843</v>
      </c>
      <c r="H12" s="54">
        <v>13.901872529350223</v>
      </c>
    </row>
    <row r="13" spans="1:8" ht="12.75">
      <c r="A13" s="213"/>
      <c r="B13" s="214"/>
      <c r="C13" s="214" t="s">
        <v>82</v>
      </c>
      <c r="D13" s="52">
        <v>143.26623274972098</v>
      </c>
      <c r="E13" s="53">
        <v>-11.402330627479119</v>
      </c>
      <c r="F13" s="53">
        <v>-68.7375620670726</v>
      </c>
      <c r="G13" s="53">
        <v>106.67412810359211</v>
      </c>
      <c r="H13" s="54">
        <v>4.053976645137092</v>
      </c>
    </row>
    <row r="14" spans="1:8" ht="12.75">
      <c r="A14" s="213"/>
      <c r="B14" s="214"/>
      <c r="C14" s="214" t="s">
        <v>58</v>
      </c>
      <c r="D14" s="52">
        <v>-1.2564781428403893</v>
      </c>
      <c r="E14" s="53">
        <v>18.884565491203254</v>
      </c>
      <c r="F14" s="53">
        <v>-4.457748552330676</v>
      </c>
      <c r="G14" s="53">
        <v>-5.596870524871567</v>
      </c>
      <c r="H14" s="54">
        <v>15.283252168162932</v>
      </c>
    </row>
    <row r="15" spans="1:8" ht="12.75">
      <c r="A15" s="43"/>
      <c r="B15" s="38" t="s">
        <v>8</v>
      </c>
      <c r="C15" s="38"/>
      <c r="D15" s="52">
        <v>35.4973970118516</v>
      </c>
      <c r="E15" s="53">
        <v>-18.867862904233224</v>
      </c>
      <c r="F15" s="53">
        <v>-79.09180302186353</v>
      </c>
      <c r="G15" s="53">
        <v>372.5322232552629</v>
      </c>
      <c r="H15" s="54">
        <v>17.436308716529968</v>
      </c>
    </row>
    <row r="16" spans="1:8" ht="12.75">
      <c r="A16" s="43"/>
      <c r="B16" s="38" t="s">
        <v>9</v>
      </c>
      <c r="C16" s="38"/>
      <c r="D16" s="52">
        <v>10.5539227400387</v>
      </c>
      <c r="E16" s="53">
        <v>4.076181932183176</v>
      </c>
      <c r="F16" s="53">
        <v>-2.6842528962382373</v>
      </c>
      <c r="G16" s="53">
        <v>7.017292431689759</v>
      </c>
      <c r="H16" s="54">
        <v>11.707604516279213</v>
      </c>
    </row>
    <row r="17" spans="1:8" ht="12.75">
      <c r="A17" s="43"/>
      <c r="B17" s="38" t="s">
        <v>55</v>
      </c>
      <c r="C17" s="38"/>
      <c r="D17" s="52">
        <v>200.94372520269758</v>
      </c>
      <c r="E17" s="53">
        <v>-65.93592701122752</v>
      </c>
      <c r="F17" s="53">
        <v>-13.595125573924571</v>
      </c>
      <c r="G17" s="53">
        <v>113.07105961643896</v>
      </c>
      <c r="H17" s="54">
        <v>6.347823086069471</v>
      </c>
    </row>
    <row r="18" spans="1:8" ht="12.75">
      <c r="A18" s="43"/>
      <c r="B18" s="38" t="s">
        <v>56</v>
      </c>
      <c r="C18" s="38"/>
      <c r="D18" s="52">
        <v>180.86336811539292</v>
      </c>
      <c r="E18" s="53">
        <v>166.44162003565896</v>
      </c>
      <c r="F18" s="53">
        <v>119.61211952464245</v>
      </c>
      <c r="G18" s="53">
        <v>-85.89787461407992</v>
      </c>
      <c r="H18" s="54">
        <v>-11.585985647410158</v>
      </c>
    </row>
    <row r="19" spans="1:8" ht="12.75">
      <c r="A19" s="43"/>
      <c r="B19" s="38" t="s">
        <v>10</v>
      </c>
      <c r="C19" s="38"/>
      <c r="D19" s="52">
        <v>3.369235648646063</v>
      </c>
      <c r="E19" s="53">
        <v>-10.285483785860915</v>
      </c>
      <c r="F19" s="53">
        <v>14.88117631620609</v>
      </c>
      <c r="G19" s="53">
        <v>-10.010435738131884</v>
      </c>
      <c r="H19" s="54">
        <v>5.878616868799069</v>
      </c>
    </row>
    <row r="20" spans="1:8" ht="12.75">
      <c r="A20" s="43"/>
      <c r="B20" s="38" t="s">
        <v>11</v>
      </c>
      <c r="C20" s="38"/>
      <c r="D20" s="52">
        <v>-25.627225393226773</v>
      </c>
      <c r="E20" s="53">
        <v>89.19729584327524</v>
      </c>
      <c r="F20" s="53">
        <v>53.1053039082291</v>
      </c>
      <c r="G20" s="53">
        <v>-27.684767906054542</v>
      </c>
      <c r="H20" s="54">
        <v>-8.424620455461652</v>
      </c>
    </row>
    <row r="21" spans="1:8" ht="12.75">
      <c r="A21" s="43"/>
      <c r="B21" s="38"/>
      <c r="C21" s="38"/>
      <c r="D21" s="52"/>
      <c r="E21" s="53"/>
      <c r="F21" s="53"/>
      <c r="G21" s="53"/>
      <c r="H21" s="54"/>
    </row>
    <row r="22" spans="1:8" ht="12.75">
      <c r="A22" s="43" t="s">
        <v>12</v>
      </c>
      <c r="B22" s="38"/>
      <c r="C22" s="38"/>
      <c r="D22" s="52">
        <v>10.40588463069485</v>
      </c>
      <c r="E22" s="53">
        <v>8.481913584705625</v>
      </c>
      <c r="F22" s="53">
        <v>7.9</v>
      </c>
      <c r="G22" s="53">
        <v>11.585258096177341</v>
      </c>
      <c r="H22" s="54">
        <v>12.881963322524225</v>
      </c>
    </row>
    <row r="23" spans="1:8" ht="12.75">
      <c r="A23" s="43"/>
      <c r="B23" s="38" t="s">
        <v>13</v>
      </c>
      <c r="C23" s="38"/>
      <c r="D23" s="52">
        <v>9.044960590299556</v>
      </c>
      <c r="E23" s="53">
        <v>9.090962645141776</v>
      </c>
      <c r="F23" s="53">
        <v>2.586381692460815</v>
      </c>
      <c r="G23" s="53">
        <v>17.38635363738823</v>
      </c>
      <c r="H23" s="54">
        <v>7.016021752758461</v>
      </c>
    </row>
    <row r="24" spans="1:8" ht="12.75">
      <c r="A24" s="43"/>
      <c r="B24" s="38" t="s">
        <v>14</v>
      </c>
      <c r="C24" s="38"/>
      <c r="D24" s="52">
        <v>30.08430105389639</v>
      </c>
      <c r="E24" s="53">
        <v>12.437758800520093</v>
      </c>
      <c r="F24" s="53">
        <v>1.9670981579053448</v>
      </c>
      <c r="G24" s="53">
        <v>14.111223238818926</v>
      </c>
      <c r="H24" s="54">
        <v>4.854235421310094</v>
      </c>
    </row>
    <row r="25" spans="1:8" ht="12.75">
      <c r="A25" s="43"/>
      <c r="B25" s="38" t="s">
        <v>15</v>
      </c>
      <c r="C25" s="38"/>
      <c r="D25" s="52">
        <v>-8.523535499431024</v>
      </c>
      <c r="E25" s="53">
        <v>-2.068975391986183</v>
      </c>
      <c r="F25" s="53">
        <v>-49.454880549146466</v>
      </c>
      <c r="G25" s="53">
        <v>-56.707448100259796</v>
      </c>
      <c r="H25" s="54">
        <v>78.71297039921564</v>
      </c>
    </row>
    <row r="26" spans="1:8" ht="12.75">
      <c r="A26" s="43"/>
      <c r="B26" s="38" t="s">
        <v>57</v>
      </c>
      <c r="C26" s="38"/>
      <c r="D26" s="52">
        <v>11.886888412257912</v>
      </c>
      <c r="E26" s="53">
        <v>13.141603445801486</v>
      </c>
      <c r="F26" s="53">
        <v>13.4570989122764</v>
      </c>
      <c r="G26" s="53">
        <v>15.49018628661878</v>
      </c>
      <c r="H26" s="54">
        <v>21.2062442819716</v>
      </c>
    </row>
    <row r="27" spans="1:8" ht="12.75">
      <c r="A27" s="43"/>
      <c r="B27" s="38" t="s">
        <v>75</v>
      </c>
      <c r="C27" s="38"/>
      <c r="D27" s="52">
        <v>4.4604425535491155</v>
      </c>
      <c r="E27" s="53">
        <v>0.3605711415022528</v>
      </c>
      <c r="F27" s="53">
        <v>-2.9</v>
      </c>
      <c r="G27" s="53">
        <v>16.20501292799672</v>
      </c>
      <c r="H27" s="54">
        <v>7.193358331716437</v>
      </c>
    </row>
    <row r="28" spans="1:8" ht="12.75">
      <c r="A28" s="43"/>
      <c r="B28" s="38" t="s">
        <v>16</v>
      </c>
      <c r="C28" s="38"/>
      <c r="D28" s="52">
        <v>-58.27994753914858</v>
      </c>
      <c r="E28" s="53">
        <v>64.89639783953267</v>
      </c>
      <c r="F28" s="53">
        <v>1930.960106529427</v>
      </c>
      <c r="G28" s="53">
        <v>-95.14962336376442</v>
      </c>
      <c r="H28" s="54">
        <v>189.43068587724366</v>
      </c>
    </row>
    <row r="29" spans="1:8" ht="12.75">
      <c r="A29" s="43"/>
      <c r="B29" s="38"/>
      <c r="C29" s="38"/>
      <c r="D29" s="52"/>
      <c r="E29" s="53"/>
      <c r="F29" s="53"/>
      <c r="G29" s="53"/>
      <c r="H29" s="54"/>
    </row>
    <row r="30" spans="1:8" ht="12.75">
      <c r="A30" s="218" t="s">
        <v>17</v>
      </c>
      <c r="B30" s="219"/>
      <c r="C30" s="38"/>
      <c r="D30" s="52">
        <v>31.73816374963856</v>
      </c>
      <c r="E30" s="53">
        <v>12.68915745545538</v>
      </c>
      <c r="F30" s="53">
        <v>-48.8</v>
      </c>
      <c r="G30" s="53">
        <v>-45.85302536384683</v>
      </c>
      <c r="H30" s="54">
        <v>12.28794536605684</v>
      </c>
    </row>
    <row r="31" spans="1:8" ht="12.75">
      <c r="A31" s="43"/>
      <c r="B31" s="38"/>
      <c r="C31" s="38"/>
      <c r="D31" s="52"/>
      <c r="E31" s="53"/>
      <c r="F31" s="53"/>
      <c r="G31" s="53"/>
      <c r="H31" s="54"/>
    </row>
    <row r="32" spans="1:8" ht="12.75">
      <c r="A32" s="43" t="s">
        <v>18</v>
      </c>
      <c r="B32" s="38"/>
      <c r="C32" s="38"/>
      <c r="D32" s="52"/>
      <c r="E32" s="53"/>
      <c r="F32" s="53"/>
      <c r="G32" s="53"/>
      <c r="H32" s="54"/>
    </row>
    <row r="33" spans="1:8" ht="12.75">
      <c r="A33" s="43" t="s">
        <v>19</v>
      </c>
      <c r="B33" s="38"/>
      <c r="C33" s="38"/>
      <c r="D33" s="52">
        <v>25.42317996437724</v>
      </c>
      <c r="E33" s="53">
        <v>18.5131931036409</v>
      </c>
      <c r="F33" s="53">
        <v>-8.29459624764609</v>
      </c>
      <c r="G33" s="53">
        <v>12.757671004127591</v>
      </c>
      <c r="H33" s="54">
        <v>24.732980693398197</v>
      </c>
    </row>
    <row r="34" spans="1:8" ht="12.75">
      <c r="A34" s="43"/>
      <c r="B34" s="38" t="s">
        <v>20</v>
      </c>
      <c r="C34" s="38"/>
      <c r="D34" s="52">
        <v>-22.494896626012594</v>
      </c>
      <c r="E34" s="53">
        <v>-35.24622701115633</v>
      </c>
      <c r="F34" s="53">
        <v>-10.084100182294087</v>
      </c>
      <c r="G34" s="53">
        <v>180.32460316654445</v>
      </c>
      <c r="H34" s="54">
        <v>-6.680901245178294</v>
      </c>
    </row>
    <row r="35" spans="1:8" ht="12.75">
      <c r="A35" s="43"/>
      <c r="B35" s="38" t="s">
        <v>21</v>
      </c>
      <c r="C35" s="38"/>
      <c r="D35" s="52">
        <v>26.220598177340705</v>
      </c>
      <c r="E35" s="53">
        <v>20.677017907500407</v>
      </c>
      <c r="F35" s="53">
        <v>-17.721867635282273</v>
      </c>
      <c r="G35" s="53">
        <v>14.781544697026261</v>
      </c>
      <c r="H35" s="54">
        <v>17.2056276169789</v>
      </c>
    </row>
    <row r="36" spans="1:8" ht="12.75">
      <c r="A36" s="43"/>
      <c r="B36" s="38" t="s">
        <v>22</v>
      </c>
      <c r="C36" s="38"/>
      <c r="D36" s="52">
        <v>21.889716282339556</v>
      </c>
      <c r="E36" s="53">
        <v>12.537798197995897</v>
      </c>
      <c r="F36" s="53">
        <v>13.311281297862143</v>
      </c>
      <c r="G36" s="53">
        <v>11.30006533010748</v>
      </c>
      <c r="H36" s="54">
        <v>36.76391590759802</v>
      </c>
    </row>
    <row r="37" spans="1:8" ht="12.75">
      <c r="A37" s="43"/>
      <c r="B37" s="38"/>
      <c r="C37" s="38"/>
      <c r="D37" s="52"/>
      <c r="E37" s="53"/>
      <c r="F37" s="53"/>
      <c r="G37" s="53"/>
      <c r="H37" s="54"/>
    </row>
    <row r="38" spans="1:8" ht="12.75">
      <c r="A38" s="220" t="s">
        <v>76</v>
      </c>
      <c r="B38" s="221"/>
      <c r="C38" s="38"/>
      <c r="D38" s="59">
        <v>17.236483143217775</v>
      </c>
      <c r="E38" s="60">
        <v>9.947575821727629</v>
      </c>
      <c r="F38" s="60">
        <v>-12.753833226140731</v>
      </c>
      <c r="G38" s="60">
        <v>-0.5067075235958951</v>
      </c>
      <c r="H38" s="61">
        <v>12.763807731475364</v>
      </c>
    </row>
    <row r="39" spans="1:8" ht="12.75">
      <c r="A39" s="220" t="s">
        <v>77</v>
      </c>
      <c r="B39" s="221"/>
      <c r="C39" s="38"/>
      <c r="D39" s="59">
        <v>13.35401570346657</v>
      </c>
      <c r="E39" s="60">
        <v>10.646225801811827</v>
      </c>
      <c r="F39" s="60">
        <v>4</v>
      </c>
      <c r="G39" s="60">
        <v>11.981636801308637</v>
      </c>
      <c r="H39" s="61">
        <v>15.329368051946691</v>
      </c>
    </row>
    <row r="40" spans="1:8" ht="12.75">
      <c r="A40" s="222"/>
      <c r="B40" s="223"/>
      <c r="C40" s="223"/>
      <c r="D40" s="222"/>
      <c r="E40" s="223"/>
      <c r="F40" s="223"/>
      <c r="G40" s="223"/>
      <c r="H40" s="245"/>
    </row>
  </sheetData>
  <sheetProtection/>
  <printOptions/>
  <pageMargins left="0.984251968503937" right="0" top="1.1811023622047245" bottom="0" header="0" footer="0"/>
  <pageSetup fitToHeight="1" fitToWidth="1" horizontalDpi="600" verticalDpi="600" orientation="portrait" scale="82" r:id="rId1"/>
</worksheet>
</file>

<file path=xl/worksheets/sheet34.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22">
      <selection activeCell="D40" sqref="D40"/>
    </sheetView>
  </sheetViews>
  <sheetFormatPr defaultColWidth="11.421875" defaultRowHeight="12.75"/>
  <cols>
    <col min="1" max="2" width="4.00390625" style="0" customWidth="1"/>
    <col min="3" max="3" width="43.00390625" style="0" customWidth="1"/>
    <col min="9" max="9" width="5.7109375" style="0" customWidth="1"/>
  </cols>
  <sheetData>
    <row r="1" spans="1:9" ht="26.25">
      <c r="A1" s="40"/>
      <c r="B1" s="40"/>
      <c r="C1" s="40"/>
      <c r="D1" s="40"/>
      <c r="E1" s="40"/>
      <c r="F1" s="40"/>
      <c r="G1" s="38"/>
      <c r="H1" s="40"/>
      <c r="I1" s="366">
        <v>34</v>
      </c>
    </row>
    <row r="2" spans="1:9" ht="12.75">
      <c r="A2" s="50" t="s">
        <v>258</v>
      </c>
      <c r="B2" s="3"/>
      <c r="C2" s="3"/>
      <c r="D2" s="3"/>
      <c r="E2" s="3"/>
      <c r="F2" s="3"/>
      <c r="G2" s="189"/>
      <c r="H2" s="3"/>
      <c r="I2" s="40"/>
    </row>
    <row r="3" spans="1:9" ht="12.75">
      <c r="A3" s="190" t="s">
        <v>160</v>
      </c>
      <c r="B3" s="50"/>
      <c r="C3" s="50"/>
      <c r="D3" s="3"/>
      <c r="E3" s="3"/>
      <c r="F3" s="3"/>
      <c r="G3" s="189"/>
      <c r="H3" s="3"/>
      <c r="I3" s="40"/>
    </row>
    <row r="4" spans="1:9" ht="12.75">
      <c r="A4" s="51" t="s">
        <v>0</v>
      </c>
      <c r="B4" s="6"/>
      <c r="C4" s="6"/>
      <c r="D4" s="3"/>
      <c r="E4" s="3"/>
      <c r="F4" s="3"/>
      <c r="G4" s="189"/>
      <c r="H4" s="3"/>
      <c r="I4" s="40"/>
    </row>
    <row r="5" spans="1:9" ht="12.75">
      <c r="A5" s="51" t="s">
        <v>1</v>
      </c>
      <c r="B5" s="50"/>
      <c r="C5" s="50"/>
      <c r="D5" s="3"/>
      <c r="E5" s="3"/>
      <c r="F5" s="3"/>
      <c r="G5" s="189"/>
      <c r="H5" s="3"/>
      <c r="I5" s="40"/>
    </row>
    <row r="6" spans="1:9" ht="12.75">
      <c r="A6" s="50" t="s">
        <v>94</v>
      </c>
      <c r="B6" s="50"/>
      <c r="C6" s="50"/>
      <c r="D6" s="189"/>
      <c r="E6" s="189"/>
      <c r="F6" s="189"/>
      <c r="G6" s="189"/>
      <c r="H6" s="3"/>
      <c r="I6" s="40"/>
    </row>
    <row r="7" spans="1:9" ht="12.75">
      <c r="A7" s="237"/>
      <c r="B7" s="206"/>
      <c r="C7" s="238"/>
      <c r="D7" s="239" t="s">
        <v>257</v>
      </c>
      <c r="E7" s="232"/>
      <c r="F7" s="232"/>
      <c r="G7" s="232"/>
      <c r="H7" s="233"/>
      <c r="I7" s="40"/>
    </row>
    <row r="8" spans="1:9" ht="12.75">
      <c r="A8" s="208"/>
      <c r="B8" s="240"/>
      <c r="C8" s="241"/>
      <c r="D8" s="242" t="s">
        <v>97</v>
      </c>
      <c r="E8" s="243" t="s">
        <v>125</v>
      </c>
      <c r="F8" s="243" t="s">
        <v>147</v>
      </c>
      <c r="G8" s="243" t="s">
        <v>154</v>
      </c>
      <c r="H8" s="244" t="s">
        <v>165</v>
      </c>
      <c r="I8" s="40"/>
    </row>
    <row r="9" spans="1:9" ht="12.75">
      <c r="A9" s="43"/>
      <c r="B9" s="38"/>
      <c r="C9" s="38"/>
      <c r="D9" s="43"/>
      <c r="E9" s="38"/>
      <c r="F9" s="178"/>
      <c r="G9" s="178"/>
      <c r="H9" s="176"/>
      <c r="I9" s="40"/>
    </row>
    <row r="10" spans="1:9" ht="12.75">
      <c r="A10" s="43" t="s">
        <v>5</v>
      </c>
      <c r="B10" s="38"/>
      <c r="C10" s="38"/>
      <c r="D10" s="43"/>
      <c r="E10" s="38"/>
      <c r="F10" s="38"/>
      <c r="G10" s="38"/>
      <c r="H10" s="133"/>
      <c r="I10" s="40"/>
    </row>
    <row r="11" spans="1:9" ht="12.75">
      <c r="A11" s="43" t="s">
        <v>6</v>
      </c>
      <c r="B11" s="38"/>
      <c r="C11" s="38"/>
      <c r="D11" s="52">
        <v>25.15724938040833</v>
      </c>
      <c r="E11" s="53">
        <v>8.981178356240305</v>
      </c>
      <c r="F11" s="53">
        <v>-12.31818796409323</v>
      </c>
      <c r="G11" s="53">
        <v>-10.729637920074197</v>
      </c>
      <c r="H11" s="54">
        <v>16.741012819357337</v>
      </c>
      <c r="I11" s="40"/>
    </row>
    <row r="12" spans="1:9" ht="12.75">
      <c r="A12" s="43"/>
      <c r="B12" s="38" t="s">
        <v>7</v>
      </c>
      <c r="C12" s="38"/>
      <c r="D12" s="52">
        <v>17.42564931977735</v>
      </c>
      <c r="E12" s="53">
        <v>16.525355556511776</v>
      </c>
      <c r="F12" s="53">
        <v>-9.183398677463018</v>
      </c>
      <c r="G12" s="53">
        <v>-12.072877367958966</v>
      </c>
      <c r="H12" s="54">
        <v>17.423536783051485</v>
      </c>
      <c r="I12" s="40"/>
    </row>
    <row r="13" spans="1:9" ht="12.75">
      <c r="A13" s="213"/>
      <c r="B13" s="214"/>
      <c r="C13" s="214" t="s">
        <v>82</v>
      </c>
      <c r="D13" s="52">
        <v>177.11184755754937</v>
      </c>
      <c r="E13" s="53">
        <v>17.56118227128627</v>
      </c>
      <c r="F13" s="53">
        <v>-44.846368877077325</v>
      </c>
      <c r="G13" s="53">
        <v>-32.55160824447404</v>
      </c>
      <c r="H13" s="54">
        <v>22.727390360272782</v>
      </c>
      <c r="I13" s="191"/>
    </row>
    <row r="14" spans="1:9" ht="12.75">
      <c r="A14" s="213"/>
      <c r="B14" s="214"/>
      <c r="C14" s="214" t="s">
        <v>58</v>
      </c>
      <c r="D14" s="52">
        <v>3.0482854845977014</v>
      </c>
      <c r="E14" s="53">
        <v>16.274563767876728</v>
      </c>
      <c r="F14" s="53">
        <v>-0.4532238258952548</v>
      </c>
      <c r="G14" s="53">
        <v>-9.295368972977535</v>
      </c>
      <c r="H14" s="54">
        <v>16.888692744691134</v>
      </c>
      <c r="I14" s="191"/>
    </row>
    <row r="15" spans="1:9" ht="12.75">
      <c r="A15" s="43"/>
      <c r="B15" s="38" t="s">
        <v>8</v>
      </c>
      <c r="C15" s="38"/>
      <c r="D15" s="52">
        <v>76.55972161329625</v>
      </c>
      <c r="E15" s="53">
        <v>-35.543955282937056</v>
      </c>
      <c r="F15" s="53">
        <v>-43.84084032677564</v>
      </c>
      <c r="G15" s="53">
        <v>23.704015408850722</v>
      </c>
      <c r="H15" s="54">
        <v>30.70199765202586</v>
      </c>
      <c r="I15" s="40"/>
    </row>
    <row r="16" spans="1:9" ht="12.75">
      <c r="A16" s="43"/>
      <c r="B16" s="38" t="s">
        <v>9</v>
      </c>
      <c r="C16" s="38"/>
      <c r="D16" s="52">
        <v>10.377917114685896</v>
      </c>
      <c r="E16" s="53">
        <v>3.3340665830952743</v>
      </c>
      <c r="F16" s="53">
        <v>0.7513400156738959</v>
      </c>
      <c r="G16" s="53">
        <v>4.634964480534864</v>
      </c>
      <c r="H16" s="54">
        <v>11.66751941719324</v>
      </c>
      <c r="I16" s="40"/>
    </row>
    <row r="17" spans="1:9" ht="12.75">
      <c r="A17" s="43"/>
      <c r="B17" s="38" t="s">
        <v>55</v>
      </c>
      <c r="C17" s="38"/>
      <c r="D17" s="52">
        <v>106.52354599348466</v>
      </c>
      <c r="E17" s="53">
        <v>-62.01284384841941</v>
      </c>
      <c r="F17" s="53">
        <v>18.837514377318243</v>
      </c>
      <c r="G17" s="53">
        <v>44.14187468068798</v>
      </c>
      <c r="H17" s="54">
        <v>19.803030217568818</v>
      </c>
      <c r="I17" s="40"/>
    </row>
    <row r="18" spans="1:9" ht="12.75">
      <c r="A18" s="43"/>
      <c r="B18" s="38" t="s">
        <v>56</v>
      </c>
      <c r="C18" s="38"/>
      <c r="D18" s="52">
        <v>87.38200503592273</v>
      </c>
      <c r="E18" s="53">
        <v>264.3838723228966</v>
      </c>
      <c r="F18" s="53">
        <v>-23.067509771893313</v>
      </c>
      <c r="G18" s="53">
        <v>-62.31899319084295</v>
      </c>
      <c r="H18" s="54">
        <v>-13.01684743774122</v>
      </c>
      <c r="I18" s="40"/>
    </row>
    <row r="19" spans="1:9" ht="12.75">
      <c r="A19" s="43"/>
      <c r="B19" s="38" t="s">
        <v>10</v>
      </c>
      <c r="C19" s="38"/>
      <c r="D19" s="52">
        <v>-0.8752454477169991</v>
      </c>
      <c r="E19" s="53">
        <v>-1.9352340681137892</v>
      </c>
      <c r="F19" s="53">
        <v>9.984713860999928</v>
      </c>
      <c r="G19" s="53">
        <v>-2.1279226363809634</v>
      </c>
      <c r="H19" s="54">
        <v>5.3270211216510654</v>
      </c>
      <c r="I19" s="40"/>
    </row>
    <row r="20" spans="1:9" ht="12.75">
      <c r="A20" s="43"/>
      <c r="B20" s="38" t="s">
        <v>11</v>
      </c>
      <c r="C20" s="38"/>
      <c r="D20" s="52">
        <v>-15.394184966903257</v>
      </c>
      <c r="E20" s="53">
        <v>13.576706037831121</v>
      </c>
      <c r="F20" s="53">
        <v>33.72874911182981</v>
      </c>
      <c r="G20" s="53">
        <v>-12.616290714665245</v>
      </c>
      <c r="H20" s="54">
        <v>-3.032589724873036</v>
      </c>
      <c r="I20" s="40"/>
    </row>
    <row r="21" spans="1:9" ht="12.75">
      <c r="A21" s="43"/>
      <c r="B21" s="38"/>
      <c r="C21" s="38"/>
      <c r="D21" s="52"/>
      <c r="E21" s="53"/>
      <c r="F21" s="53"/>
      <c r="G21" s="53"/>
      <c r="H21" s="54"/>
      <c r="I21" s="40"/>
    </row>
    <row r="22" spans="1:9" ht="12.75">
      <c r="A22" s="43" t="s">
        <v>12</v>
      </c>
      <c r="B22" s="38"/>
      <c r="C22" s="38"/>
      <c r="D22" s="52">
        <v>8.909577069906117</v>
      </c>
      <c r="E22" s="53">
        <v>8.432700584311647</v>
      </c>
      <c r="F22" s="53">
        <v>7.7</v>
      </c>
      <c r="G22" s="53">
        <v>17.183999729222155</v>
      </c>
      <c r="H22" s="54">
        <v>7.647722899269138</v>
      </c>
      <c r="I22" s="40"/>
    </row>
    <row r="23" spans="1:9" ht="12.75">
      <c r="A23" s="43"/>
      <c r="B23" s="38" t="s">
        <v>13</v>
      </c>
      <c r="C23" s="38"/>
      <c r="D23" s="52">
        <v>7.136355217633494</v>
      </c>
      <c r="E23" s="53">
        <v>8.667453631159571</v>
      </c>
      <c r="F23" s="53">
        <v>2.6239997647049096</v>
      </c>
      <c r="G23" s="53">
        <v>19.969159006922933</v>
      </c>
      <c r="H23" s="54">
        <v>6.40208196140668</v>
      </c>
      <c r="I23" s="40"/>
    </row>
    <row r="24" spans="1:9" ht="12.75">
      <c r="A24" s="43"/>
      <c r="B24" s="38" t="s">
        <v>14</v>
      </c>
      <c r="C24" s="38"/>
      <c r="D24" s="52">
        <v>18.556627509022007</v>
      </c>
      <c r="E24" s="53">
        <v>13.755484391368377</v>
      </c>
      <c r="F24" s="53">
        <v>5.215474522387686</v>
      </c>
      <c r="G24" s="53">
        <v>14.978269872453032</v>
      </c>
      <c r="H24" s="54">
        <v>1.9461785648316132</v>
      </c>
      <c r="I24" s="40"/>
    </row>
    <row r="25" spans="1:9" ht="12.75">
      <c r="A25" s="43"/>
      <c r="B25" s="38" t="s">
        <v>15</v>
      </c>
      <c r="C25" s="38"/>
      <c r="D25" s="52">
        <v>-3.4813828567335503</v>
      </c>
      <c r="E25" s="53">
        <v>-2.7449872946809117</v>
      </c>
      <c r="F25" s="53">
        <v>-27.734525203732694</v>
      </c>
      <c r="G25" s="53">
        <v>7.324024016024899</v>
      </c>
      <c r="H25" s="54">
        <v>41.929580294817455</v>
      </c>
      <c r="I25" s="40"/>
    </row>
    <row r="26" spans="1:9" ht="12.75">
      <c r="A26" s="43"/>
      <c r="B26" s="38" t="s">
        <v>57</v>
      </c>
      <c r="C26" s="38"/>
      <c r="D26" s="52">
        <v>12.344620596912637</v>
      </c>
      <c r="E26" s="53">
        <v>13.480323678910167</v>
      </c>
      <c r="F26" s="53">
        <v>13.421798283655995</v>
      </c>
      <c r="G26" s="53">
        <v>20.714679936693692</v>
      </c>
      <c r="H26" s="54">
        <v>12.104270930295735</v>
      </c>
      <c r="I26" s="40"/>
    </row>
    <row r="27" spans="1:9" ht="12.75">
      <c r="A27" s="43"/>
      <c r="B27" s="38" t="s">
        <v>75</v>
      </c>
      <c r="C27" s="38"/>
      <c r="D27" s="52">
        <v>4.676228789746983</v>
      </c>
      <c r="E27" s="53">
        <v>0.9069452643708953</v>
      </c>
      <c r="F27" s="53">
        <v>1.1</v>
      </c>
      <c r="G27" s="53">
        <v>15.094817199001476</v>
      </c>
      <c r="H27" s="54">
        <v>6.3029725684691895</v>
      </c>
      <c r="I27" s="40"/>
    </row>
    <row r="28" spans="1:9" ht="12.75">
      <c r="A28" s="43"/>
      <c r="B28" s="38" t="s">
        <v>16</v>
      </c>
      <c r="C28" s="38"/>
      <c r="D28" s="52">
        <v>-44.00666423495237</v>
      </c>
      <c r="E28" s="53">
        <v>28.81969936289601</v>
      </c>
      <c r="F28" s="53">
        <v>1340.9952094771334</v>
      </c>
      <c r="G28" s="53">
        <v>-35.787528439294334</v>
      </c>
      <c r="H28" s="54">
        <v>-72.40496891916037</v>
      </c>
      <c r="I28" s="40"/>
    </row>
    <row r="29" spans="1:9" ht="12.75">
      <c r="A29" s="43"/>
      <c r="B29" s="38"/>
      <c r="C29" s="38"/>
      <c r="D29" s="52"/>
      <c r="E29" s="53"/>
      <c r="F29" s="53"/>
      <c r="G29" s="53"/>
      <c r="H29" s="54"/>
      <c r="I29" s="40"/>
    </row>
    <row r="30" spans="1:9" ht="12.75">
      <c r="A30" s="218" t="s">
        <v>17</v>
      </c>
      <c r="B30" s="219"/>
      <c r="C30" s="38"/>
      <c r="D30" s="52">
        <v>60.27541304310948</v>
      </c>
      <c r="E30" s="53">
        <v>9.786740122500536</v>
      </c>
      <c r="F30" s="53">
        <v>-41.9</v>
      </c>
      <c r="G30" s="53">
        <v>-87.2913354081839</v>
      </c>
      <c r="H30" s="54">
        <v>247.03922663407263</v>
      </c>
      <c r="I30" s="40"/>
    </row>
    <row r="31" spans="1:9" ht="12.75">
      <c r="A31" s="43"/>
      <c r="B31" s="38"/>
      <c r="C31" s="38"/>
      <c r="D31" s="52"/>
      <c r="E31" s="53"/>
      <c r="F31" s="53"/>
      <c r="G31" s="53"/>
      <c r="H31" s="54"/>
      <c r="I31" s="40"/>
    </row>
    <row r="32" spans="1:9" ht="12.75">
      <c r="A32" s="43" t="s">
        <v>18</v>
      </c>
      <c r="B32" s="38"/>
      <c r="C32" s="38"/>
      <c r="D32" s="52"/>
      <c r="E32" s="53"/>
      <c r="F32" s="53"/>
      <c r="G32" s="53"/>
      <c r="H32" s="54"/>
      <c r="I32" s="40"/>
    </row>
    <row r="33" spans="1:9" ht="12.75">
      <c r="A33" s="43" t="s">
        <v>19</v>
      </c>
      <c r="B33" s="38"/>
      <c r="C33" s="38"/>
      <c r="D33" s="52">
        <v>11.941909820636475</v>
      </c>
      <c r="E33" s="53">
        <v>15.505072904016526</v>
      </c>
      <c r="F33" s="53">
        <v>0.8807964352870679</v>
      </c>
      <c r="G33" s="53">
        <v>19.590158824761318</v>
      </c>
      <c r="H33" s="54">
        <v>8.100289417446405</v>
      </c>
      <c r="I33" s="40"/>
    </row>
    <row r="34" spans="1:9" ht="12.75">
      <c r="A34" s="43"/>
      <c r="B34" s="38" t="s">
        <v>20</v>
      </c>
      <c r="C34" s="38"/>
      <c r="D34" s="52">
        <v>-39.388281048964146</v>
      </c>
      <c r="E34" s="53">
        <v>-32.269728646568794</v>
      </c>
      <c r="F34" s="53">
        <v>101.48936714783345</v>
      </c>
      <c r="G34" s="53">
        <v>-6.709460005593337</v>
      </c>
      <c r="H34" s="54">
        <v>24.613357223646993</v>
      </c>
      <c r="I34" s="40"/>
    </row>
    <row r="35" spans="1:9" ht="12.75">
      <c r="A35" s="43"/>
      <c r="B35" s="38" t="s">
        <v>21</v>
      </c>
      <c r="C35" s="38"/>
      <c r="D35" s="52">
        <v>16.960724298207275</v>
      </c>
      <c r="E35" s="53">
        <v>21.811617664636195</v>
      </c>
      <c r="F35" s="53">
        <v>-10.018637299038902</v>
      </c>
      <c r="G35" s="53">
        <v>19.090132776665936</v>
      </c>
      <c r="H35" s="54">
        <v>2.943184669549792</v>
      </c>
      <c r="I35" s="40"/>
    </row>
    <row r="36" spans="1:9" ht="12.75">
      <c r="A36" s="43"/>
      <c r="B36" s="38" t="s">
        <v>22</v>
      </c>
      <c r="C36" s="38"/>
      <c r="D36" s="52">
        <v>2.640971017171867</v>
      </c>
      <c r="E36" s="53">
        <v>3.823579449404302</v>
      </c>
      <c r="F36" s="53">
        <v>23.900827540020607</v>
      </c>
      <c r="G36" s="53">
        <v>19.715109584838487</v>
      </c>
      <c r="H36" s="54">
        <v>15.781324077259296</v>
      </c>
      <c r="I36" s="40"/>
    </row>
    <row r="37" spans="1:9" ht="12.75">
      <c r="A37" s="43"/>
      <c r="B37" s="38"/>
      <c r="C37" s="38"/>
      <c r="D37" s="52"/>
      <c r="E37" s="53"/>
      <c r="F37" s="53"/>
      <c r="G37" s="53"/>
      <c r="H37" s="54"/>
      <c r="I37" s="40"/>
    </row>
    <row r="38" spans="1:9" ht="12.75">
      <c r="A38" s="220" t="s">
        <v>76</v>
      </c>
      <c r="B38" s="221"/>
      <c r="C38" s="38"/>
      <c r="D38" s="59">
        <v>25.009710192733927</v>
      </c>
      <c r="E38" s="60">
        <v>8.935460319923273</v>
      </c>
      <c r="F38" s="60">
        <v>-12.239765821689108</v>
      </c>
      <c r="G38" s="60">
        <v>-10.72327777178267</v>
      </c>
      <c r="H38" s="61">
        <v>16.75402180008585</v>
      </c>
      <c r="I38" s="40"/>
    </row>
    <row r="39" spans="1:9" ht="12.75">
      <c r="A39" s="220" t="s">
        <v>77</v>
      </c>
      <c r="B39" s="221"/>
      <c r="C39" s="38"/>
      <c r="D39" s="59">
        <v>9.337447339936267</v>
      </c>
      <c r="E39" s="60">
        <v>9.707067192059004</v>
      </c>
      <c r="F39" s="60">
        <v>6.4</v>
      </c>
      <c r="G39" s="60">
        <v>17.592759038543825</v>
      </c>
      <c r="H39" s="61">
        <v>7.757512665992516</v>
      </c>
      <c r="I39" s="40"/>
    </row>
    <row r="40" spans="1:9" ht="12.75">
      <c r="A40" s="222"/>
      <c r="B40" s="223"/>
      <c r="C40" s="223"/>
      <c r="D40" s="222"/>
      <c r="E40" s="223"/>
      <c r="F40" s="223"/>
      <c r="G40" s="223"/>
      <c r="H40" s="245"/>
      <c r="I40" s="40"/>
    </row>
  </sheetData>
  <sheetProtection/>
  <printOptions/>
  <pageMargins left="0.984251968503937" right="0" top="1.1811023622047245" bottom="0" header="0" footer="0"/>
  <pageSetup fitToHeight="1" fitToWidth="1" horizontalDpi="600" verticalDpi="600" orientation="portrait" scale="82" r:id="rId1"/>
</worksheet>
</file>

<file path=xl/worksheets/sheet35.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selection activeCell="D40" sqref="D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361">
        <v>35</v>
      </c>
    </row>
    <row r="2" spans="1:8" ht="12.75">
      <c r="A2" s="50" t="s">
        <v>186</v>
      </c>
      <c r="B2" s="3"/>
      <c r="C2" s="3"/>
      <c r="D2" s="3"/>
      <c r="E2" s="3"/>
      <c r="F2" s="3"/>
      <c r="G2" s="3"/>
      <c r="H2" s="3"/>
    </row>
    <row r="3" spans="1:8" ht="12.75">
      <c r="A3" s="51" t="s">
        <v>160</v>
      </c>
      <c r="B3" s="6"/>
      <c r="C3" s="6"/>
      <c r="D3" s="3"/>
      <c r="E3" s="3"/>
      <c r="F3" s="3"/>
      <c r="G3" s="3"/>
      <c r="H3" s="3"/>
    </row>
    <row r="4" spans="1:8" ht="12.75">
      <c r="A4" s="50" t="s">
        <v>98</v>
      </c>
      <c r="B4" s="3"/>
      <c r="C4" s="3"/>
      <c r="D4" s="3"/>
      <c r="E4" s="3"/>
      <c r="F4" s="3"/>
      <c r="G4" s="3"/>
      <c r="H4" s="3"/>
    </row>
    <row r="5" spans="1:8" ht="12.75">
      <c r="A5" s="50" t="s">
        <v>192</v>
      </c>
      <c r="B5" s="3"/>
      <c r="C5" s="206"/>
      <c r="D5" s="3"/>
      <c r="E5" s="3"/>
      <c r="F5" s="3"/>
      <c r="G5" s="3"/>
      <c r="H5" s="3"/>
    </row>
    <row r="6" spans="1:8" ht="12.75">
      <c r="A6" s="50" t="s">
        <v>1</v>
      </c>
      <c r="B6" s="3"/>
      <c r="C6" s="206"/>
      <c r="D6" s="3"/>
      <c r="E6" s="3"/>
      <c r="F6" s="3"/>
      <c r="G6" s="3"/>
      <c r="H6" s="3"/>
    </row>
    <row r="7" spans="1:8" ht="12.75">
      <c r="A7" s="50" t="s">
        <v>2</v>
      </c>
      <c r="B7" s="3"/>
      <c r="C7" s="206"/>
      <c r="D7" s="3"/>
      <c r="E7" s="3"/>
      <c r="F7" s="3"/>
      <c r="G7" s="3"/>
      <c r="H7" s="3"/>
    </row>
    <row r="8" spans="1:8" ht="38.25" customHeight="1">
      <c r="A8" s="208"/>
      <c r="B8" s="209"/>
      <c r="C8" s="210"/>
      <c r="D8" s="296" t="s">
        <v>166</v>
      </c>
      <c r="E8" s="297" t="s">
        <v>78</v>
      </c>
      <c r="F8" s="297" t="s">
        <v>99</v>
      </c>
      <c r="G8" s="297" t="s">
        <v>100</v>
      </c>
      <c r="H8" s="298"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-25694.117</v>
      </c>
      <c r="E11" s="78">
        <v>553987.63747</v>
      </c>
      <c r="F11" s="78">
        <v>0</v>
      </c>
      <c r="G11" s="78">
        <v>0</v>
      </c>
      <c r="H11" s="136">
        <v>528293.52047</v>
      </c>
    </row>
    <row r="12" spans="1:8" ht="12.75">
      <c r="A12" s="22"/>
      <c r="B12" s="19" t="s">
        <v>7</v>
      </c>
      <c r="C12" s="19"/>
      <c r="D12" s="77">
        <v>0</v>
      </c>
      <c r="E12" s="78">
        <v>0</v>
      </c>
      <c r="F12" s="78">
        <v>0</v>
      </c>
      <c r="G12" s="78">
        <v>0</v>
      </c>
      <c r="H12" s="136">
        <v>0</v>
      </c>
    </row>
    <row r="13" spans="1:8" s="98" customFormat="1" ht="12.75">
      <c r="A13" s="66"/>
      <c r="B13" s="41"/>
      <c r="C13" s="41" t="s">
        <v>82</v>
      </c>
      <c r="D13" s="77">
        <v>0</v>
      </c>
      <c r="E13" s="78">
        <v>0</v>
      </c>
      <c r="F13" s="78">
        <v>0</v>
      </c>
      <c r="G13" s="78">
        <v>0</v>
      </c>
      <c r="H13" s="136">
        <v>0</v>
      </c>
    </row>
    <row r="14" spans="1:8" s="98" customFormat="1" ht="12.75">
      <c r="A14" s="66"/>
      <c r="B14" s="41"/>
      <c r="C14" s="41" t="s">
        <v>58</v>
      </c>
      <c r="D14" s="77">
        <v>0</v>
      </c>
      <c r="E14" s="78">
        <v>0</v>
      </c>
      <c r="F14" s="78">
        <v>0</v>
      </c>
      <c r="G14" s="78">
        <v>0</v>
      </c>
      <c r="H14" s="136">
        <v>0</v>
      </c>
    </row>
    <row r="15" spans="1:8" ht="12.75">
      <c r="A15" s="22"/>
      <c r="B15" s="19" t="s">
        <v>8</v>
      </c>
      <c r="C15" s="19"/>
      <c r="D15" s="77">
        <v>0</v>
      </c>
      <c r="E15" s="78">
        <v>511710.69593999995</v>
      </c>
      <c r="F15" s="78">
        <v>0</v>
      </c>
      <c r="G15" s="78">
        <v>0</v>
      </c>
      <c r="H15" s="136">
        <v>511710.69593999995</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42276.94153</v>
      </c>
      <c r="F18" s="78">
        <v>0</v>
      </c>
      <c r="G18" s="78">
        <v>0</v>
      </c>
      <c r="H18" s="136">
        <v>42276.94153</v>
      </c>
    </row>
    <row r="19" spans="1:8" ht="12.75">
      <c r="A19" s="22"/>
      <c r="B19" s="19" t="s">
        <v>10</v>
      </c>
      <c r="C19" s="19"/>
      <c r="D19" s="77">
        <v>0</v>
      </c>
      <c r="E19" s="78">
        <v>0</v>
      </c>
      <c r="F19" s="78">
        <v>0</v>
      </c>
      <c r="G19" s="78">
        <v>0</v>
      </c>
      <c r="H19" s="136">
        <v>0</v>
      </c>
    </row>
    <row r="20" spans="1:8" ht="12.75">
      <c r="A20" s="22"/>
      <c r="B20" s="19" t="s">
        <v>11</v>
      </c>
      <c r="C20" s="19"/>
      <c r="D20" s="77">
        <v>-25694.117</v>
      </c>
      <c r="E20" s="78">
        <v>0</v>
      </c>
      <c r="F20" s="78">
        <v>0</v>
      </c>
      <c r="G20" s="78">
        <v>0</v>
      </c>
      <c r="H20" s="136">
        <v>-25694.117</v>
      </c>
    </row>
    <row r="21" spans="1:8" ht="12.75">
      <c r="A21" s="22"/>
      <c r="B21" s="19"/>
      <c r="C21" s="19"/>
      <c r="D21" s="77"/>
      <c r="E21" s="78"/>
      <c r="F21" s="78"/>
      <c r="G21" s="78"/>
      <c r="H21" s="136"/>
    </row>
    <row r="22" spans="1:8" ht="12.75">
      <c r="A22" s="22" t="s">
        <v>12</v>
      </c>
      <c r="B22" s="19"/>
      <c r="C22" s="19"/>
      <c r="D22" s="77">
        <v>0</v>
      </c>
      <c r="E22" s="78">
        <v>423870.41098</v>
      </c>
      <c r="F22" s="78">
        <v>0</v>
      </c>
      <c r="G22" s="78">
        <v>245110.644</v>
      </c>
      <c r="H22" s="136">
        <v>668981.05498</v>
      </c>
    </row>
    <row r="23" spans="1:8" ht="12.75">
      <c r="A23" s="22"/>
      <c r="B23" s="19" t="s">
        <v>13</v>
      </c>
      <c r="C23" s="19"/>
      <c r="D23" s="77">
        <v>0</v>
      </c>
      <c r="E23" s="78">
        <v>0</v>
      </c>
      <c r="F23" s="78">
        <v>0</v>
      </c>
      <c r="G23" s="78">
        <v>0</v>
      </c>
      <c r="H23" s="136">
        <v>0</v>
      </c>
    </row>
    <row r="24" spans="1:8" ht="12.75">
      <c r="A24" s="22"/>
      <c r="B24" s="19" t="s">
        <v>14</v>
      </c>
      <c r="C24" s="19"/>
      <c r="D24" s="77">
        <v>0</v>
      </c>
      <c r="E24" s="78">
        <v>423850.7098</v>
      </c>
      <c r="F24" s="78">
        <v>0</v>
      </c>
      <c r="G24" s="78">
        <v>0</v>
      </c>
      <c r="H24" s="136">
        <v>423850.7098</v>
      </c>
    </row>
    <row r="25" spans="1:8" ht="12.75">
      <c r="A25" s="22"/>
      <c r="B25" s="19" t="s">
        <v>15</v>
      </c>
      <c r="C25" s="19"/>
      <c r="D25" s="77">
        <v>0</v>
      </c>
      <c r="E25" s="78">
        <v>19.70118</v>
      </c>
      <c r="F25" s="78">
        <v>0</v>
      </c>
      <c r="G25" s="78">
        <v>245110.644</v>
      </c>
      <c r="H25" s="136">
        <v>245130.34518</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-25694.117</v>
      </c>
      <c r="E30" s="78">
        <v>130117.22648999997</v>
      </c>
      <c r="F30" s="78">
        <v>0</v>
      </c>
      <c r="G30" s="78">
        <v>-245110.644</v>
      </c>
      <c r="H30" s="136">
        <v>-140687.53451000003</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-25694.117</v>
      </c>
      <c r="E38" s="80">
        <v>553987.63747</v>
      </c>
      <c r="F38" s="80">
        <v>0</v>
      </c>
      <c r="G38" s="80">
        <v>0</v>
      </c>
      <c r="H38" s="138">
        <v>528293.52047</v>
      </c>
    </row>
    <row r="39" spans="1:8" ht="12.75">
      <c r="A39" s="28" t="s">
        <v>77</v>
      </c>
      <c r="B39" s="29"/>
      <c r="C39" s="29"/>
      <c r="D39" s="79">
        <v>0</v>
      </c>
      <c r="E39" s="80">
        <v>423870.41098</v>
      </c>
      <c r="F39" s="80">
        <v>0</v>
      </c>
      <c r="G39" s="80">
        <v>245110.644</v>
      </c>
      <c r="H39" s="138">
        <v>668981.05498</v>
      </c>
    </row>
    <row r="40" spans="1:8" ht="12.75">
      <c r="A40" s="28" t="s">
        <v>23</v>
      </c>
      <c r="B40" s="29"/>
      <c r="C40" s="29"/>
      <c r="D40" s="79">
        <v>-25694.117</v>
      </c>
      <c r="E40" s="80">
        <v>130117.22648999997</v>
      </c>
      <c r="F40" s="80">
        <v>0</v>
      </c>
      <c r="G40" s="80">
        <v>-245110.644</v>
      </c>
      <c r="H40" s="138">
        <v>-140687.53451000003</v>
      </c>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-25694.117</v>
      </c>
      <c r="E45" s="78">
        <v>128981.59224999997</v>
      </c>
      <c r="F45" s="78">
        <v>0</v>
      </c>
      <c r="G45" s="78">
        <v>0</v>
      </c>
      <c r="H45" s="136">
        <v>103287.47524999997</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67.5677269600002</v>
      </c>
      <c r="E52" s="78">
        <v>0</v>
      </c>
      <c r="F52" s="78">
        <v>0</v>
      </c>
      <c r="G52" s="78">
        <v>0</v>
      </c>
      <c r="H52" s="136">
        <v>67.5677269600002</v>
      </c>
    </row>
    <row r="53" spans="1:8" ht="12.75">
      <c r="A53" s="22" t="s">
        <v>33</v>
      </c>
      <c r="B53" s="19"/>
      <c r="C53" s="19"/>
      <c r="D53" s="77">
        <v>0</v>
      </c>
      <c r="E53" s="78">
        <v>128981.59224999997</v>
      </c>
      <c r="F53" s="78">
        <v>0</v>
      </c>
      <c r="G53" s="78">
        <v>0</v>
      </c>
      <c r="H53" s="136">
        <v>128981.59224999997</v>
      </c>
    </row>
    <row r="54" spans="1:8" ht="12.75">
      <c r="A54" s="22" t="s">
        <v>79</v>
      </c>
      <c r="B54" s="19"/>
      <c r="C54" s="19"/>
      <c r="D54" s="77">
        <v>-210899.36619996998</v>
      </c>
      <c r="E54" s="78">
        <v>0</v>
      </c>
      <c r="F54" s="78">
        <v>0</v>
      </c>
      <c r="G54" s="78">
        <v>0</v>
      </c>
      <c r="H54" s="136">
        <v>-210899.36619996998</v>
      </c>
    </row>
    <row r="55" spans="1:8" ht="12.75">
      <c r="A55" s="22"/>
      <c r="B55" s="19" t="s">
        <v>34</v>
      </c>
      <c r="C55" s="19"/>
      <c r="D55" s="77">
        <v>-212579.80876383</v>
      </c>
      <c r="E55" s="78">
        <v>0</v>
      </c>
      <c r="F55" s="78">
        <v>0</v>
      </c>
      <c r="G55" s="78">
        <v>0</v>
      </c>
      <c r="H55" s="136">
        <v>-212579.80876383</v>
      </c>
    </row>
    <row r="56" spans="1:8" ht="12.75">
      <c r="A56" s="22"/>
      <c r="B56" s="19" t="s">
        <v>35</v>
      </c>
      <c r="C56" s="19"/>
      <c r="D56" s="77">
        <v>1680.44256386</v>
      </c>
      <c r="E56" s="78">
        <v>0</v>
      </c>
      <c r="F56" s="78">
        <v>0</v>
      </c>
      <c r="G56" s="78">
        <v>0</v>
      </c>
      <c r="H56" s="136">
        <v>1680.44256386</v>
      </c>
    </row>
    <row r="57" spans="1:8" ht="12.75">
      <c r="A57" s="22" t="s">
        <v>80</v>
      </c>
      <c r="B57" s="19"/>
      <c r="C57" s="19"/>
      <c r="D57" s="77">
        <v>185137.68147301</v>
      </c>
      <c r="E57" s="78">
        <v>0</v>
      </c>
      <c r="F57" s="78">
        <v>0</v>
      </c>
      <c r="G57" s="78">
        <v>0</v>
      </c>
      <c r="H57" s="136">
        <v>185137.68147301</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-1135.63424</v>
      </c>
      <c r="F60" s="78">
        <v>0</v>
      </c>
      <c r="G60" s="78">
        <v>245110.644</v>
      </c>
      <c r="H60" s="136">
        <v>243975.00976</v>
      </c>
    </row>
    <row r="61" spans="1:8" ht="12.75">
      <c r="A61" s="22" t="s">
        <v>38</v>
      </c>
      <c r="B61" s="19"/>
      <c r="C61" s="19"/>
      <c r="D61" s="77">
        <v>0</v>
      </c>
      <c r="E61" s="78">
        <v>-1135.63424</v>
      </c>
      <c r="F61" s="78">
        <v>0</v>
      </c>
      <c r="G61" s="78">
        <v>0</v>
      </c>
      <c r="H61" s="136">
        <v>-1135.63424</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1135.63424</v>
      </c>
      <c r="F65" s="78">
        <v>0</v>
      </c>
      <c r="G65" s="78">
        <v>0</v>
      </c>
      <c r="H65" s="136">
        <v>1135.63424</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245110.644</v>
      </c>
      <c r="H71" s="136">
        <v>245110.644</v>
      </c>
    </row>
    <row r="72" spans="1:8" ht="12.75">
      <c r="A72" s="22"/>
      <c r="B72" s="19"/>
      <c r="C72" s="19"/>
      <c r="D72" s="77"/>
      <c r="E72" s="78"/>
      <c r="F72" s="78"/>
      <c r="G72" s="78"/>
      <c r="H72" s="136"/>
    </row>
    <row r="73" spans="1:8" ht="12.75">
      <c r="A73" s="28" t="s">
        <v>45</v>
      </c>
      <c r="B73" s="29"/>
      <c r="C73" s="29"/>
      <c r="D73" s="79">
        <v>-25694.117</v>
      </c>
      <c r="E73" s="80">
        <v>130117.22648999997</v>
      </c>
      <c r="F73" s="80">
        <v>0</v>
      </c>
      <c r="G73" s="80">
        <v>-245110.644</v>
      </c>
      <c r="H73" s="138">
        <v>-140687.53451000003</v>
      </c>
    </row>
    <row r="74" spans="1:8" ht="12.75">
      <c r="A74" s="35"/>
      <c r="B74" s="36"/>
      <c r="C74" s="36"/>
      <c r="D74" s="179"/>
      <c r="E74" s="180"/>
      <c r="F74" s="180"/>
      <c r="G74" s="180"/>
      <c r="H74" s="181"/>
    </row>
    <row r="75" spans="4:8" ht="12.75">
      <c r="D75" s="40"/>
      <c r="E75" s="40"/>
      <c r="F75" s="40"/>
      <c r="G75" s="40"/>
      <c r="H75" s="40"/>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36.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selection activeCell="D40" sqref="D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361">
        <v>36</v>
      </c>
    </row>
    <row r="2" spans="1:8" ht="12.75">
      <c r="A2" s="50" t="s">
        <v>187</v>
      </c>
      <c r="B2" s="3"/>
      <c r="C2" s="3"/>
      <c r="D2" s="3"/>
      <c r="E2" s="3"/>
      <c r="F2" s="3"/>
      <c r="G2" s="3"/>
      <c r="H2" s="3"/>
    </row>
    <row r="3" spans="1:8" ht="12.75">
      <c r="A3" s="51" t="s">
        <v>160</v>
      </c>
      <c r="B3" s="6"/>
      <c r="C3" s="6"/>
      <c r="D3" s="3"/>
      <c r="E3" s="3"/>
      <c r="F3" s="3"/>
      <c r="G3" s="3"/>
      <c r="H3" s="3"/>
    </row>
    <row r="4" spans="1:8" ht="12.75">
      <c r="A4" s="50" t="s">
        <v>98</v>
      </c>
      <c r="B4" s="3"/>
      <c r="C4" s="3"/>
      <c r="D4" s="3"/>
      <c r="E4" s="3"/>
      <c r="F4" s="3"/>
      <c r="G4" s="3"/>
      <c r="H4" s="3"/>
    </row>
    <row r="5" spans="1:8" ht="12.75">
      <c r="A5" s="50" t="s">
        <v>70</v>
      </c>
      <c r="B5" s="3"/>
      <c r="C5" s="206"/>
      <c r="D5" s="3"/>
      <c r="E5" s="3"/>
      <c r="F5" s="3"/>
      <c r="G5" s="3"/>
      <c r="H5" s="3"/>
    </row>
    <row r="6" spans="1:8" ht="12.75">
      <c r="A6" s="50" t="s">
        <v>1</v>
      </c>
      <c r="B6" s="3"/>
      <c r="C6" s="206"/>
      <c r="D6" s="3"/>
      <c r="E6" s="3"/>
      <c r="F6" s="3"/>
      <c r="G6" s="3"/>
      <c r="H6" s="3"/>
    </row>
    <row r="7" spans="1:8" ht="12.75">
      <c r="A7" s="50" t="s">
        <v>2</v>
      </c>
      <c r="B7" s="3"/>
      <c r="C7" s="206"/>
      <c r="D7" s="3"/>
      <c r="E7" s="3"/>
      <c r="F7" s="3"/>
      <c r="G7" s="3"/>
      <c r="H7" s="3"/>
    </row>
    <row r="8" spans="1:8" ht="38.25" customHeight="1">
      <c r="A8" s="208"/>
      <c r="B8" s="209"/>
      <c r="C8" s="210"/>
      <c r="D8" s="296" t="s">
        <v>166</v>
      </c>
      <c r="E8" s="297" t="s">
        <v>78</v>
      </c>
      <c r="F8" s="297" t="s">
        <v>99</v>
      </c>
      <c r="G8" s="297" t="s">
        <v>100</v>
      </c>
      <c r="H8" s="298"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-881.51</v>
      </c>
      <c r="E11" s="78">
        <v>140902.19415999998</v>
      </c>
      <c r="F11" s="78">
        <v>0</v>
      </c>
      <c r="G11" s="78">
        <v>0</v>
      </c>
      <c r="H11" s="136">
        <v>140020.68415999998</v>
      </c>
    </row>
    <row r="12" spans="1:8" ht="12.75">
      <c r="A12" s="22"/>
      <c r="B12" s="19" t="s">
        <v>7</v>
      </c>
      <c r="C12" s="19"/>
      <c r="D12" s="77">
        <v>0</v>
      </c>
      <c r="E12" s="78">
        <v>0</v>
      </c>
      <c r="F12" s="78">
        <v>0</v>
      </c>
      <c r="G12" s="78">
        <v>0</v>
      </c>
      <c r="H12" s="136">
        <v>0</v>
      </c>
    </row>
    <row r="13" spans="1:8" s="98" customFormat="1" ht="12.75">
      <c r="A13" s="66"/>
      <c r="B13" s="41"/>
      <c r="C13" s="41" t="s">
        <v>82</v>
      </c>
      <c r="D13" s="149">
        <v>0</v>
      </c>
      <c r="E13" s="150">
        <v>0</v>
      </c>
      <c r="F13" s="150">
        <v>0</v>
      </c>
      <c r="G13" s="150">
        <v>0</v>
      </c>
      <c r="H13" s="151">
        <v>0</v>
      </c>
    </row>
    <row r="14" spans="1:8" s="98" customFormat="1" ht="12.75">
      <c r="A14" s="66"/>
      <c r="B14" s="41"/>
      <c r="C14" s="41" t="s">
        <v>58</v>
      </c>
      <c r="D14" s="149">
        <v>0</v>
      </c>
      <c r="E14" s="150">
        <v>0</v>
      </c>
      <c r="F14" s="150">
        <v>0</v>
      </c>
      <c r="G14" s="150">
        <v>0</v>
      </c>
      <c r="H14" s="151">
        <v>0</v>
      </c>
    </row>
    <row r="15" spans="1:8" ht="12.75">
      <c r="A15" s="22"/>
      <c r="B15" s="19" t="s">
        <v>8</v>
      </c>
      <c r="C15" s="19"/>
      <c r="D15" s="77">
        <v>0</v>
      </c>
      <c r="E15" s="78">
        <v>133480.85116</v>
      </c>
      <c r="F15" s="78">
        <v>0</v>
      </c>
      <c r="G15" s="78">
        <v>0</v>
      </c>
      <c r="H15" s="136">
        <v>133480.85116</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7421.342999999999</v>
      </c>
      <c r="F18" s="78">
        <v>0</v>
      </c>
      <c r="G18" s="78">
        <v>0</v>
      </c>
      <c r="H18" s="136">
        <v>7421.342999999999</v>
      </c>
    </row>
    <row r="19" spans="1:8" ht="12.75">
      <c r="A19" s="22"/>
      <c r="B19" s="19" t="s">
        <v>10</v>
      </c>
      <c r="C19" s="19"/>
      <c r="D19" s="77">
        <v>0</v>
      </c>
      <c r="E19" s="78">
        <v>0</v>
      </c>
      <c r="F19" s="78">
        <v>0</v>
      </c>
      <c r="G19" s="78">
        <v>0</v>
      </c>
      <c r="H19" s="136">
        <v>0</v>
      </c>
    </row>
    <row r="20" spans="1:8" ht="12.75">
      <c r="A20" s="22"/>
      <c r="B20" s="19" t="s">
        <v>11</v>
      </c>
      <c r="C20" s="19"/>
      <c r="D20" s="77">
        <v>-881.51</v>
      </c>
      <c r="E20" s="78">
        <v>0</v>
      </c>
      <c r="F20" s="78">
        <v>0</v>
      </c>
      <c r="G20" s="78">
        <v>0</v>
      </c>
      <c r="H20" s="136">
        <v>-881.51</v>
      </c>
    </row>
    <row r="21" spans="1:8" ht="12.75">
      <c r="A21" s="22"/>
      <c r="B21" s="19"/>
      <c r="C21" s="19"/>
      <c r="D21" s="77"/>
      <c r="E21" s="78"/>
      <c r="F21" s="78"/>
      <c r="G21" s="78"/>
      <c r="H21" s="136"/>
    </row>
    <row r="22" spans="1:8" ht="12.75">
      <c r="A22" s="22" t="s">
        <v>12</v>
      </c>
      <c r="B22" s="19"/>
      <c r="C22" s="19"/>
      <c r="D22" s="77">
        <v>0</v>
      </c>
      <c r="E22" s="78">
        <v>65324.90452</v>
      </c>
      <c r="F22" s="78">
        <v>0</v>
      </c>
      <c r="G22" s="78">
        <v>64006.564</v>
      </c>
      <c r="H22" s="136">
        <v>129331.46852</v>
      </c>
    </row>
    <row r="23" spans="1:8" ht="12.75">
      <c r="A23" s="22"/>
      <c r="B23" s="19" t="s">
        <v>13</v>
      </c>
      <c r="C23" s="19"/>
      <c r="D23" s="77">
        <v>0</v>
      </c>
      <c r="E23" s="78">
        <v>0</v>
      </c>
      <c r="F23" s="78">
        <v>0</v>
      </c>
      <c r="G23" s="78">
        <v>0</v>
      </c>
      <c r="H23" s="136">
        <v>0</v>
      </c>
    </row>
    <row r="24" spans="1:8" ht="12.75">
      <c r="A24" s="22"/>
      <c r="B24" s="19" t="s">
        <v>14</v>
      </c>
      <c r="C24" s="19"/>
      <c r="D24" s="77">
        <v>0</v>
      </c>
      <c r="E24" s="78">
        <v>65324.90452</v>
      </c>
      <c r="F24" s="78">
        <v>0</v>
      </c>
      <c r="G24" s="78">
        <v>0</v>
      </c>
      <c r="H24" s="136">
        <v>65324.90452</v>
      </c>
    </row>
    <row r="25" spans="1:8" ht="12.75">
      <c r="A25" s="22"/>
      <c r="B25" s="19" t="s">
        <v>15</v>
      </c>
      <c r="C25" s="19"/>
      <c r="D25" s="77">
        <v>0</v>
      </c>
      <c r="E25" s="78">
        <v>0</v>
      </c>
      <c r="F25" s="78">
        <v>0</v>
      </c>
      <c r="G25" s="78">
        <v>64006.564</v>
      </c>
      <c r="H25" s="136">
        <v>64006.564</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-881.51</v>
      </c>
      <c r="E30" s="78">
        <v>75577.28963999999</v>
      </c>
      <c r="F30" s="78">
        <v>0</v>
      </c>
      <c r="G30" s="78">
        <v>-64006.564</v>
      </c>
      <c r="H30" s="136">
        <v>10689.21563999998</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-881.51</v>
      </c>
      <c r="E38" s="80">
        <v>140902.19415999998</v>
      </c>
      <c r="F38" s="80">
        <v>0</v>
      </c>
      <c r="G38" s="80">
        <v>0</v>
      </c>
      <c r="H38" s="138">
        <v>140020.68415999998</v>
      </c>
    </row>
    <row r="39" spans="1:8" ht="12.75">
      <c r="A39" s="28" t="s">
        <v>77</v>
      </c>
      <c r="B39" s="29"/>
      <c r="C39" s="29"/>
      <c r="D39" s="79">
        <v>0</v>
      </c>
      <c r="E39" s="80">
        <v>65324.90452</v>
      </c>
      <c r="F39" s="80">
        <v>0</v>
      </c>
      <c r="G39" s="80">
        <v>64006.564</v>
      </c>
      <c r="H39" s="138">
        <v>129331.46852</v>
      </c>
    </row>
    <row r="40" spans="1:8" ht="12.75">
      <c r="A40" s="28" t="s">
        <v>23</v>
      </c>
      <c r="B40" s="29"/>
      <c r="C40" s="29"/>
      <c r="D40" s="79">
        <v>-881.51</v>
      </c>
      <c r="E40" s="80">
        <v>75577.28963999999</v>
      </c>
      <c r="F40" s="80">
        <v>0</v>
      </c>
      <c r="G40" s="80">
        <v>-64006.564</v>
      </c>
      <c r="H40" s="138">
        <v>10689.21563999998</v>
      </c>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-881.51</v>
      </c>
      <c r="E45" s="78">
        <v>74441.65539999999</v>
      </c>
      <c r="F45" s="78">
        <v>0</v>
      </c>
      <c r="G45" s="78">
        <v>0</v>
      </c>
      <c r="H45" s="136">
        <v>73560.14539999998</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-39.116812160000045</v>
      </c>
      <c r="E52" s="78">
        <v>0</v>
      </c>
      <c r="F52" s="78">
        <v>0</v>
      </c>
      <c r="G52" s="78">
        <v>0</v>
      </c>
      <c r="H52" s="136">
        <v>-39.116812160000045</v>
      </c>
    </row>
    <row r="53" spans="1:8" ht="12.75">
      <c r="A53" s="22" t="s">
        <v>33</v>
      </c>
      <c r="B53" s="19"/>
      <c r="C53" s="19"/>
      <c r="D53" s="77">
        <v>0</v>
      </c>
      <c r="E53" s="78">
        <v>74441.65539999999</v>
      </c>
      <c r="F53" s="78">
        <v>0</v>
      </c>
      <c r="G53" s="78">
        <v>0</v>
      </c>
      <c r="H53" s="136">
        <v>74441.65539999999</v>
      </c>
    </row>
    <row r="54" spans="1:8" ht="12.75">
      <c r="A54" s="22" t="s">
        <v>79</v>
      </c>
      <c r="B54" s="19"/>
      <c r="C54" s="19"/>
      <c r="D54" s="77">
        <v>-940.7878814600001</v>
      </c>
      <c r="E54" s="78">
        <v>0</v>
      </c>
      <c r="F54" s="78">
        <v>0</v>
      </c>
      <c r="G54" s="78">
        <v>0</v>
      </c>
      <c r="H54" s="136">
        <v>-940.7878814600001</v>
      </c>
    </row>
    <row r="55" spans="1:8" ht="12.75">
      <c r="A55" s="22"/>
      <c r="B55" s="19" t="s">
        <v>34</v>
      </c>
      <c r="C55" s="19"/>
      <c r="D55" s="77">
        <v>-1103.16371288</v>
      </c>
      <c r="E55" s="78">
        <v>0</v>
      </c>
      <c r="F55" s="78">
        <v>0</v>
      </c>
      <c r="G55" s="78">
        <v>0</v>
      </c>
      <c r="H55" s="136">
        <v>-1103.16371288</v>
      </c>
    </row>
    <row r="56" spans="1:8" ht="12.75">
      <c r="A56" s="22"/>
      <c r="B56" s="19" t="s">
        <v>35</v>
      </c>
      <c r="C56" s="19"/>
      <c r="D56" s="77">
        <v>162.37583141999997</v>
      </c>
      <c r="E56" s="78">
        <v>0</v>
      </c>
      <c r="F56" s="78">
        <v>0</v>
      </c>
      <c r="G56" s="78">
        <v>0</v>
      </c>
      <c r="H56" s="136">
        <v>162.37583141999997</v>
      </c>
    </row>
    <row r="57" spans="1:8" ht="12.75">
      <c r="A57" s="22" t="s">
        <v>80</v>
      </c>
      <c r="B57" s="19"/>
      <c r="C57" s="19"/>
      <c r="D57" s="77">
        <v>98.39469362000011</v>
      </c>
      <c r="E57" s="78">
        <v>0</v>
      </c>
      <c r="F57" s="78">
        <v>0</v>
      </c>
      <c r="G57" s="78">
        <v>0</v>
      </c>
      <c r="H57" s="136">
        <v>98.39469362000011</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-1135.63424</v>
      </c>
      <c r="F60" s="78">
        <v>0</v>
      </c>
      <c r="G60" s="78">
        <v>64006.564</v>
      </c>
      <c r="H60" s="136">
        <v>62870.92976</v>
      </c>
    </row>
    <row r="61" spans="1:8" ht="12.75">
      <c r="A61" s="22" t="s">
        <v>38</v>
      </c>
      <c r="B61" s="19"/>
      <c r="C61" s="19"/>
      <c r="D61" s="77">
        <v>0</v>
      </c>
      <c r="E61" s="78">
        <v>-1135.63424</v>
      </c>
      <c r="F61" s="78">
        <v>0</v>
      </c>
      <c r="G61" s="78">
        <v>0</v>
      </c>
      <c r="H61" s="136">
        <v>-1135.63424</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1135.63424</v>
      </c>
      <c r="F65" s="78">
        <v>0</v>
      </c>
      <c r="G65" s="78">
        <v>0</v>
      </c>
      <c r="H65" s="136">
        <v>1135.63424</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64006.564</v>
      </c>
      <c r="H71" s="136">
        <v>64006.564</v>
      </c>
    </row>
    <row r="72" spans="1:8" ht="12.75">
      <c r="A72" s="22"/>
      <c r="B72" s="19"/>
      <c r="C72" s="19"/>
      <c r="D72" s="77"/>
      <c r="E72" s="78"/>
      <c r="F72" s="78"/>
      <c r="G72" s="78"/>
      <c r="H72" s="136"/>
    </row>
    <row r="73" spans="1:8" ht="12.75">
      <c r="A73" s="28" t="s">
        <v>45</v>
      </c>
      <c r="B73" s="29"/>
      <c r="C73" s="29"/>
      <c r="D73" s="79">
        <v>-881.51</v>
      </c>
      <c r="E73" s="80">
        <v>75577.28963999999</v>
      </c>
      <c r="F73" s="80">
        <v>0</v>
      </c>
      <c r="G73" s="80">
        <v>-64006.564</v>
      </c>
      <c r="H73" s="138">
        <v>10689.21563999998</v>
      </c>
    </row>
    <row r="74" spans="1:8" ht="12.75">
      <c r="A74" s="35"/>
      <c r="B74" s="36"/>
      <c r="C74" s="36"/>
      <c r="D74" s="179"/>
      <c r="E74" s="180"/>
      <c r="F74" s="180"/>
      <c r="G74" s="180"/>
      <c r="H74" s="181"/>
    </row>
    <row r="75" spans="4:8" ht="12.75">
      <c r="D75" s="40"/>
      <c r="E75" s="40"/>
      <c r="F75" s="40"/>
      <c r="G75" s="40"/>
      <c r="H75" s="40"/>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37.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D40" sqref="D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361">
        <v>37</v>
      </c>
    </row>
    <row r="2" spans="1:8" ht="12.75">
      <c r="A2" s="50" t="s">
        <v>188</v>
      </c>
      <c r="B2" s="3"/>
      <c r="C2" s="3"/>
      <c r="D2" s="3"/>
      <c r="E2" s="3"/>
      <c r="F2" s="3"/>
      <c r="G2" s="3"/>
      <c r="H2" s="3"/>
    </row>
    <row r="3" spans="1:8" ht="12.75">
      <c r="A3" s="51" t="s">
        <v>160</v>
      </c>
      <c r="B3" s="6"/>
      <c r="C3" s="6"/>
      <c r="D3" s="3"/>
      <c r="E3" s="3"/>
      <c r="F3" s="3"/>
      <c r="G3" s="3"/>
      <c r="H3" s="3"/>
    </row>
    <row r="4" spans="1:8" ht="12.75">
      <c r="A4" s="50" t="s">
        <v>98</v>
      </c>
      <c r="B4" s="3"/>
      <c r="C4" s="3"/>
      <c r="D4" s="3"/>
      <c r="E4" s="3"/>
      <c r="F4" s="3"/>
      <c r="G4" s="3"/>
      <c r="H4" s="3"/>
    </row>
    <row r="5" spans="1:8" ht="12.75">
      <c r="A5" s="50" t="s">
        <v>171</v>
      </c>
      <c r="B5" s="3"/>
      <c r="C5" s="206"/>
      <c r="D5" s="3"/>
      <c r="E5" s="3"/>
      <c r="F5" s="3"/>
      <c r="G5" s="3"/>
      <c r="H5" s="3"/>
    </row>
    <row r="6" spans="1:8" ht="12.75">
      <c r="A6" s="50" t="s">
        <v>1</v>
      </c>
      <c r="B6" s="3"/>
      <c r="C6" s="206"/>
      <c r="D6" s="3"/>
      <c r="E6" s="3"/>
      <c r="F6" s="3"/>
      <c r="G6" s="3"/>
      <c r="H6" s="3"/>
    </row>
    <row r="7" spans="1:8" ht="12.75">
      <c r="A7" s="50" t="s">
        <v>2</v>
      </c>
      <c r="B7" s="3"/>
      <c r="C7" s="206"/>
      <c r="D7" s="3"/>
      <c r="E7" s="3"/>
      <c r="F7" s="3"/>
      <c r="G7" s="3"/>
      <c r="H7" s="3"/>
    </row>
    <row r="8" spans="1:8" ht="38.25" customHeight="1">
      <c r="A8" s="208"/>
      <c r="B8" s="209"/>
      <c r="C8" s="210"/>
      <c r="D8" s="296" t="s">
        <v>166</v>
      </c>
      <c r="E8" s="297" t="s">
        <v>78</v>
      </c>
      <c r="F8" s="297" t="s">
        <v>99</v>
      </c>
      <c r="G8" s="297" t="s">
        <v>100</v>
      </c>
      <c r="H8" s="298"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-25844.531</v>
      </c>
      <c r="E11" s="78">
        <v>167211.90933</v>
      </c>
      <c r="F11" s="78">
        <v>0</v>
      </c>
      <c r="G11" s="78">
        <v>0</v>
      </c>
      <c r="H11" s="136">
        <v>141367.37833</v>
      </c>
    </row>
    <row r="12" spans="1:8" ht="12.75">
      <c r="A12" s="22"/>
      <c r="B12" s="19" t="s">
        <v>7</v>
      </c>
      <c r="C12" s="19"/>
      <c r="D12" s="77">
        <v>0</v>
      </c>
      <c r="E12" s="78">
        <v>0</v>
      </c>
      <c r="F12" s="78">
        <v>0</v>
      </c>
      <c r="G12" s="78">
        <v>0</v>
      </c>
      <c r="H12" s="136">
        <v>0</v>
      </c>
    </row>
    <row r="13" spans="1:8" s="98" customFormat="1" ht="12.75">
      <c r="A13" s="66"/>
      <c r="B13" s="41"/>
      <c r="C13" s="41" t="s">
        <v>82</v>
      </c>
      <c r="D13" s="149">
        <v>0</v>
      </c>
      <c r="E13" s="150">
        <v>0</v>
      </c>
      <c r="F13" s="150">
        <v>0</v>
      </c>
      <c r="G13" s="150">
        <v>0</v>
      </c>
      <c r="H13" s="151">
        <v>0</v>
      </c>
    </row>
    <row r="14" spans="1:8" s="98" customFormat="1" ht="12.75">
      <c r="A14" s="66"/>
      <c r="B14" s="41"/>
      <c r="C14" s="41" t="s">
        <v>58</v>
      </c>
      <c r="D14" s="149">
        <v>0</v>
      </c>
      <c r="E14" s="150">
        <v>0</v>
      </c>
      <c r="F14" s="150">
        <v>0</v>
      </c>
      <c r="G14" s="150">
        <v>0</v>
      </c>
      <c r="H14" s="151">
        <v>0</v>
      </c>
    </row>
    <row r="15" spans="1:8" ht="12.75">
      <c r="A15" s="22"/>
      <c r="B15" s="19" t="s">
        <v>8</v>
      </c>
      <c r="C15" s="19"/>
      <c r="D15" s="77">
        <v>0</v>
      </c>
      <c r="E15" s="78">
        <v>151736.34433</v>
      </c>
      <c r="F15" s="78">
        <v>0</v>
      </c>
      <c r="G15" s="78">
        <v>0</v>
      </c>
      <c r="H15" s="136">
        <v>151736.34433</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15475.565</v>
      </c>
      <c r="F18" s="78">
        <v>0</v>
      </c>
      <c r="G18" s="78">
        <v>0</v>
      </c>
      <c r="H18" s="136">
        <v>15475.565</v>
      </c>
    </row>
    <row r="19" spans="1:8" ht="12.75">
      <c r="A19" s="22"/>
      <c r="B19" s="19" t="s">
        <v>10</v>
      </c>
      <c r="C19" s="19"/>
      <c r="D19" s="77">
        <v>0</v>
      </c>
      <c r="E19" s="78">
        <v>0</v>
      </c>
      <c r="F19" s="78">
        <v>0</v>
      </c>
      <c r="G19" s="78">
        <v>0</v>
      </c>
      <c r="H19" s="136">
        <v>0</v>
      </c>
    </row>
    <row r="20" spans="1:8" ht="12.75">
      <c r="A20" s="22"/>
      <c r="B20" s="19" t="s">
        <v>11</v>
      </c>
      <c r="C20" s="19"/>
      <c r="D20" s="77">
        <v>-25844.531</v>
      </c>
      <c r="E20" s="78">
        <v>0</v>
      </c>
      <c r="F20" s="78">
        <v>0</v>
      </c>
      <c r="G20" s="78">
        <v>0</v>
      </c>
      <c r="H20" s="136">
        <v>-25844.531</v>
      </c>
    </row>
    <row r="21" spans="1:8" ht="12.75">
      <c r="A21" s="22"/>
      <c r="B21" s="19"/>
      <c r="C21" s="19"/>
      <c r="D21" s="77"/>
      <c r="E21" s="78"/>
      <c r="F21" s="78"/>
      <c r="G21" s="78"/>
      <c r="H21" s="136"/>
    </row>
    <row r="22" spans="1:8" ht="12.75">
      <c r="A22" s="22" t="s">
        <v>12</v>
      </c>
      <c r="B22" s="19"/>
      <c r="C22" s="19"/>
      <c r="D22" s="77">
        <v>0</v>
      </c>
      <c r="E22" s="78">
        <v>40555.105670000004</v>
      </c>
      <c r="F22" s="78">
        <v>0</v>
      </c>
      <c r="G22" s="78">
        <v>62167.161</v>
      </c>
      <c r="H22" s="136">
        <v>102722.26667000001</v>
      </c>
    </row>
    <row r="23" spans="1:8" ht="12.75">
      <c r="A23" s="22"/>
      <c r="B23" s="19" t="s">
        <v>13</v>
      </c>
      <c r="C23" s="19"/>
      <c r="D23" s="77">
        <v>0</v>
      </c>
      <c r="E23" s="78">
        <v>0</v>
      </c>
      <c r="F23" s="78">
        <v>0</v>
      </c>
      <c r="G23" s="78">
        <v>0</v>
      </c>
      <c r="H23" s="136">
        <v>0</v>
      </c>
    </row>
    <row r="24" spans="1:8" ht="12.75">
      <c r="A24" s="22"/>
      <c r="B24" s="19" t="s">
        <v>14</v>
      </c>
      <c r="C24" s="19"/>
      <c r="D24" s="77">
        <v>0</v>
      </c>
      <c r="E24" s="78">
        <v>40555.105670000004</v>
      </c>
      <c r="F24" s="78">
        <v>0</v>
      </c>
      <c r="G24" s="78">
        <v>0</v>
      </c>
      <c r="H24" s="136">
        <v>40555.105670000004</v>
      </c>
    </row>
    <row r="25" spans="1:8" ht="12.75">
      <c r="A25" s="22"/>
      <c r="B25" s="19" t="s">
        <v>15</v>
      </c>
      <c r="C25" s="19"/>
      <c r="D25" s="77">
        <v>0</v>
      </c>
      <c r="E25" s="78">
        <v>0</v>
      </c>
      <c r="F25" s="78">
        <v>0</v>
      </c>
      <c r="G25" s="78">
        <v>62167.161</v>
      </c>
      <c r="H25" s="136">
        <v>62167.161</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-25844.531</v>
      </c>
      <c r="E30" s="78">
        <v>126656.80365999999</v>
      </c>
      <c r="F30" s="78">
        <v>0</v>
      </c>
      <c r="G30" s="78">
        <v>-62167.161</v>
      </c>
      <c r="H30" s="136">
        <v>38645.111659999995</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-25844.531</v>
      </c>
      <c r="E38" s="80">
        <v>167211.90933</v>
      </c>
      <c r="F38" s="80">
        <v>0</v>
      </c>
      <c r="G38" s="80">
        <v>0</v>
      </c>
      <c r="H38" s="138">
        <v>141367.37833</v>
      </c>
    </row>
    <row r="39" spans="1:8" ht="12.75">
      <c r="A39" s="28" t="s">
        <v>77</v>
      </c>
      <c r="B39" s="29"/>
      <c r="C39" s="29"/>
      <c r="D39" s="79">
        <v>0</v>
      </c>
      <c r="E39" s="80">
        <v>40555.105670000004</v>
      </c>
      <c r="F39" s="80">
        <v>0</v>
      </c>
      <c r="G39" s="80">
        <v>62167.161</v>
      </c>
      <c r="H39" s="138">
        <v>102722.26667000001</v>
      </c>
    </row>
    <row r="40" spans="1:8" ht="12.75">
      <c r="A40" s="28" t="s">
        <v>23</v>
      </c>
      <c r="B40" s="29"/>
      <c r="C40" s="29"/>
      <c r="D40" s="79">
        <v>-25844.531</v>
      </c>
      <c r="E40" s="80">
        <v>126656.80365999999</v>
      </c>
      <c r="F40" s="80">
        <v>0</v>
      </c>
      <c r="G40" s="80">
        <v>-62167.161</v>
      </c>
      <c r="H40" s="138">
        <v>38645.111659999995</v>
      </c>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-25844.531</v>
      </c>
      <c r="E45" s="78">
        <v>126656.80365999999</v>
      </c>
      <c r="F45" s="78">
        <v>0</v>
      </c>
      <c r="G45" s="78">
        <v>0</v>
      </c>
      <c r="H45" s="136">
        <v>100812.27265999999</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99.4600565200001</v>
      </c>
      <c r="E52" s="78">
        <v>0</v>
      </c>
      <c r="F52" s="78">
        <v>0</v>
      </c>
      <c r="G52" s="78">
        <v>0</v>
      </c>
      <c r="H52" s="136">
        <v>99.4600565200001</v>
      </c>
    </row>
    <row r="53" spans="1:8" ht="12.75">
      <c r="A53" s="22" t="s">
        <v>33</v>
      </c>
      <c r="B53" s="19"/>
      <c r="C53" s="19"/>
      <c r="D53" s="77">
        <v>0</v>
      </c>
      <c r="E53" s="78">
        <v>126656.80365999999</v>
      </c>
      <c r="F53" s="78">
        <v>0</v>
      </c>
      <c r="G53" s="78">
        <v>0</v>
      </c>
      <c r="H53" s="136">
        <v>126656.80365999999</v>
      </c>
    </row>
    <row r="54" spans="1:8" ht="12.75">
      <c r="A54" s="22" t="s">
        <v>79</v>
      </c>
      <c r="B54" s="19"/>
      <c r="C54" s="19"/>
      <c r="D54" s="77">
        <v>-26538.028691789998</v>
      </c>
      <c r="E54" s="78">
        <v>0</v>
      </c>
      <c r="F54" s="78">
        <v>0</v>
      </c>
      <c r="G54" s="78">
        <v>0</v>
      </c>
      <c r="H54" s="136">
        <v>-26538.028691789998</v>
      </c>
    </row>
    <row r="55" spans="1:8" ht="12.75">
      <c r="A55" s="22"/>
      <c r="B55" s="19" t="s">
        <v>34</v>
      </c>
      <c r="C55" s="19"/>
      <c r="D55" s="77">
        <v>-26811.752630829997</v>
      </c>
      <c r="E55" s="78">
        <v>0</v>
      </c>
      <c r="F55" s="78">
        <v>0</v>
      </c>
      <c r="G55" s="78">
        <v>0</v>
      </c>
      <c r="H55" s="136">
        <v>-26811.752630829997</v>
      </c>
    </row>
    <row r="56" spans="1:8" ht="12.75">
      <c r="A56" s="22"/>
      <c r="B56" s="19" t="s">
        <v>35</v>
      </c>
      <c r="C56" s="19"/>
      <c r="D56" s="77">
        <v>273.72393904</v>
      </c>
      <c r="E56" s="78">
        <v>0</v>
      </c>
      <c r="F56" s="78">
        <v>0</v>
      </c>
      <c r="G56" s="78">
        <v>0</v>
      </c>
      <c r="H56" s="136">
        <v>273.72393904</v>
      </c>
    </row>
    <row r="57" spans="1:8" ht="12.75">
      <c r="A57" s="22" t="s">
        <v>80</v>
      </c>
      <c r="B57" s="19"/>
      <c r="C57" s="19"/>
      <c r="D57" s="77">
        <v>594.0376352699968</v>
      </c>
      <c r="E57" s="78">
        <v>0</v>
      </c>
      <c r="F57" s="78">
        <v>0</v>
      </c>
      <c r="G57" s="78">
        <v>0</v>
      </c>
      <c r="H57" s="136">
        <v>594.0376352699968</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0</v>
      </c>
      <c r="F60" s="78">
        <v>0</v>
      </c>
      <c r="G60" s="78">
        <v>62167.161</v>
      </c>
      <c r="H60" s="136">
        <v>62167.161</v>
      </c>
    </row>
    <row r="61" spans="1:8" ht="12.75">
      <c r="A61" s="22" t="s">
        <v>38</v>
      </c>
      <c r="B61" s="19"/>
      <c r="C61" s="19"/>
      <c r="D61" s="77">
        <v>0</v>
      </c>
      <c r="E61" s="78">
        <v>0</v>
      </c>
      <c r="F61" s="78">
        <v>0</v>
      </c>
      <c r="G61" s="78">
        <v>0</v>
      </c>
      <c r="H61" s="136">
        <v>0</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0</v>
      </c>
      <c r="F65" s="78">
        <v>0</v>
      </c>
      <c r="G65" s="78">
        <v>0</v>
      </c>
      <c r="H65" s="136">
        <v>0</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62167.161</v>
      </c>
      <c r="H71" s="136">
        <v>62167.161</v>
      </c>
    </row>
    <row r="72" spans="1:8" ht="12.75">
      <c r="A72" s="22"/>
      <c r="B72" s="19"/>
      <c r="C72" s="19"/>
      <c r="D72" s="77"/>
      <c r="E72" s="78"/>
      <c r="F72" s="78"/>
      <c r="G72" s="78"/>
      <c r="H72" s="136"/>
    </row>
    <row r="73" spans="1:8" ht="12.75">
      <c r="A73" s="28" t="s">
        <v>45</v>
      </c>
      <c r="B73" s="29"/>
      <c r="C73" s="29"/>
      <c r="D73" s="79">
        <v>-25844.531</v>
      </c>
      <c r="E73" s="80">
        <v>126656.80365999999</v>
      </c>
      <c r="F73" s="80">
        <v>0</v>
      </c>
      <c r="G73" s="80">
        <v>-62167.161</v>
      </c>
      <c r="H73" s="138">
        <v>38645.11165999999</v>
      </c>
    </row>
    <row r="74" spans="1:8" ht="12.75">
      <c r="A74" s="35"/>
      <c r="B74" s="36"/>
      <c r="C74" s="36"/>
      <c r="D74" s="179"/>
      <c r="E74" s="180"/>
      <c r="F74" s="180"/>
      <c r="G74" s="180"/>
      <c r="H74" s="181"/>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38.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D40" sqref="D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361">
        <v>38</v>
      </c>
    </row>
    <row r="2" spans="1:8" ht="12.75">
      <c r="A2" s="50" t="s">
        <v>230</v>
      </c>
      <c r="B2" s="3"/>
      <c r="C2" s="3"/>
      <c r="D2" s="3"/>
      <c r="E2" s="3"/>
      <c r="F2" s="3"/>
      <c r="G2" s="3"/>
      <c r="H2" s="3"/>
    </row>
    <row r="3" spans="1:8" ht="12.75">
      <c r="A3" s="51" t="s">
        <v>160</v>
      </c>
      <c r="B3" s="6"/>
      <c r="C3" s="6"/>
      <c r="D3" s="3"/>
      <c r="E3" s="3"/>
      <c r="F3" s="3"/>
      <c r="G3" s="3"/>
      <c r="H3" s="3"/>
    </row>
    <row r="4" spans="1:8" ht="12.75">
      <c r="A4" s="50" t="s">
        <v>98</v>
      </c>
      <c r="B4" s="3"/>
      <c r="C4" s="3"/>
      <c r="D4" s="3"/>
      <c r="E4" s="3"/>
      <c r="F4" s="3"/>
      <c r="G4" s="3"/>
      <c r="H4" s="3"/>
    </row>
    <row r="5" spans="1:8" ht="12.75">
      <c r="A5" s="50" t="s">
        <v>170</v>
      </c>
      <c r="B5" s="3"/>
      <c r="C5" s="206"/>
      <c r="D5" s="3"/>
      <c r="E5" s="3"/>
      <c r="F5" s="3"/>
      <c r="G5" s="3"/>
      <c r="H5" s="3"/>
    </row>
    <row r="6" spans="1:8" ht="12.75">
      <c r="A6" s="50" t="s">
        <v>1</v>
      </c>
      <c r="B6" s="3"/>
      <c r="C6" s="206"/>
      <c r="D6" s="3"/>
      <c r="E6" s="3"/>
      <c r="F6" s="3"/>
      <c r="G6" s="3"/>
      <c r="H6" s="3"/>
    </row>
    <row r="7" spans="1:8" ht="12.75">
      <c r="A7" s="50" t="s">
        <v>2</v>
      </c>
      <c r="B7" s="3"/>
      <c r="C7" s="206"/>
      <c r="D7" s="3"/>
      <c r="E7" s="3"/>
      <c r="F7" s="3"/>
      <c r="G7" s="3"/>
      <c r="H7" s="3"/>
    </row>
    <row r="8" spans="1:8" ht="46.5" customHeight="1">
      <c r="A8" s="208"/>
      <c r="B8" s="209"/>
      <c r="C8" s="210"/>
      <c r="D8" s="296" t="s">
        <v>166</v>
      </c>
      <c r="E8" s="297" t="s">
        <v>78</v>
      </c>
      <c r="F8" s="297" t="s">
        <v>99</v>
      </c>
      <c r="G8" s="297" t="s">
        <v>100</v>
      </c>
      <c r="H8" s="298"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-26726.040999999997</v>
      </c>
      <c r="E11" s="78">
        <v>308114.10348999995</v>
      </c>
      <c r="F11" s="78">
        <v>0</v>
      </c>
      <c r="G11" s="78">
        <v>0</v>
      </c>
      <c r="H11" s="136">
        <v>281388.0624899999</v>
      </c>
    </row>
    <row r="12" spans="1:8" ht="12.75">
      <c r="A12" s="22"/>
      <c r="B12" s="19" t="s">
        <v>7</v>
      </c>
      <c r="C12" s="19"/>
      <c r="D12" s="77">
        <v>0</v>
      </c>
      <c r="E12" s="78">
        <v>0</v>
      </c>
      <c r="F12" s="78">
        <v>0</v>
      </c>
      <c r="G12" s="78">
        <v>0</v>
      </c>
      <c r="H12" s="136">
        <v>0</v>
      </c>
    </row>
    <row r="13" spans="1:9" ht="12.75">
      <c r="A13" s="66"/>
      <c r="B13" s="41"/>
      <c r="C13" s="41" t="s">
        <v>82</v>
      </c>
      <c r="D13" s="77">
        <v>0</v>
      </c>
      <c r="E13" s="78">
        <v>0</v>
      </c>
      <c r="F13" s="78">
        <v>0</v>
      </c>
      <c r="G13" s="78">
        <v>0</v>
      </c>
      <c r="H13" s="136">
        <v>0</v>
      </c>
      <c r="I13" s="98"/>
    </row>
    <row r="14" spans="1:9" ht="12.75">
      <c r="A14" s="66"/>
      <c r="B14" s="41"/>
      <c r="C14" s="41" t="s">
        <v>58</v>
      </c>
      <c r="D14" s="77">
        <v>0</v>
      </c>
      <c r="E14" s="78">
        <v>0</v>
      </c>
      <c r="F14" s="78">
        <v>0</v>
      </c>
      <c r="G14" s="78">
        <v>0</v>
      </c>
      <c r="H14" s="136">
        <v>0</v>
      </c>
      <c r="I14" s="98"/>
    </row>
    <row r="15" spans="1:8" ht="12.75">
      <c r="A15" s="22"/>
      <c r="B15" s="19" t="s">
        <v>8</v>
      </c>
      <c r="C15" s="19"/>
      <c r="D15" s="77">
        <v>0</v>
      </c>
      <c r="E15" s="78">
        <v>285217.19548999995</v>
      </c>
      <c r="F15" s="78">
        <v>0</v>
      </c>
      <c r="G15" s="78">
        <v>0</v>
      </c>
      <c r="H15" s="136">
        <v>285217.19548999995</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22896.908</v>
      </c>
      <c r="F18" s="78">
        <v>0</v>
      </c>
      <c r="G18" s="78">
        <v>0</v>
      </c>
      <c r="H18" s="136">
        <v>22896.908</v>
      </c>
    </row>
    <row r="19" spans="1:8" ht="12.75">
      <c r="A19" s="22"/>
      <c r="B19" s="19" t="s">
        <v>10</v>
      </c>
      <c r="C19" s="19"/>
      <c r="D19" s="77">
        <v>0</v>
      </c>
      <c r="E19" s="78">
        <v>0</v>
      </c>
      <c r="F19" s="78">
        <v>0</v>
      </c>
      <c r="G19" s="78">
        <v>0</v>
      </c>
      <c r="H19" s="136">
        <v>0</v>
      </c>
    </row>
    <row r="20" spans="1:8" ht="12.75">
      <c r="A20" s="22"/>
      <c r="B20" s="19" t="s">
        <v>11</v>
      </c>
      <c r="C20" s="19"/>
      <c r="D20" s="77">
        <v>-26726.040999999997</v>
      </c>
      <c r="E20" s="78">
        <v>0</v>
      </c>
      <c r="F20" s="78">
        <v>0</v>
      </c>
      <c r="G20" s="78">
        <v>0</v>
      </c>
      <c r="H20" s="136">
        <v>-26726.040999999997</v>
      </c>
    </row>
    <row r="21" spans="1:8" ht="12.75">
      <c r="A21" s="22"/>
      <c r="B21" s="19"/>
      <c r="C21" s="19"/>
      <c r="D21" s="77"/>
      <c r="E21" s="78"/>
      <c r="F21" s="78"/>
      <c r="G21" s="78"/>
      <c r="H21" s="136"/>
    </row>
    <row r="22" spans="1:8" ht="12.75">
      <c r="A22" s="22" t="s">
        <v>12</v>
      </c>
      <c r="B22" s="19"/>
      <c r="C22" s="19"/>
      <c r="D22" s="77">
        <v>0</v>
      </c>
      <c r="E22" s="78">
        <v>105880.01019</v>
      </c>
      <c r="F22" s="78">
        <v>0</v>
      </c>
      <c r="G22" s="78">
        <v>126173.725</v>
      </c>
      <c r="H22" s="136">
        <v>232053.73519</v>
      </c>
    </row>
    <row r="23" spans="1:8" ht="12.75">
      <c r="A23" s="22"/>
      <c r="B23" s="19" t="s">
        <v>13</v>
      </c>
      <c r="C23" s="19"/>
      <c r="D23" s="77">
        <v>0</v>
      </c>
      <c r="E23" s="78">
        <v>0</v>
      </c>
      <c r="F23" s="78">
        <v>0</v>
      </c>
      <c r="G23" s="78">
        <v>0</v>
      </c>
      <c r="H23" s="136">
        <v>0</v>
      </c>
    </row>
    <row r="24" spans="1:8" ht="12.75">
      <c r="A24" s="22"/>
      <c r="B24" s="19" t="s">
        <v>14</v>
      </c>
      <c r="C24" s="19"/>
      <c r="D24" s="77">
        <v>0</v>
      </c>
      <c r="E24" s="78">
        <v>105880.01019</v>
      </c>
      <c r="F24" s="78">
        <v>0</v>
      </c>
      <c r="G24" s="78">
        <v>0</v>
      </c>
      <c r="H24" s="136">
        <v>105880.01019</v>
      </c>
    </row>
    <row r="25" spans="1:8" ht="12.75">
      <c r="A25" s="22"/>
      <c r="B25" s="19" t="s">
        <v>15</v>
      </c>
      <c r="C25" s="19"/>
      <c r="D25" s="77">
        <v>0</v>
      </c>
      <c r="E25" s="78">
        <v>0</v>
      </c>
      <c r="F25" s="78">
        <v>0</v>
      </c>
      <c r="G25" s="78">
        <v>126173.725</v>
      </c>
      <c r="H25" s="136">
        <v>126173.725</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-26726.040999999997</v>
      </c>
      <c r="E30" s="78">
        <v>202234.09329999995</v>
      </c>
      <c r="F30" s="78">
        <v>0</v>
      </c>
      <c r="G30" s="78">
        <v>-126173.725</v>
      </c>
      <c r="H30" s="136">
        <v>49334.32729999992</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-26726.040999999997</v>
      </c>
      <c r="E38" s="80">
        <v>308114.10348999995</v>
      </c>
      <c r="F38" s="80">
        <v>0</v>
      </c>
      <c r="G38" s="80">
        <v>0</v>
      </c>
      <c r="H38" s="138">
        <v>281388.0624899999</v>
      </c>
    </row>
    <row r="39" spans="1:8" ht="12.75">
      <c r="A39" s="28" t="s">
        <v>77</v>
      </c>
      <c r="B39" s="29"/>
      <c r="C39" s="29"/>
      <c r="D39" s="79">
        <v>0</v>
      </c>
      <c r="E39" s="80">
        <v>105880.01019</v>
      </c>
      <c r="F39" s="80">
        <v>0</v>
      </c>
      <c r="G39" s="80">
        <v>126173.725</v>
      </c>
      <c r="H39" s="138">
        <v>232053.73519</v>
      </c>
    </row>
    <row r="40" spans="1:8" ht="12.75">
      <c r="A40" s="28" t="s">
        <v>23</v>
      </c>
      <c r="B40" s="29"/>
      <c r="C40" s="29"/>
      <c r="D40" s="79">
        <v>-26726.040999999997</v>
      </c>
      <c r="E40" s="80">
        <v>202234.09329999995</v>
      </c>
      <c r="F40" s="80">
        <v>0</v>
      </c>
      <c r="G40" s="80">
        <v>-126173.725</v>
      </c>
      <c r="H40" s="138">
        <v>49334.32729999992</v>
      </c>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-26726.040999999997</v>
      </c>
      <c r="E45" s="78">
        <v>201098.45905999996</v>
      </c>
      <c r="F45" s="78">
        <v>0</v>
      </c>
      <c r="G45" s="78">
        <v>0</v>
      </c>
      <c r="H45" s="136">
        <v>174372.41805999997</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60.34324436000005</v>
      </c>
      <c r="E52" s="78">
        <v>0</v>
      </c>
      <c r="F52" s="78">
        <v>0</v>
      </c>
      <c r="G52" s="78">
        <v>0</v>
      </c>
      <c r="H52" s="136">
        <v>60.34324436000005</v>
      </c>
    </row>
    <row r="53" spans="1:8" ht="12.75">
      <c r="A53" s="22" t="s">
        <v>33</v>
      </c>
      <c r="B53" s="19"/>
      <c r="C53" s="19"/>
      <c r="D53" s="77">
        <v>0</v>
      </c>
      <c r="E53" s="78">
        <v>201098.45905999996</v>
      </c>
      <c r="F53" s="78">
        <v>0</v>
      </c>
      <c r="G53" s="78">
        <v>0</v>
      </c>
      <c r="H53" s="136">
        <v>201098.45905999996</v>
      </c>
    </row>
    <row r="54" spans="1:8" ht="12.75">
      <c r="A54" s="22" t="s">
        <v>79</v>
      </c>
      <c r="B54" s="19"/>
      <c r="C54" s="19"/>
      <c r="D54" s="77">
        <v>-27478.816573249995</v>
      </c>
      <c r="E54" s="78">
        <v>0</v>
      </c>
      <c r="F54" s="78">
        <v>0</v>
      </c>
      <c r="G54" s="78">
        <v>0</v>
      </c>
      <c r="H54" s="136">
        <v>-27478.816573249995</v>
      </c>
    </row>
    <row r="55" spans="1:8" ht="12.75">
      <c r="A55" s="22"/>
      <c r="B55" s="19" t="s">
        <v>34</v>
      </c>
      <c r="C55" s="19"/>
      <c r="D55" s="77">
        <v>-27914.916343709996</v>
      </c>
      <c r="E55" s="78">
        <v>0</v>
      </c>
      <c r="F55" s="78">
        <v>0</v>
      </c>
      <c r="G55" s="78">
        <v>0</v>
      </c>
      <c r="H55" s="136">
        <v>-27914.916343709996</v>
      </c>
    </row>
    <row r="56" spans="1:8" ht="12.75">
      <c r="A56" s="22"/>
      <c r="B56" s="19" t="s">
        <v>35</v>
      </c>
      <c r="C56" s="19"/>
      <c r="D56" s="77">
        <v>436.09977045999995</v>
      </c>
      <c r="E56" s="78">
        <v>0</v>
      </c>
      <c r="F56" s="78">
        <v>0</v>
      </c>
      <c r="G56" s="78">
        <v>0</v>
      </c>
      <c r="H56" s="136">
        <v>436.09977045999995</v>
      </c>
    </row>
    <row r="57" spans="1:8" ht="12.75">
      <c r="A57" s="22" t="s">
        <v>80</v>
      </c>
      <c r="B57" s="19"/>
      <c r="C57" s="19"/>
      <c r="D57" s="77">
        <v>692.4323288899977</v>
      </c>
      <c r="E57" s="78">
        <v>0</v>
      </c>
      <c r="F57" s="78">
        <v>0</v>
      </c>
      <c r="G57" s="78">
        <v>0</v>
      </c>
      <c r="H57" s="136">
        <v>692.4323288899977</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-1135.63424</v>
      </c>
      <c r="F60" s="78">
        <v>0</v>
      </c>
      <c r="G60" s="78">
        <v>126173.725</v>
      </c>
      <c r="H60" s="136">
        <v>125038.09076</v>
      </c>
    </row>
    <row r="61" spans="1:8" ht="12.75">
      <c r="A61" s="22" t="s">
        <v>38</v>
      </c>
      <c r="B61" s="19"/>
      <c r="C61" s="19"/>
      <c r="D61" s="77">
        <v>0</v>
      </c>
      <c r="E61" s="78">
        <v>-1135.63424</v>
      </c>
      <c r="F61" s="78">
        <v>0</v>
      </c>
      <c r="G61" s="78">
        <v>0</v>
      </c>
      <c r="H61" s="136">
        <v>-1135.63424</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1135.63424</v>
      </c>
      <c r="F65" s="78">
        <v>0</v>
      </c>
      <c r="G65" s="78">
        <v>0</v>
      </c>
      <c r="H65" s="136">
        <v>1135.63424</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126173.725</v>
      </c>
      <c r="H71" s="136">
        <v>126173.725</v>
      </c>
    </row>
    <row r="72" spans="1:8" ht="12.75">
      <c r="A72" s="22"/>
      <c r="B72" s="19"/>
      <c r="C72" s="19"/>
      <c r="D72" s="77"/>
      <c r="E72" s="78"/>
      <c r="F72" s="78"/>
      <c r="G72" s="78"/>
      <c r="H72" s="136"/>
    </row>
    <row r="73" spans="1:8" ht="12.75">
      <c r="A73" s="28" t="s">
        <v>45</v>
      </c>
      <c r="B73" s="29"/>
      <c r="C73" s="29"/>
      <c r="D73" s="79">
        <v>-26726.040999999997</v>
      </c>
      <c r="E73" s="80">
        <v>202234.09329999998</v>
      </c>
      <c r="F73" s="80">
        <v>0</v>
      </c>
      <c r="G73" s="80">
        <v>-126173.725</v>
      </c>
      <c r="H73" s="138">
        <v>49334.32729999996</v>
      </c>
    </row>
    <row r="74" spans="1:8" ht="12.75">
      <c r="A74" s="35"/>
      <c r="B74" s="36"/>
      <c r="C74" s="36"/>
      <c r="D74" s="179"/>
      <c r="E74" s="180"/>
      <c r="F74" s="180"/>
      <c r="G74" s="180"/>
      <c r="H74" s="181"/>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39.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D40" sqref="D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361">
        <v>39</v>
      </c>
    </row>
    <row r="2" spans="1:8" ht="12.75">
      <c r="A2" s="50" t="s">
        <v>259</v>
      </c>
      <c r="B2" s="3"/>
      <c r="C2" s="3"/>
      <c r="D2" s="3"/>
      <c r="E2" s="3"/>
      <c r="F2" s="3"/>
      <c r="G2" s="3"/>
      <c r="H2" s="3"/>
    </row>
    <row r="3" spans="1:8" ht="12.75">
      <c r="A3" s="51" t="s">
        <v>160</v>
      </c>
      <c r="B3" s="6"/>
      <c r="C3" s="6"/>
      <c r="D3" s="3"/>
      <c r="E3" s="3"/>
      <c r="F3" s="3"/>
      <c r="G3" s="3"/>
      <c r="H3" s="3"/>
    </row>
    <row r="4" spans="1:8" ht="12.75">
      <c r="A4" s="50" t="s">
        <v>98</v>
      </c>
      <c r="B4" s="3"/>
      <c r="C4" s="3"/>
      <c r="D4" s="3"/>
      <c r="E4" s="3"/>
      <c r="F4" s="3"/>
      <c r="G4" s="3"/>
      <c r="H4" s="3"/>
    </row>
    <row r="5" spans="1:8" ht="12.75">
      <c r="A5" s="50" t="s">
        <v>189</v>
      </c>
      <c r="B5" s="3"/>
      <c r="C5" s="206"/>
      <c r="D5" s="3"/>
      <c r="E5" s="3"/>
      <c r="F5" s="3"/>
      <c r="G5" s="3"/>
      <c r="H5" s="3"/>
    </row>
    <row r="6" spans="1:8" ht="12.75">
      <c r="A6" s="50" t="s">
        <v>1</v>
      </c>
      <c r="B6" s="3"/>
      <c r="C6" s="206"/>
      <c r="D6" s="3"/>
      <c r="E6" s="3"/>
      <c r="F6" s="3"/>
      <c r="G6" s="3"/>
      <c r="H6" s="3"/>
    </row>
    <row r="7" spans="1:8" ht="12.75">
      <c r="A7" s="50" t="s">
        <v>2</v>
      </c>
      <c r="B7" s="3"/>
      <c r="C7" s="206"/>
      <c r="D7" s="3"/>
      <c r="E7" s="3"/>
      <c r="F7" s="3"/>
      <c r="G7" s="3"/>
      <c r="H7" s="3"/>
    </row>
    <row r="8" spans="1:8" ht="47.25" customHeight="1">
      <c r="A8" s="208"/>
      <c r="B8" s="209"/>
      <c r="C8" s="210"/>
      <c r="D8" s="296" t="s">
        <v>166</v>
      </c>
      <c r="E8" s="297" t="s">
        <v>78</v>
      </c>
      <c r="F8" s="297" t="s">
        <v>99</v>
      </c>
      <c r="G8" s="297" t="s">
        <v>100</v>
      </c>
      <c r="H8" s="298"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1031.888</v>
      </c>
      <c r="E11" s="78">
        <v>168348.22532000003</v>
      </c>
      <c r="F11" s="78">
        <v>0</v>
      </c>
      <c r="G11" s="78">
        <v>0</v>
      </c>
      <c r="H11" s="136">
        <v>169380.11332000003</v>
      </c>
    </row>
    <row r="12" spans="1:8" ht="12.75">
      <c r="A12" s="22"/>
      <c r="B12" s="19" t="s">
        <v>7</v>
      </c>
      <c r="C12" s="19"/>
      <c r="D12" s="77">
        <v>0</v>
      </c>
      <c r="E12" s="78">
        <v>0</v>
      </c>
      <c r="F12" s="78">
        <v>0</v>
      </c>
      <c r="G12" s="78">
        <v>0</v>
      </c>
      <c r="H12" s="136">
        <v>0</v>
      </c>
    </row>
    <row r="13" spans="1:9" ht="12.75">
      <c r="A13" s="66"/>
      <c r="B13" s="41"/>
      <c r="C13" s="41" t="s">
        <v>82</v>
      </c>
      <c r="D13" s="149">
        <v>0</v>
      </c>
      <c r="E13" s="150">
        <v>0</v>
      </c>
      <c r="F13" s="150">
        <v>0</v>
      </c>
      <c r="G13" s="150">
        <v>0</v>
      </c>
      <c r="H13" s="151">
        <v>0</v>
      </c>
      <c r="I13" s="98"/>
    </row>
    <row r="14" spans="1:9" ht="12.75">
      <c r="A14" s="66"/>
      <c r="B14" s="41"/>
      <c r="C14" s="41" t="s">
        <v>58</v>
      </c>
      <c r="D14" s="149">
        <v>0</v>
      </c>
      <c r="E14" s="150">
        <v>0</v>
      </c>
      <c r="F14" s="150">
        <v>0</v>
      </c>
      <c r="G14" s="150">
        <v>0</v>
      </c>
      <c r="H14" s="151">
        <v>0</v>
      </c>
      <c r="I14" s="98"/>
    </row>
    <row r="15" spans="1:8" ht="12.75">
      <c r="A15" s="22"/>
      <c r="B15" s="19" t="s">
        <v>8</v>
      </c>
      <c r="C15" s="19"/>
      <c r="D15" s="77">
        <v>0</v>
      </c>
      <c r="E15" s="78">
        <v>159930.94377</v>
      </c>
      <c r="F15" s="78">
        <v>0</v>
      </c>
      <c r="G15" s="78">
        <v>0</v>
      </c>
      <c r="H15" s="136">
        <v>159930.94377</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8417.28155</v>
      </c>
      <c r="F18" s="78">
        <v>0</v>
      </c>
      <c r="G18" s="78">
        <v>0</v>
      </c>
      <c r="H18" s="136">
        <v>8417.28155</v>
      </c>
    </row>
    <row r="19" spans="1:8" ht="12.75">
      <c r="A19" s="22"/>
      <c r="B19" s="19" t="s">
        <v>10</v>
      </c>
      <c r="C19" s="19"/>
      <c r="D19" s="77">
        <v>0</v>
      </c>
      <c r="E19" s="78">
        <v>0</v>
      </c>
      <c r="F19" s="78">
        <v>0</v>
      </c>
      <c r="G19" s="78">
        <v>0</v>
      </c>
      <c r="H19" s="136">
        <v>0</v>
      </c>
    </row>
    <row r="20" spans="1:8" ht="12.75">
      <c r="A20" s="22"/>
      <c r="B20" s="19" t="s">
        <v>11</v>
      </c>
      <c r="C20" s="19"/>
      <c r="D20" s="77">
        <v>1031.888</v>
      </c>
      <c r="E20" s="78">
        <v>0</v>
      </c>
      <c r="F20" s="78">
        <v>0</v>
      </c>
      <c r="G20" s="78">
        <v>0</v>
      </c>
      <c r="H20" s="136">
        <v>1031.888</v>
      </c>
    </row>
    <row r="21" spans="1:8" ht="12.75">
      <c r="A21" s="22"/>
      <c r="B21" s="19"/>
      <c r="C21" s="19"/>
      <c r="D21" s="77"/>
      <c r="E21" s="78"/>
      <c r="F21" s="78"/>
      <c r="G21" s="78"/>
      <c r="H21" s="136"/>
    </row>
    <row r="22" spans="1:8" ht="12.75">
      <c r="A22" s="22" t="s">
        <v>12</v>
      </c>
      <c r="B22" s="19"/>
      <c r="C22" s="19"/>
      <c r="D22" s="77">
        <v>0</v>
      </c>
      <c r="E22" s="78">
        <v>78624.72727</v>
      </c>
      <c r="F22" s="78">
        <v>0</v>
      </c>
      <c r="G22" s="78">
        <v>60358.177</v>
      </c>
      <c r="H22" s="136">
        <v>138982.90427</v>
      </c>
    </row>
    <row r="23" spans="1:8" ht="12.75">
      <c r="A23" s="22"/>
      <c r="B23" s="19" t="s">
        <v>13</v>
      </c>
      <c r="C23" s="19"/>
      <c r="D23" s="77">
        <v>0</v>
      </c>
      <c r="E23" s="78">
        <v>0</v>
      </c>
      <c r="F23" s="78">
        <v>0</v>
      </c>
      <c r="G23" s="78">
        <v>0</v>
      </c>
      <c r="H23" s="136">
        <v>0</v>
      </c>
    </row>
    <row r="24" spans="1:8" ht="12.75">
      <c r="A24" s="22"/>
      <c r="B24" s="19" t="s">
        <v>14</v>
      </c>
      <c r="C24" s="19"/>
      <c r="D24" s="77">
        <v>0</v>
      </c>
      <c r="E24" s="78">
        <v>78624.72727</v>
      </c>
      <c r="F24" s="78">
        <v>0</v>
      </c>
      <c r="G24" s="78">
        <v>0</v>
      </c>
      <c r="H24" s="136">
        <v>78624.72727</v>
      </c>
    </row>
    <row r="25" spans="1:8" ht="12.75">
      <c r="A25" s="22"/>
      <c r="B25" s="19" t="s">
        <v>15</v>
      </c>
      <c r="C25" s="19"/>
      <c r="D25" s="77">
        <v>0</v>
      </c>
      <c r="E25" s="78">
        <v>0</v>
      </c>
      <c r="F25" s="78">
        <v>0</v>
      </c>
      <c r="G25" s="78">
        <v>60358.177</v>
      </c>
      <c r="H25" s="136">
        <v>60358.177</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1031.888</v>
      </c>
      <c r="E30" s="78">
        <v>89723.49805000002</v>
      </c>
      <c r="F30" s="78">
        <v>0</v>
      </c>
      <c r="G30" s="78">
        <v>-60358.177</v>
      </c>
      <c r="H30" s="136">
        <v>30397.209050000034</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1031.888</v>
      </c>
      <c r="E38" s="80">
        <v>168348.22532000003</v>
      </c>
      <c r="F38" s="80">
        <v>0</v>
      </c>
      <c r="G38" s="80">
        <v>0</v>
      </c>
      <c r="H38" s="138">
        <v>169380.11332000003</v>
      </c>
    </row>
    <row r="39" spans="1:8" ht="12.75">
      <c r="A39" s="28" t="s">
        <v>77</v>
      </c>
      <c r="B39" s="29"/>
      <c r="C39" s="29"/>
      <c r="D39" s="79">
        <v>0</v>
      </c>
      <c r="E39" s="80">
        <v>78624.72727</v>
      </c>
      <c r="F39" s="80">
        <v>0</v>
      </c>
      <c r="G39" s="80">
        <v>60358.177</v>
      </c>
      <c r="H39" s="138">
        <v>138982.90427</v>
      </c>
    </row>
    <row r="40" spans="1:9" ht="12.75">
      <c r="A40" s="28" t="s">
        <v>23</v>
      </c>
      <c r="B40" s="29"/>
      <c r="C40" s="29"/>
      <c r="D40" s="79">
        <v>1031.888</v>
      </c>
      <c r="E40" s="80">
        <v>89723.49805000002</v>
      </c>
      <c r="F40" s="80">
        <v>0</v>
      </c>
      <c r="G40" s="80">
        <v>-60358.177</v>
      </c>
      <c r="H40" s="138">
        <v>30397.209050000034</v>
      </c>
      <c r="I40" s="185"/>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1031.8880000000063</v>
      </c>
      <c r="E45" s="78">
        <v>89723.49805000001</v>
      </c>
      <c r="F45" s="78">
        <v>0</v>
      </c>
      <c r="G45" s="78">
        <v>0</v>
      </c>
      <c r="H45" s="136">
        <v>90755.38605000002</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7.224482600000152</v>
      </c>
      <c r="E52" s="78">
        <v>0</v>
      </c>
      <c r="F52" s="78">
        <v>0</v>
      </c>
      <c r="G52" s="78">
        <v>0</v>
      </c>
      <c r="H52" s="136">
        <v>7.224482600000152</v>
      </c>
    </row>
    <row r="53" spans="1:8" ht="12.75">
      <c r="A53" s="22" t="s">
        <v>33</v>
      </c>
      <c r="B53" s="19"/>
      <c r="C53" s="19"/>
      <c r="D53" s="77">
        <v>0</v>
      </c>
      <c r="E53" s="78">
        <v>89723.49805000001</v>
      </c>
      <c r="F53" s="78">
        <v>0</v>
      </c>
      <c r="G53" s="78">
        <v>0</v>
      </c>
      <c r="H53" s="136">
        <v>89723.49805000001</v>
      </c>
    </row>
    <row r="54" spans="1:8" ht="12.75">
      <c r="A54" s="22" t="s">
        <v>79</v>
      </c>
      <c r="B54" s="19"/>
      <c r="C54" s="19"/>
      <c r="D54" s="77">
        <v>-183420.54962672</v>
      </c>
      <c r="E54" s="78">
        <v>0</v>
      </c>
      <c r="F54" s="78">
        <v>0</v>
      </c>
      <c r="G54" s="78">
        <v>0</v>
      </c>
      <c r="H54" s="136">
        <v>-183420.54962672</v>
      </c>
    </row>
    <row r="55" spans="1:8" ht="12.75">
      <c r="A55" s="22"/>
      <c r="B55" s="19" t="s">
        <v>34</v>
      </c>
      <c r="C55" s="19"/>
      <c r="D55" s="77">
        <v>-184664.89242011998</v>
      </c>
      <c r="E55" s="78">
        <v>0</v>
      </c>
      <c r="F55" s="78">
        <v>0</v>
      </c>
      <c r="G55" s="78">
        <v>0</v>
      </c>
      <c r="H55" s="136">
        <v>-184664.89242011998</v>
      </c>
    </row>
    <row r="56" spans="1:8" ht="12.75">
      <c r="A56" s="22"/>
      <c r="B56" s="19" t="s">
        <v>35</v>
      </c>
      <c r="C56" s="19"/>
      <c r="D56" s="77">
        <v>1244.3427934000001</v>
      </c>
      <c r="E56" s="78">
        <v>0</v>
      </c>
      <c r="F56" s="78">
        <v>0</v>
      </c>
      <c r="G56" s="78">
        <v>0</v>
      </c>
      <c r="H56" s="136">
        <v>1244.3427934000001</v>
      </c>
    </row>
    <row r="57" spans="1:8" ht="12.75">
      <c r="A57" s="22" t="s">
        <v>80</v>
      </c>
      <c r="B57" s="19"/>
      <c r="C57" s="19"/>
      <c r="D57" s="77">
        <v>184445.21314412</v>
      </c>
      <c r="E57" s="78">
        <v>0</v>
      </c>
      <c r="F57" s="78">
        <v>0</v>
      </c>
      <c r="G57" s="78">
        <v>0</v>
      </c>
      <c r="H57" s="136">
        <v>184445.21314412</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0</v>
      </c>
      <c r="F60" s="78">
        <v>0</v>
      </c>
      <c r="G60" s="78">
        <v>60358.177</v>
      </c>
      <c r="H60" s="136">
        <v>60358.177</v>
      </c>
    </row>
    <row r="61" spans="1:8" ht="12.75">
      <c r="A61" s="22" t="s">
        <v>38</v>
      </c>
      <c r="B61" s="19"/>
      <c r="C61" s="19"/>
      <c r="D61" s="77">
        <v>0</v>
      </c>
      <c r="E61" s="78">
        <v>0</v>
      </c>
      <c r="F61" s="78">
        <v>0</v>
      </c>
      <c r="G61" s="78">
        <v>0</v>
      </c>
      <c r="H61" s="136">
        <v>0</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0</v>
      </c>
      <c r="F65" s="78">
        <v>0</v>
      </c>
      <c r="G65" s="78">
        <v>0</v>
      </c>
      <c r="H65" s="136">
        <v>0</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60358.177</v>
      </c>
      <c r="H71" s="136">
        <v>60358.177</v>
      </c>
    </row>
    <row r="72" spans="1:8" ht="12.75">
      <c r="A72" s="22"/>
      <c r="B72" s="19"/>
      <c r="C72" s="19"/>
      <c r="D72" s="77"/>
      <c r="E72" s="78"/>
      <c r="F72" s="78"/>
      <c r="G72" s="78"/>
      <c r="H72" s="136"/>
    </row>
    <row r="73" spans="1:8" ht="12.75">
      <c r="A73" s="28" t="s">
        <v>45</v>
      </c>
      <c r="B73" s="29"/>
      <c r="C73" s="29"/>
      <c r="D73" s="79">
        <v>1031.8880000000063</v>
      </c>
      <c r="E73" s="80">
        <v>89723.49805000001</v>
      </c>
      <c r="F73" s="80">
        <v>0</v>
      </c>
      <c r="G73" s="80">
        <v>-60358.177</v>
      </c>
      <c r="H73" s="138">
        <v>30397.209050000012</v>
      </c>
    </row>
    <row r="74" spans="1:8" ht="12.75">
      <c r="A74" s="35"/>
      <c r="B74" s="36"/>
      <c r="C74" s="36"/>
      <c r="D74" s="179"/>
      <c r="E74" s="180"/>
      <c r="F74" s="180"/>
      <c r="G74" s="180"/>
      <c r="H74" s="181"/>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22">
      <selection activeCell="D40" sqref="D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200">
        <v>4</v>
      </c>
    </row>
    <row r="2" spans="1:6" ht="12.75">
      <c r="A2" s="50" t="s">
        <v>172</v>
      </c>
      <c r="B2" s="3"/>
      <c r="C2" s="3"/>
      <c r="D2" s="3"/>
      <c r="E2" s="3"/>
      <c r="F2" s="3"/>
    </row>
    <row r="3" spans="1:6" ht="12.75">
      <c r="A3" s="51" t="s">
        <v>160</v>
      </c>
      <c r="B3" s="6"/>
      <c r="C3" s="6"/>
      <c r="D3" s="3"/>
      <c r="E3" s="3"/>
      <c r="F3" s="3"/>
    </row>
    <row r="4" spans="1:6" ht="12.75">
      <c r="A4" s="50" t="s">
        <v>69</v>
      </c>
      <c r="B4" s="3"/>
      <c r="C4" s="3"/>
      <c r="D4" s="3"/>
      <c r="E4" s="3"/>
      <c r="F4" s="3"/>
    </row>
    <row r="5" spans="1:6" ht="12.75">
      <c r="A5" s="50" t="s">
        <v>170</v>
      </c>
      <c r="B5" s="3"/>
      <c r="C5" s="206"/>
      <c r="D5" s="3"/>
      <c r="E5" s="3"/>
      <c r="F5" s="3"/>
    </row>
    <row r="6" spans="1:6" ht="12.75">
      <c r="A6" s="50" t="s">
        <v>1</v>
      </c>
      <c r="B6" s="3"/>
      <c r="C6" s="206"/>
      <c r="D6" s="3"/>
      <c r="E6" s="3"/>
      <c r="F6" s="3"/>
    </row>
    <row r="7" spans="1:6" ht="12.75">
      <c r="A7" s="50" t="s">
        <v>2</v>
      </c>
      <c r="B7" s="3"/>
      <c r="C7" s="206"/>
      <c r="D7" s="3"/>
      <c r="E7" s="3"/>
      <c r="F7" s="3"/>
    </row>
    <row r="8" spans="1:6" ht="51.75"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11656835.911196</v>
      </c>
      <c r="E11" s="78">
        <v>281388.0624899999</v>
      </c>
      <c r="F11" s="136">
        <v>11938223.973685998</v>
      </c>
    </row>
    <row r="12" spans="1:6" ht="12.75">
      <c r="A12" s="22"/>
      <c r="B12" s="19" t="s">
        <v>7</v>
      </c>
      <c r="C12" s="19"/>
      <c r="D12" s="149">
        <v>8973953.877</v>
      </c>
      <c r="E12" s="150">
        <v>0</v>
      </c>
      <c r="F12" s="151">
        <v>8973953.877</v>
      </c>
    </row>
    <row r="13" spans="1:6" ht="12.75">
      <c r="A13" s="66"/>
      <c r="B13" s="41"/>
      <c r="C13" s="41" t="s">
        <v>74</v>
      </c>
      <c r="D13" s="149">
        <v>1043684.586</v>
      </c>
      <c r="E13" s="150">
        <v>0</v>
      </c>
      <c r="F13" s="151">
        <v>1043684.586</v>
      </c>
    </row>
    <row r="14" spans="1:6" ht="12.75">
      <c r="A14" s="66"/>
      <c r="B14" s="41"/>
      <c r="C14" s="41" t="s">
        <v>58</v>
      </c>
      <c r="D14" s="77">
        <v>7930269.291</v>
      </c>
      <c r="E14" s="78">
        <v>0</v>
      </c>
      <c r="F14" s="136">
        <v>7930269.291</v>
      </c>
    </row>
    <row r="15" spans="1:6" ht="12.75">
      <c r="A15" s="22"/>
      <c r="B15" s="19" t="s">
        <v>8</v>
      </c>
      <c r="C15" s="19"/>
      <c r="D15" s="77">
        <v>1147304.49241</v>
      </c>
      <c r="E15" s="78">
        <v>285217.19548999995</v>
      </c>
      <c r="F15" s="136">
        <v>1432521.6878999998</v>
      </c>
    </row>
    <row r="16" spans="1:6" ht="12.75">
      <c r="A16" s="22"/>
      <c r="B16" s="19" t="s">
        <v>9</v>
      </c>
      <c r="C16" s="19"/>
      <c r="D16" s="77">
        <v>732718.438</v>
      </c>
      <c r="E16" s="78">
        <v>0</v>
      </c>
      <c r="F16" s="136">
        <v>732718.438</v>
      </c>
    </row>
    <row r="17" spans="1:6" ht="12.75">
      <c r="A17" s="22"/>
      <c r="B17" s="19" t="s">
        <v>55</v>
      </c>
      <c r="C17" s="19"/>
      <c r="D17" s="77">
        <v>18416.059</v>
      </c>
      <c r="E17" s="78">
        <v>0</v>
      </c>
      <c r="F17" s="136">
        <v>18416.059</v>
      </c>
    </row>
    <row r="18" spans="1:6" ht="12.75">
      <c r="A18" s="22"/>
      <c r="B18" s="19" t="s">
        <v>56</v>
      </c>
      <c r="C18" s="19"/>
      <c r="D18" s="77">
        <v>229188.30585</v>
      </c>
      <c r="E18" s="78">
        <v>22896.907999999996</v>
      </c>
      <c r="F18" s="136">
        <v>252085.21385</v>
      </c>
    </row>
    <row r="19" spans="1:6" ht="12.75">
      <c r="A19" s="22"/>
      <c r="B19" s="19" t="s">
        <v>10</v>
      </c>
      <c r="C19" s="19"/>
      <c r="D19" s="77">
        <v>268503.20571999997</v>
      </c>
      <c r="E19" s="78">
        <v>0</v>
      </c>
      <c r="F19" s="136">
        <v>268503.20571999997</v>
      </c>
    </row>
    <row r="20" spans="1:6" ht="12.75">
      <c r="A20" s="22"/>
      <c r="B20" s="19" t="s">
        <v>11</v>
      </c>
      <c r="C20" s="19"/>
      <c r="D20" s="77">
        <v>286751.53321599995</v>
      </c>
      <c r="E20" s="78">
        <v>-26726.041</v>
      </c>
      <c r="F20" s="136">
        <v>260025.49221599996</v>
      </c>
    </row>
    <row r="21" spans="1:6" ht="12.75">
      <c r="A21" s="22"/>
      <c r="B21" s="19"/>
      <c r="C21" s="19"/>
      <c r="D21" s="161"/>
      <c r="E21" s="162"/>
      <c r="F21" s="163"/>
    </row>
    <row r="22" spans="1:6" ht="12.75">
      <c r="A22" s="22" t="s">
        <v>12</v>
      </c>
      <c r="B22" s="19"/>
      <c r="C22" s="19"/>
      <c r="D22" s="77">
        <v>8931704.027996</v>
      </c>
      <c r="E22" s="78">
        <v>232053.73518999998</v>
      </c>
      <c r="F22" s="136">
        <v>9163757.763186</v>
      </c>
    </row>
    <row r="23" spans="1:6" ht="12.75">
      <c r="A23" s="22"/>
      <c r="B23" s="19" t="s">
        <v>13</v>
      </c>
      <c r="C23" s="19"/>
      <c r="D23" s="77">
        <v>2297363.1346899997</v>
      </c>
      <c r="E23" s="78">
        <v>0</v>
      </c>
      <c r="F23" s="136">
        <v>2297363.1346899997</v>
      </c>
    </row>
    <row r="24" spans="1:6" ht="12.75">
      <c r="A24" s="22"/>
      <c r="B24" s="19" t="s">
        <v>14</v>
      </c>
      <c r="C24" s="19"/>
      <c r="D24" s="77">
        <v>817985.44603</v>
      </c>
      <c r="E24" s="78">
        <v>105880.01019</v>
      </c>
      <c r="F24" s="136">
        <v>923865.45622</v>
      </c>
    </row>
    <row r="25" spans="1:6" ht="12.75">
      <c r="A25" s="22"/>
      <c r="B25" s="19" t="s">
        <v>15</v>
      </c>
      <c r="C25" s="19"/>
      <c r="D25" s="77">
        <v>130609.37929</v>
      </c>
      <c r="E25" s="78">
        <v>126173.72499999999</v>
      </c>
      <c r="F25" s="136">
        <v>256783.10429</v>
      </c>
    </row>
    <row r="26" spans="1:6" ht="12.75">
      <c r="A26" s="22"/>
      <c r="B26" s="19" t="s">
        <v>57</v>
      </c>
      <c r="C26" s="19"/>
      <c r="D26" s="77">
        <v>3337119.850746</v>
      </c>
      <c r="E26" s="78">
        <v>0</v>
      </c>
      <c r="F26" s="136">
        <v>3337119.850746</v>
      </c>
    </row>
    <row r="27" spans="1:6" ht="12.75">
      <c r="A27" s="22"/>
      <c r="B27" s="19" t="s">
        <v>75</v>
      </c>
      <c r="C27" s="19"/>
      <c r="D27" s="77">
        <v>2340961.86004</v>
      </c>
      <c r="E27" s="78">
        <v>0</v>
      </c>
      <c r="F27" s="136">
        <v>2340961.86004</v>
      </c>
    </row>
    <row r="28" spans="1:6" ht="12.75">
      <c r="A28" s="22"/>
      <c r="B28" s="19" t="s">
        <v>16</v>
      </c>
      <c r="C28" s="19"/>
      <c r="D28" s="77">
        <v>7664.3572</v>
      </c>
      <c r="E28" s="78">
        <v>0</v>
      </c>
      <c r="F28" s="136">
        <v>7664.3572</v>
      </c>
    </row>
    <row r="29" spans="1:6" ht="12.75">
      <c r="A29" s="22"/>
      <c r="B29" s="19"/>
      <c r="C29" s="19"/>
      <c r="D29" s="161"/>
      <c r="E29" s="162"/>
      <c r="F29" s="163"/>
    </row>
    <row r="30" spans="1:6" ht="12.75">
      <c r="A30" s="26" t="s">
        <v>17</v>
      </c>
      <c r="B30" s="27"/>
      <c r="C30" s="27"/>
      <c r="D30" s="77">
        <v>2725131.883200001</v>
      </c>
      <c r="E30" s="78">
        <v>49334.327299999946</v>
      </c>
      <c r="F30" s="136">
        <v>2774466.210499998</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1909197.03189</v>
      </c>
      <c r="E33" s="78">
        <v>0</v>
      </c>
      <c r="F33" s="136">
        <v>1909197.03189</v>
      </c>
    </row>
    <row r="34" spans="1:6" ht="12.75">
      <c r="A34" s="22"/>
      <c r="B34" s="19" t="s">
        <v>20</v>
      </c>
      <c r="C34" s="19"/>
      <c r="D34" s="77">
        <v>7296.604</v>
      </c>
      <c r="E34" s="78">
        <v>0</v>
      </c>
      <c r="F34" s="136">
        <v>7296.604</v>
      </c>
    </row>
    <row r="35" spans="1:6" ht="12.75">
      <c r="A35" s="22"/>
      <c r="B35" s="19" t="s">
        <v>21</v>
      </c>
      <c r="C35" s="19"/>
      <c r="D35" s="77">
        <v>967349.24725</v>
      </c>
      <c r="E35" s="78">
        <v>0</v>
      </c>
      <c r="F35" s="136">
        <v>967349.24725</v>
      </c>
    </row>
    <row r="36" spans="1:6" ht="12.75">
      <c r="A36" s="22"/>
      <c r="B36" s="19" t="s">
        <v>22</v>
      </c>
      <c r="C36" s="19"/>
      <c r="D36" s="77">
        <v>949144.38864</v>
      </c>
      <c r="E36" s="78">
        <v>0</v>
      </c>
      <c r="F36" s="136">
        <v>949144.38864</v>
      </c>
    </row>
    <row r="37" spans="1:6" ht="12.75">
      <c r="A37" s="22"/>
      <c r="B37" s="19"/>
      <c r="C37" s="19"/>
      <c r="D37" s="77"/>
      <c r="E37" s="78"/>
      <c r="F37" s="136"/>
    </row>
    <row r="38" spans="1:6" ht="12.75">
      <c r="A38" s="28" t="s">
        <v>76</v>
      </c>
      <c r="B38" s="29"/>
      <c r="C38" s="29"/>
      <c r="D38" s="79">
        <v>11664132.515196001</v>
      </c>
      <c r="E38" s="80">
        <v>281388.0624899999</v>
      </c>
      <c r="F38" s="138">
        <v>11945520.577685999</v>
      </c>
    </row>
    <row r="39" spans="1:6" ht="12.75">
      <c r="A39" s="28" t="s">
        <v>77</v>
      </c>
      <c r="B39" s="29"/>
      <c r="C39" s="29"/>
      <c r="D39" s="79">
        <v>10848197.663886</v>
      </c>
      <c r="E39" s="80">
        <v>232053.73518999998</v>
      </c>
      <c r="F39" s="138">
        <v>11080251.399076</v>
      </c>
    </row>
    <row r="40" spans="1:6" ht="12.75">
      <c r="A40" s="28" t="s">
        <v>23</v>
      </c>
      <c r="B40" s="29"/>
      <c r="C40" s="29"/>
      <c r="D40" s="79">
        <v>815934.8513100017</v>
      </c>
      <c r="E40" s="80">
        <v>49334.327299999946</v>
      </c>
      <c r="F40" s="138">
        <v>865269.1786099989</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1399102.3105899997</v>
      </c>
      <c r="E45" s="78">
        <v>174372.41805999997</v>
      </c>
      <c r="F45" s="136">
        <v>1573474.7286499995</v>
      </c>
    </row>
    <row r="46" spans="1:6" ht="12.75">
      <c r="A46" s="22" t="s">
        <v>26</v>
      </c>
      <c r="B46" s="19"/>
      <c r="C46" s="19"/>
      <c r="D46" s="77">
        <v>-18365.786129999993</v>
      </c>
      <c r="E46" s="78">
        <v>0</v>
      </c>
      <c r="F46" s="136">
        <v>-18365.786129999993</v>
      </c>
    </row>
    <row r="47" spans="1:6" ht="12.75">
      <c r="A47" s="22"/>
      <c r="B47" s="19" t="s">
        <v>27</v>
      </c>
      <c r="C47" s="19"/>
      <c r="D47" s="77">
        <v>187254.81423</v>
      </c>
      <c r="E47" s="78">
        <v>0</v>
      </c>
      <c r="F47" s="136">
        <v>187254.81423</v>
      </c>
    </row>
    <row r="48" spans="1:6" ht="12.75">
      <c r="A48" s="22"/>
      <c r="B48" s="19" t="s">
        <v>28</v>
      </c>
      <c r="C48" s="19"/>
      <c r="D48" s="77">
        <v>205620.60035999998</v>
      </c>
      <c r="E48" s="78">
        <v>0</v>
      </c>
      <c r="F48" s="136">
        <v>205620.60035999998</v>
      </c>
    </row>
    <row r="49" spans="1:6" ht="12.75">
      <c r="A49" s="22" t="s">
        <v>29</v>
      </c>
      <c r="B49" s="19"/>
      <c r="C49" s="19"/>
      <c r="D49" s="77">
        <v>1161683.34011</v>
      </c>
      <c r="E49" s="78">
        <v>0</v>
      </c>
      <c r="F49" s="136">
        <v>1161683.34011</v>
      </c>
    </row>
    <row r="50" spans="1:6" ht="12.75">
      <c r="A50" s="22"/>
      <c r="B50" s="19" t="s">
        <v>30</v>
      </c>
      <c r="C50" s="19"/>
      <c r="D50" s="77">
        <v>2291339.04428</v>
      </c>
      <c r="E50" s="78">
        <v>0</v>
      </c>
      <c r="F50" s="136">
        <v>2291339.04428</v>
      </c>
    </row>
    <row r="51" spans="1:6" ht="12.75">
      <c r="A51" s="22"/>
      <c r="B51" s="19" t="s">
        <v>31</v>
      </c>
      <c r="C51" s="19"/>
      <c r="D51" s="77">
        <v>1129655.70417</v>
      </c>
      <c r="E51" s="78">
        <v>0</v>
      </c>
      <c r="F51" s="136">
        <v>1129655.70417</v>
      </c>
    </row>
    <row r="52" spans="1:6" ht="12.75">
      <c r="A52" s="22" t="s">
        <v>32</v>
      </c>
      <c r="B52" s="19"/>
      <c r="C52" s="19"/>
      <c r="D52" s="77">
        <v>-6279.837290000003</v>
      </c>
      <c r="E52" s="78">
        <v>60.343244359998906</v>
      </c>
      <c r="F52" s="136">
        <v>-6219.4940456400045</v>
      </c>
    </row>
    <row r="53" spans="1:6" ht="12.75">
      <c r="A53" s="22" t="s">
        <v>33</v>
      </c>
      <c r="B53" s="19"/>
      <c r="C53" s="19"/>
      <c r="D53" s="77">
        <v>262064.59389999945</v>
      </c>
      <c r="E53" s="78">
        <v>201098.45905999996</v>
      </c>
      <c r="F53" s="136">
        <v>463163.0529599994</v>
      </c>
    </row>
    <row r="54" spans="1:6" ht="12.75">
      <c r="A54" s="22" t="s">
        <v>79</v>
      </c>
      <c r="B54" s="19"/>
      <c r="C54" s="19"/>
      <c r="D54" s="77">
        <v>0</v>
      </c>
      <c r="E54" s="78">
        <v>-27478.81657325</v>
      </c>
      <c r="F54" s="136">
        <v>-27478.81657325</v>
      </c>
    </row>
    <row r="55" spans="1:6" ht="12.75">
      <c r="A55" s="22"/>
      <c r="B55" s="19" t="s">
        <v>34</v>
      </c>
      <c r="C55" s="19"/>
      <c r="D55" s="77">
        <v>0</v>
      </c>
      <c r="E55" s="78">
        <v>-27914.91634371</v>
      </c>
      <c r="F55" s="136">
        <v>-27914.91634371</v>
      </c>
    </row>
    <row r="56" spans="1:6" ht="12.75">
      <c r="A56" s="22"/>
      <c r="B56" s="19" t="s">
        <v>35</v>
      </c>
      <c r="C56" s="19"/>
      <c r="D56" s="77">
        <v>0</v>
      </c>
      <c r="E56" s="78">
        <v>436.09977046</v>
      </c>
      <c r="F56" s="136">
        <v>436.09977046</v>
      </c>
    </row>
    <row r="57" spans="1:6" ht="12.75">
      <c r="A57" s="22" t="s">
        <v>80</v>
      </c>
      <c r="B57" s="19"/>
      <c r="C57" s="19"/>
      <c r="D57" s="77">
        <v>0</v>
      </c>
      <c r="E57" s="78">
        <v>692.4323288899991</v>
      </c>
      <c r="F57" s="136">
        <v>692.4323288899991</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583167.4592800001</v>
      </c>
      <c r="E60" s="78">
        <v>125038.09075999999</v>
      </c>
      <c r="F60" s="136">
        <v>708205.55004</v>
      </c>
    </row>
    <row r="61" spans="1:6" ht="12.75">
      <c r="A61" s="22" t="s">
        <v>38</v>
      </c>
      <c r="B61" s="19"/>
      <c r="C61" s="19"/>
      <c r="D61" s="77">
        <v>-15950.796299999996</v>
      </c>
      <c r="E61" s="78">
        <v>-1135.63424</v>
      </c>
      <c r="F61" s="136">
        <v>-17086.430539999994</v>
      </c>
    </row>
    <row r="62" spans="1:6" ht="12.75">
      <c r="A62" s="22"/>
      <c r="B62" s="19" t="s">
        <v>39</v>
      </c>
      <c r="C62" s="19"/>
      <c r="D62" s="77">
        <v>10770.906560000001</v>
      </c>
      <c r="E62" s="78">
        <v>0</v>
      </c>
      <c r="F62" s="136">
        <v>10770.906560000001</v>
      </c>
    </row>
    <row r="63" spans="1:6" ht="12.75">
      <c r="A63" s="22"/>
      <c r="B63" s="19"/>
      <c r="C63" s="19" t="s">
        <v>40</v>
      </c>
      <c r="D63" s="77">
        <v>0</v>
      </c>
      <c r="E63" s="78">
        <v>0</v>
      </c>
      <c r="F63" s="136">
        <v>0</v>
      </c>
    </row>
    <row r="64" spans="1:6" ht="12.75">
      <c r="A64" s="22"/>
      <c r="B64" s="19"/>
      <c r="C64" s="19" t="s">
        <v>41</v>
      </c>
      <c r="D64" s="77">
        <v>10770.906560000001</v>
      </c>
      <c r="E64" s="78">
        <v>0</v>
      </c>
      <c r="F64" s="136">
        <v>10770.906560000001</v>
      </c>
    </row>
    <row r="65" spans="1:6" ht="12.75">
      <c r="A65" s="22"/>
      <c r="B65" s="19" t="s">
        <v>42</v>
      </c>
      <c r="C65" s="19"/>
      <c r="D65" s="77">
        <v>26721.702859999998</v>
      </c>
      <c r="E65" s="78">
        <v>1135.63424</v>
      </c>
      <c r="F65" s="136">
        <v>27857.337099999997</v>
      </c>
    </row>
    <row r="66" spans="1:6" ht="12.75">
      <c r="A66" s="22" t="s">
        <v>43</v>
      </c>
      <c r="B66" s="19"/>
      <c r="C66" s="19"/>
      <c r="D66" s="77">
        <v>1114804.1405800001</v>
      </c>
      <c r="E66" s="78">
        <v>0</v>
      </c>
      <c r="F66" s="136">
        <v>1114804.1405800001</v>
      </c>
    </row>
    <row r="67" spans="1:6" ht="12.75">
      <c r="A67" s="22"/>
      <c r="B67" s="19" t="s">
        <v>39</v>
      </c>
      <c r="C67" s="19"/>
      <c r="D67" s="77">
        <v>1465067.242</v>
      </c>
      <c r="E67" s="78">
        <v>0</v>
      </c>
      <c r="F67" s="136">
        <v>1465067.242</v>
      </c>
    </row>
    <row r="68" spans="1:6" ht="12.75">
      <c r="A68" s="22"/>
      <c r="B68" s="19"/>
      <c r="C68" s="19" t="s">
        <v>40</v>
      </c>
      <c r="D68" s="77">
        <v>1465052.476</v>
      </c>
      <c r="E68" s="78">
        <v>0</v>
      </c>
      <c r="F68" s="136">
        <v>1465052.476</v>
      </c>
    </row>
    <row r="69" spans="1:6" ht="12.75">
      <c r="A69" s="22"/>
      <c r="B69" s="19"/>
      <c r="C69" s="19" t="s">
        <v>41</v>
      </c>
      <c r="D69" s="77">
        <v>14.766000000061467</v>
      </c>
      <c r="E69" s="78">
        <v>0</v>
      </c>
      <c r="F69" s="136">
        <v>14.766000000061467</v>
      </c>
    </row>
    <row r="70" spans="1:6" ht="12.75">
      <c r="A70" s="22"/>
      <c r="B70" s="19" t="s">
        <v>42</v>
      </c>
      <c r="C70" s="19"/>
      <c r="D70" s="77">
        <v>350263.10142</v>
      </c>
      <c r="E70" s="78">
        <v>0</v>
      </c>
      <c r="F70" s="136">
        <v>350263.10142</v>
      </c>
    </row>
    <row r="71" spans="1:6" ht="12.75">
      <c r="A71" s="22" t="s">
        <v>44</v>
      </c>
      <c r="B71" s="19"/>
      <c r="C71" s="19"/>
      <c r="D71" s="77">
        <v>-515685.885</v>
      </c>
      <c r="E71" s="78">
        <v>126173.72499999999</v>
      </c>
      <c r="F71" s="136">
        <v>-389512.16000000003</v>
      </c>
    </row>
    <row r="72" spans="1:6" ht="12.75">
      <c r="A72" s="22"/>
      <c r="B72" s="19"/>
      <c r="C72" s="19"/>
      <c r="D72" s="77"/>
      <c r="E72" s="78"/>
      <c r="F72" s="136"/>
    </row>
    <row r="73" spans="1:6" ht="12.75">
      <c r="A73" s="28" t="s">
        <v>45</v>
      </c>
      <c r="B73" s="29"/>
      <c r="C73" s="29"/>
      <c r="D73" s="79">
        <v>815934.8513099996</v>
      </c>
      <c r="E73" s="80">
        <v>49334.327299999975</v>
      </c>
      <c r="F73" s="138">
        <v>865269.1786099995</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40.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D40" sqref="D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361">
        <v>40</v>
      </c>
    </row>
    <row r="2" spans="1:8" ht="12.75">
      <c r="A2" s="50" t="s">
        <v>260</v>
      </c>
      <c r="B2" s="3"/>
      <c r="C2" s="3"/>
      <c r="D2" s="3"/>
      <c r="E2" s="3"/>
      <c r="F2" s="3"/>
      <c r="G2" s="3"/>
      <c r="H2" s="3"/>
    </row>
    <row r="3" spans="1:8" ht="12.75">
      <c r="A3" s="51" t="s">
        <v>160</v>
      </c>
      <c r="B3" s="6"/>
      <c r="C3" s="6"/>
      <c r="D3" s="3"/>
      <c r="E3" s="3"/>
      <c r="F3" s="3"/>
      <c r="G3" s="3"/>
      <c r="H3" s="3"/>
    </row>
    <row r="4" spans="1:8" ht="12.75">
      <c r="A4" s="50" t="s">
        <v>98</v>
      </c>
      <c r="B4" s="3"/>
      <c r="C4" s="3"/>
      <c r="D4" s="3"/>
      <c r="E4" s="3"/>
      <c r="F4" s="3"/>
      <c r="G4" s="3"/>
      <c r="H4" s="3"/>
    </row>
    <row r="5" spans="1:8" ht="12.75">
      <c r="A5" s="50" t="s">
        <v>190</v>
      </c>
      <c r="B5" s="3"/>
      <c r="C5" s="206"/>
      <c r="D5" s="3"/>
      <c r="E5" s="3"/>
      <c r="F5" s="3"/>
      <c r="G5" s="3"/>
      <c r="H5" s="3"/>
    </row>
    <row r="6" spans="1:8" ht="12.75">
      <c r="A6" s="50" t="s">
        <v>1</v>
      </c>
      <c r="B6" s="3"/>
      <c r="C6" s="206"/>
      <c r="D6" s="3"/>
      <c r="E6" s="3"/>
      <c r="F6" s="3"/>
      <c r="G6" s="3"/>
      <c r="H6" s="3"/>
    </row>
    <row r="7" spans="1:8" ht="12.75">
      <c r="A7" s="50" t="s">
        <v>2</v>
      </c>
      <c r="B7" s="3"/>
      <c r="C7" s="206"/>
      <c r="D7" s="3"/>
      <c r="E7" s="3"/>
      <c r="F7" s="3"/>
      <c r="G7" s="3"/>
      <c r="H7" s="3"/>
    </row>
    <row r="8" spans="1:8" ht="45" customHeight="1">
      <c r="A8" s="208"/>
      <c r="B8" s="209"/>
      <c r="C8" s="210"/>
      <c r="D8" s="296" t="s">
        <v>166</v>
      </c>
      <c r="E8" s="297" t="s">
        <v>78</v>
      </c>
      <c r="F8" s="297" t="s">
        <v>99</v>
      </c>
      <c r="G8" s="297" t="s">
        <v>100</v>
      </c>
      <c r="H8" s="298"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0.036</v>
      </c>
      <c r="E11" s="78">
        <v>77525.30866</v>
      </c>
      <c r="F11" s="78">
        <v>0</v>
      </c>
      <c r="G11" s="78">
        <v>0</v>
      </c>
      <c r="H11" s="136">
        <v>77525.34465999999</v>
      </c>
    </row>
    <row r="12" spans="1:8" ht="12.75">
      <c r="A12" s="22"/>
      <c r="B12" s="19" t="s">
        <v>7</v>
      </c>
      <c r="C12" s="19"/>
      <c r="D12" s="77">
        <v>0</v>
      </c>
      <c r="E12" s="78">
        <v>0</v>
      </c>
      <c r="F12" s="78">
        <v>0</v>
      </c>
      <c r="G12" s="78">
        <v>0</v>
      </c>
      <c r="H12" s="136">
        <v>0</v>
      </c>
    </row>
    <row r="13" spans="1:9" ht="12.75">
      <c r="A13" s="66"/>
      <c r="B13" s="41"/>
      <c r="C13" s="41" t="s">
        <v>82</v>
      </c>
      <c r="D13" s="77">
        <v>0</v>
      </c>
      <c r="E13" s="78">
        <v>0</v>
      </c>
      <c r="F13" s="78">
        <v>0</v>
      </c>
      <c r="G13" s="78">
        <v>0</v>
      </c>
      <c r="H13" s="136">
        <v>0</v>
      </c>
      <c r="I13" s="98"/>
    </row>
    <row r="14" spans="1:9" ht="12.75">
      <c r="A14" s="66"/>
      <c r="B14" s="41"/>
      <c r="C14" s="41" t="s">
        <v>58</v>
      </c>
      <c r="D14" s="77">
        <v>0</v>
      </c>
      <c r="E14" s="78">
        <v>0</v>
      </c>
      <c r="F14" s="78">
        <v>0</v>
      </c>
      <c r="G14" s="78">
        <v>0</v>
      </c>
      <c r="H14" s="136">
        <v>0</v>
      </c>
      <c r="I14" s="98"/>
    </row>
    <row r="15" spans="1:8" ht="12.75">
      <c r="A15" s="22"/>
      <c r="B15" s="19" t="s">
        <v>8</v>
      </c>
      <c r="C15" s="19"/>
      <c r="D15" s="77">
        <v>0</v>
      </c>
      <c r="E15" s="78">
        <v>66562.55668</v>
      </c>
      <c r="F15" s="78">
        <v>0</v>
      </c>
      <c r="G15" s="78">
        <v>0</v>
      </c>
      <c r="H15" s="136">
        <v>66562.55668</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10962.751980000001</v>
      </c>
      <c r="F18" s="78">
        <v>0</v>
      </c>
      <c r="G18" s="78">
        <v>0</v>
      </c>
      <c r="H18" s="136">
        <v>10962.751980000001</v>
      </c>
    </row>
    <row r="19" spans="1:8" ht="12.75">
      <c r="A19" s="22"/>
      <c r="B19" s="19" t="s">
        <v>10</v>
      </c>
      <c r="C19" s="19"/>
      <c r="D19" s="77">
        <v>0</v>
      </c>
      <c r="E19" s="78">
        <v>0</v>
      </c>
      <c r="F19" s="78">
        <v>0</v>
      </c>
      <c r="G19" s="78">
        <v>0</v>
      </c>
      <c r="H19" s="136">
        <v>0</v>
      </c>
    </row>
    <row r="20" spans="1:8" ht="12.75">
      <c r="A20" s="22"/>
      <c r="B20" s="19" t="s">
        <v>11</v>
      </c>
      <c r="C20" s="19"/>
      <c r="D20" s="77">
        <v>0.036</v>
      </c>
      <c r="E20" s="78">
        <v>0</v>
      </c>
      <c r="F20" s="78">
        <v>0</v>
      </c>
      <c r="G20" s="78">
        <v>0</v>
      </c>
      <c r="H20" s="136">
        <v>0.036</v>
      </c>
    </row>
    <row r="21" spans="1:8" ht="12.75">
      <c r="A21" s="22"/>
      <c r="B21" s="19"/>
      <c r="C21" s="19"/>
      <c r="D21" s="77"/>
      <c r="E21" s="78"/>
      <c r="F21" s="78"/>
      <c r="G21" s="78"/>
      <c r="H21" s="136"/>
    </row>
    <row r="22" spans="1:8" ht="12.75">
      <c r="A22" s="22" t="s">
        <v>12</v>
      </c>
      <c r="B22" s="19"/>
      <c r="C22" s="19"/>
      <c r="D22" s="77">
        <v>0</v>
      </c>
      <c r="E22" s="78">
        <v>239365.67351999998</v>
      </c>
      <c r="F22" s="78">
        <v>0</v>
      </c>
      <c r="G22" s="78">
        <v>58578.742</v>
      </c>
      <c r="H22" s="136">
        <v>297944.41552</v>
      </c>
    </row>
    <row r="23" spans="1:8" ht="12.75">
      <c r="A23" s="22"/>
      <c r="B23" s="19" t="s">
        <v>13</v>
      </c>
      <c r="C23" s="19"/>
      <c r="D23" s="77">
        <v>0</v>
      </c>
      <c r="E23" s="78">
        <v>0</v>
      </c>
      <c r="F23" s="78">
        <v>0</v>
      </c>
      <c r="G23" s="78">
        <v>0</v>
      </c>
      <c r="H23" s="136">
        <v>0</v>
      </c>
    </row>
    <row r="24" spans="1:8" ht="12.75">
      <c r="A24" s="22"/>
      <c r="B24" s="19" t="s">
        <v>14</v>
      </c>
      <c r="C24" s="19"/>
      <c r="D24" s="77">
        <v>0</v>
      </c>
      <c r="E24" s="78">
        <v>239345.97233999998</v>
      </c>
      <c r="F24" s="78">
        <v>0</v>
      </c>
      <c r="G24" s="78">
        <v>0</v>
      </c>
      <c r="H24" s="136">
        <v>239345.97233999998</v>
      </c>
    </row>
    <row r="25" spans="1:8" ht="12.75">
      <c r="A25" s="22"/>
      <c r="B25" s="19" t="s">
        <v>15</v>
      </c>
      <c r="C25" s="19"/>
      <c r="D25" s="77">
        <v>0</v>
      </c>
      <c r="E25" s="78">
        <v>19.70118</v>
      </c>
      <c r="F25" s="78">
        <v>0</v>
      </c>
      <c r="G25" s="78">
        <v>58578.742</v>
      </c>
      <c r="H25" s="136">
        <v>58598.443179999995</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0.036</v>
      </c>
      <c r="E30" s="78">
        <v>-161840.36485999997</v>
      </c>
      <c r="F30" s="78">
        <v>0</v>
      </c>
      <c r="G30" s="78">
        <v>-58578.742</v>
      </c>
      <c r="H30" s="136">
        <v>-220419.07085999998</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0.036</v>
      </c>
      <c r="E38" s="80">
        <v>77525.30866</v>
      </c>
      <c r="F38" s="80">
        <v>0</v>
      </c>
      <c r="G38" s="80">
        <v>0</v>
      </c>
      <c r="H38" s="138">
        <v>77525.34465999999</v>
      </c>
    </row>
    <row r="39" spans="1:8" ht="12.75">
      <c r="A39" s="28" t="s">
        <v>77</v>
      </c>
      <c r="B39" s="29"/>
      <c r="C39" s="29"/>
      <c r="D39" s="79">
        <v>0</v>
      </c>
      <c r="E39" s="80">
        <v>239365.67351999998</v>
      </c>
      <c r="F39" s="80">
        <v>0</v>
      </c>
      <c r="G39" s="80">
        <v>58578.742</v>
      </c>
      <c r="H39" s="138">
        <v>297944.41552</v>
      </c>
    </row>
    <row r="40" spans="1:8" ht="12.75">
      <c r="A40" s="28" t="s">
        <v>23</v>
      </c>
      <c r="B40" s="29"/>
      <c r="C40" s="29"/>
      <c r="D40" s="79">
        <v>0.036</v>
      </c>
      <c r="E40" s="80">
        <v>-161840.36485999997</v>
      </c>
      <c r="F40" s="80">
        <v>0</v>
      </c>
      <c r="G40" s="80">
        <v>-58578.742</v>
      </c>
      <c r="H40" s="138">
        <v>-220419.07085999998</v>
      </c>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0.036</v>
      </c>
      <c r="E45" s="78">
        <v>-161840.36486</v>
      </c>
      <c r="F45" s="78">
        <v>0</v>
      </c>
      <c r="G45" s="78">
        <v>0</v>
      </c>
      <c r="H45" s="136">
        <v>-161840.32886</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0</v>
      </c>
      <c r="E52" s="78">
        <v>0</v>
      </c>
      <c r="F52" s="78">
        <v>0</v>
      </c>
      <c r="G52" s="78">
        <v>0</v>
      </c>
      <c r="H52" s="136">
        <v>0</v>
      </c>
    </row>
    <row r="53" spans="1:8" ht="12.75">
      <c r="A53" s="22" t="s">
        <v>33</v>
      </c>
      <c r="B53" s="19"/>
      <c r="C53" s="19"/>
      <c r="D53" s="77">
        <v>0</v>
      </c>
      <c r="E53" s="78">
        <v>-161840.36486</v>
      </c>
      <c r="F53" s="78">
        <v>0</v>
      </c>
      <c r="G53" s="78">
        <v>0</v>
      </c>
      <c r="H53" s="136">
        <v>-161840.36486</v>
      </c>
    </row>
    <row r="54" spans="1:8" ht="12.75">
      <c r="A54" s="22" t="s">
        <v>79</v>
      </c>
      <c r="B54" s="19"/>
      <c r="C54" s="19"/>
      <c r="D54" s="77">
        <v>0</v>
      </c>
      <c r="E54" s="78">
        <v>0</v>
      </c>
      <c r="F54" s="78">
        <v>0</v>
      </c>
      <c r="G54" s="78">
        <v>0</v>
      </c>
      <c r="H54" s="136">
        <v>0</v>
      </c>
    </row>
    <row r="55" spans="1:8" ht="12.75">
      <c r="A55" s="22"/>
      <c r="B55" s="19" t="s">
        <v>34</v>
      </c>
      <c r="C55" s="19"/>
      <c r="D55" s="77">
        <v>0</v>
      </c>
      <c r="E55" s="78">
        <v>0</v>
      </c>
      <c r="F55" s="78">
        <v>0</v>
      </c>
      <c r="G55" s="78">
        <v>0</v>
      </c>
      <c r="H55" s="136">
        <v>0</v>
      </c>
    </row>
    <row r="56" spans="1:8" ht="12.75">
      <c r="A56" s="22"/>
      <c r="B56" s="19" t="s">
        <v>35</v>
      </c>
      <c r="C56" s="19"/>
      <c r="D56" s="77">
        <v>0</v>
      </c>
      <c r="E56" s="78">
        <v>0</v>
      </c>
      <c r="F56" s="78">
        <v>0</v>
      </c>
      <c r="G56" s="78">
        <v>0</v>
      </c>
      <c r="H56" s="136">
        <v>0</v>
      </c>
    </row>
    <row r="57" spans="1:8" ht="12.75">
      <c r="A57" s="22" t="s">
        <v>80</v>
      </c>
      <c r="B57" s="19"/>
      <c r="C57" s="19"/>
      <c r="D57" s="77">
        <v>0.036</v>
      </c>
      <c r="E57" s="78">
        <v>0</v>
      </c>
      <c r="F57" s="78">
        <v>0</v>
      </c>
      <c r="G57" s="78">
        <v>0</v>
      </c>
      <c r="H57" s="136">
        <v>0.036</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0</v>
      </c>
      <c r="F60" s="78">
        <v>0</v>
      </c>
      <c r="G60" s="78">
        <v>58578.742</v>
      </c>
      <c r="H60" s="136">
        <v>58578.742</v>
      </c>
    </row>
    <row r="61" spans="1:8" ht="12.75">
      <c r="A61" s="22" t="s">
        <v>38</v>
      </c>
      <c r="B61" s="19"/>
      <c r="C61" s="19"/>
      <c r="D61" s="77">
        <v>0</v>
      </c>
      <c r="E61" s="78">
        <v>0</v>
      </c>
      <c r="F61" s="78">
        <v>0</v>
      </c>
      <c r="G61" s="78">
        <v>0</v>
      </c>
      <c r="H61" s="136">
        <v>0</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0</v>
      </c>
      <c r="F65" s="78">
        <v>0</v>
      </c>
      <c r="G65" s="78">
        <v>0</v>
      </c>
      <c r="H65" s="136">
        <v>0</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58578.742</v>
      </c>
      <c r="H71" s="136">
        <v>58578.742</v>
      </c>
    </row>
    <row r="72" spans="1:8" ht="12.75">
      <c r="A72" s="22"/>
      <c r="B72" s="19"/>
      <c r="C72" s="19"/>
      <c r="D72" s="77"/>
      <c r="E72" s="78"/>
      <c r="F72" s="78"/>
      <c r="G72" s="78"/>
      <c r="H72" s="136"/>
    </row>
    <row r="73" spans="1:8" ht="12.75">
      <c r="A73" s="28" t="s">
        <v>45</v>
      </c>
      <c r="B73" s="29"/>
      <c r="C73" s="29"/>
      <c r="D73" s="79">
        <v>0.036</v>
      </c>
      <c r="E73" s="80">
        <v>-161840.36486</v>
      </c>
      <c r="F73" s="80">
        <v>0</v>
      </c>
      <c r="G73" s="80">
        <v>-58578.742</v>
      </c>
      <c r="H73" s="138">
        <v>-220419.07086</v>
      </c>
    </row>
    <row r="74" spans="1:8" ht="12.75">
      <c r="A74" s="35"/>
      <c r="B74" s="36"/>
      <c r="C74" s="36"/>
      <c r="D74" s="179"/>
      <c r="E74" s="180"/>
      <c r="F74" s="180"/>
      <c r="G74" s="180"/>
      <c r="H74" s="181"/>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41.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D40" sqref="D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361">
        <v>41</v>
      </c>
    </row>
    <row r="2" spans="1:8" ht="12.75">
      <c r="A2" s="50" t="s">
        <v>261</v>
      </c>
      <c r="B2" s="3"/>
      <c r="C2" s="3"/>
      <c r="D2" s="3"/>
      <c r="E2" s="3"/>
      <c r="F2" s="3"/>
      <c r="G2" s="3"/>
      <c r="H2" s="3"/>
    </row>
    <row r="3" spans="1:8" ht="12.75">
      <c r="A3" s="51" t="s">
        <v>160</v>
      </c>
      <c r="B3" s="6"/>
      <c r="C3" s="6"/>
      <c r="D3" s="3"/>
      <c r="E3" s="3"/>
      <c r="F3" s="3"/>
      <c r="G3" s="3"/>
      <c r="H3" s="3"/>
    </row>
    <row r="4" spans="1:8" ht="12.75">
      <c r="A4" s="50" t="s">
        <v>98</v>
      </c>
      <c r="B4" s="3"/>
      <c r="C4" s="3"/>
      <c r="D4" s="3"/>
      <c r="E4" s="3"/>
      <c r="F4" s="3"/>
      <c r="G4" s="3"/>
      <c r="H4" s="3"/>
    </row>
    <row r="5" spans="1:8" ht="12.75">
      <c r="A5" s="50" t="s">
        <v>191</v>
      </c>
      <c r="B5" s="3"/>
      <c r="C5" s="206"/>
      <c r="D5" s="3"/>
      <c r="E5" s="3"/>
      <c r="F5" s="3"/>
      <c r="G5" s="3"/>
      <c r="H5" s="3"/>
    </row>
    <row r="6" spans="1:8" ht="12.75">
      <c r="A6" s="50" t="s">
        <v>1</v>
      </c>
      <c r="B6" s="3"/>
      <c r="C6" s="206"/>
      <c r="D6" s="3"/>
      <c r="E6" s="3"/>
      <c r="F6" s="3"/>
      <c r="G6" s="3"/>
      <c r="H6" s="3"/>
    </row>
    <row r="7" spans="1:8" ht="12.75">
      <c r="A7" s="50" t="s">
        <v>2</v>
      </c>
      <c r="B7" s="3"/>
      <c r="C7" s="206"/>
      <c r="D7" s="3"/>
      <c r="E7" s="3"/>
      <c r="F7" s="3"/>
      <c r="G7" s="3"/>
      <c r="H7" s="3"/>
    </row>
    <row r="8" spans="1:8" ht="42.75" customHeight="1">
      <c r="A8" s="208"/>
      <c r="B8" s="209"/>
      <c r="C8" s="210"/>
      <c r="D8" s="296" t="s">
        <v>166</v>
      </c>
      <c r="E8" s="297" t="s">
        <v>78</v>
      </c>
      <c r="F8" s="297" t="s">
        <v>99</v>
      </c>
      <c r="G8" s="297" t="s">
        <v>100</v>
      </c>
      <c r="H8" s="298"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1031.924</v>
      </c>
      <c r="E11" s="78">
        <v>245873.53398</v>
      </c>
      <c r="F11" s="78">
        <v>0</v>
      </c>
      <c r="G11" s="78">
        <v>0</v>
      </c>
      <c r="H11" s="136">
        <v>246905.45798</v>
      </c>
    </row>
    <row r="12" spans="1:8" ht="12.75">
      <c r="A12" s="22"/>
      <c r="B12" s="19" t="s">
        <v>7</v>
      </c>
      <c r="C12" s="19"/>
      <c r="D12" s="77">
        <v>0</v>
      </c>
      <c r="E12" s="78">
        <v>0</v>
      </c>
      <c r="F12" s="78">
        <v>0</v>
      </c>
      <c r="G12" s="78">
        <v>0</v>
      </c>
      <c r="H12" s="136">
        <v>0</v>
      </c>
    </row>
    <row r="13" spans="1:9" ht="12.75">
      <c r="A13" s="66"/>
      <c r="B13" s="41"/>
      <c r="C13" s="41" t="s">
        <v>82</v>
      </c>
      <c r="D13" s="77">
        <v>0</v>
      </c>
      <c r="E13" s="78">
        <v>0</v>
      </c>
      <c r="F13" s="78">
        <v>0</v>
      </c>
      <c r="G13" s="78">
        <v>0</v>
      </c>
      <c r="H13" s="136">
        <v>0</v>
      </c>
      <c r="I13" s="98"/>
    </row>
    <row r="14" spans="1:9" ht="12.75">
      <c r="A14" s="66"/>
      <c r="B14" s="41"/>
      <c r="C14" s="41" t="s">
        <v>58</v>
      </c>
      <c r="D14" s="77">
        <v>0</v>
      </c>
      <c r="E14" s="78">
        <v>0</v>
      </c>
      <c r="F14" s="78">
        <v>0</v>
      </c>
      <c r="G14" s="78">
        <v>0</v>
      </c>
      <c r="H14" s="136">
        <v>0</v>
      </c>
      <c r="I14" s="98"/>
    </row>
    <row r="15" spans="1:8" ht="12.75">
      <c r="A15" s="22"/>
      <c r="B15" s="19" t="s">
        <v>8</v>
      </c>
      <c r="C15" s="19"/>
      <c r="D15" s="77">
        <v>0</v>
      </c>
      <c r="E15" s="78">
        <v>226493.50045</v>
      </c>
      <c r="F15" s="78">
        <v>0</v>
      </c>
      <c r="G15" s="78">
        <v>0</v>
      </c>
      <c r="H15" s="136">
        <v>226493.50045</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19380.03353</v>
      </c>
      <c r="F18" s="78">
        <v>0</v>
      </c>
      <c r="G18" s="78">
        <v>0</v>
      </c>
      <c r="H18" s="136">
        <v>19380.03353</v>
      </c>
    </row>
    <row r="19" spans="1:8" ht="12.75">
      <c r="A19" s="22"/>
      <c r="B19" s="19" t="s">
        <v>10</v>
      </c>
      <c r="C19" s="19"/>
      <c r="D19" s="77">
        <v>0</v>
      </c>
      <c r="E19" s="78">
        <v>0</v>
      </c>
      <c r="F19" s="78">
        <v>0</v>
      </c>
      <c r="G19" s="78">
        <v>0</v>
      </c>
      <c r="H19" s="136">
        <v>0</v>
      </c>
    </row>
    <row r="20" spans="1:8" ht="12.75">
      <c r="A20" s="22"/>
      <c r="B20" s="19" t="s">
        <v>11</v>
      </c>
      <c r="C20" s="19"/>
      <c r="D20" s="77">
        <v>1031.924</v>
      </c>
      <c r="E20" s="78">
        <v>0</v>
      </c>
      <c r="F20" s="78">
        <v>0</v>
      </c>
      <c r="G20" s="78">
        <v>0</v>
      </c>
      <c r="H20" s="136">
        <v>1031.924</v>
      </c>
    </row>
    <row r="21" spans="1:8" ht="12.75">
      <c r="A21" s="22"/>
      <c r="B21" s="19"/>
      <c r="C21" s="19"/>
      <c r="D21" s="77"/>
      <c r="E21" s="78"/>
      <c r="F21" s="78"/>
      <c r="G21" s="78"/>
      <c r="H21" s="136"/>
    </row>
    <row r="22" spans="1:8" ht="12.75">
      <c r="A22" s="22" t="s">
        <v>12</v>
      </c>
      <c r="B22" s="19"/>
      <c r="C22" s="19"/>
      <c r="D22" s="77">
        <v>0</v>
      </c>
      <c r="E22" s="78">
        <v>317990.40079</v>
      </c>
      <c r="F22" s="78">
        <v>0</v>
      </c>
      <c r="G22" s="78">
        <v>118936.919</v>
      </c>
      <c r="H22" s="136">
        <v>436927.31979</v>
      </c>
    </row>
    <row r="23" spans="1:8" ht="12.75">
      <c r="A23" s="22"/>
      <c r="B23" s="19" t="s">
        <v>13</v>
      </c>
      <c r="C23" s="19"/>
      <c r="D23" s="77">
        <v>0</v>
      </c>
      <c r="E23" s="78">
        <v>0</v>
      </c>
      <c r="F23" s="78">
        <v>0</v>
      </c>
      <c r="G23" s="78">
        <v>0</v>
      </c>
      <c r="H23" s="136">
        <v>0</v>
      </c>
    </row>
    <row r="24" spans="1:8" ht="12.75">
      <c r="A24" s="22"/>
      <c r="B24" s="19" t="s">
        <v>14</v>
      </c>
      <c r="C24" s="19"/>
      <c r="D24" s="77">
        <v>0</v>
      </c>
      <c r="E24" s="78">
        <v>317970.69961</v>
      </c>
      <c r="F24" s="78">
        <v>0</v>
      </c>
      <c r="G24" s="78">
        <v>0</v>
      </c>
      <c r="H24" s="136">
        <v>317970.69961</v>
      </c>
    </row>
    <row r="25" spans="1:8" ht="12.75">
      <c r="A25" s="22"/>
      <c r="B25" s="19" t="s">
        <v>15</v>
      </c>
      <c r="C25" s="19"/>
      <c r="D25" s="77">
        <v>0</v>
      </c>
      <c r="E25" s="78">
        <v>19.70118</v>
      </c>
      <c r="F25" s="78">
        <v>0</v>
      </c>
      <c r="G25" s="78">
        <v>118936.919</v>
      </c>
      <c r="H25" s="136">
        <v>118956.62018</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1031.924</v>
      </c>
      <c r="E30" s="78">
        <v>-72116.86680999998</v>
      </c>
      <c r="F30" s="78">
        <v>0</v>
      </c>
      <c r="G30" s="78">
        <v>-118936.919</v>
      </c>
      <c r="H30" s="136">
        <v>-190021.86180999997</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1031.924</v>
      </c>
      <c r="E38" s="80">
        <v>245873.53398</v>
      </c>
      <c r="F38" s="80">
        <v>0</v>
      </c>
      <c r="G38" s="80">
        <v>0</v>
      </c>
      <c r="H38" s="138">
        <v>246905.45798</v>
      </c>
    </row>
    <row r="39" spans="1:8" ht="12.75">
      <c r="A39" s="28" t="s">
        <v>77</v>
      </c>
      <c r="B39" s="29"/>
      <c r="C39" s="29"/>
      <c r="D39" s="79">
        <v>0</v>
      </c>
      <c r="E39" s="80">
        <v>317990.40079</v>
      </c>
      <c r="F39" s="80">
        <v>0</v>
      </c>
      <c r="G39" s="80">
        <v>118936.919</v>
      </c>
      <c r="H39" s="138">
        <v>436927.31979</v>
      </c>
    </row>
    <row r="40" spans="1:8" ht="12.75">
      <c r="A40" s="28" t="s">
        <v>23</v>
      </c>
      <c r="B40" s="29"/>
      <c r="C40" s="29"/>
      <c r="D40" s="79">
        <v>1031.924</v>
      </c>
      <c r="E40" s="80">
        <v>-72116.86680999998</v>
      </c>
      <c r="F40" s="80">
        <v>0</v>
      </c>
      <c r="G40" s="80">
        <v>-118936.919</v>
      </c>
      <c r="H40" s="138">
        <v>-190021.86180999997</v>
      </c>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1031.923999999999</v>
      </c>
      <c r="E45" s="78">
        <v>-72116.86680999999</v>
      </c>
      <c r="F45" s="78">
        <v>0</v>
      </c>
      <c r="G45" s="78">
        <v>0</v>
      </c>
      <c r="H45" s="136">
        <v>-71084.94281000001</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7.224482600000152</v>
      </c>
      <c r="E52" s="78">
        <v>0</v>
      </c>
      <c r="F52" s="78">
        <v>0</v>
      </c>
      <c r="G52" s="78">
        <v>0</v>
      </c>
      <c r="H52" s="136">
        <v>7.224482600000152</v>
      </c>
    </row>
    <row r="53" spans="1:8" ht="12.75">
      <c r="A53" s="22" t="s">
        <v>33</v>
      </c>
      <c r="B53" s="19"/>
      <c r="C53" s="19"/>
      <c r="D53" s="77">
        <v>0</v>
      </c>
      <c r="E53" s="78">
        <v>-72116.86680999999</v>
      </c>
      <c r="F53" s="78">
        <v>0</v>
      </c>
      <c r="G53" s="78">
        <v>0</v>
      </c>
      <c r="H53" s="136">
        <v>-72116.86680999999</v>
      </c>
    </row>
    <row r="54" spans="1:8" ht="12.75">
      <c r="A54" s="22" t="s">
        <v>79</v>
      </c>
      <c r="B54" s="19"/>
      <c r="C54" s="19"/>
      <c r="D54" s="77">
        <v>-183420.54962672</v>
      </c>
      <c r="E54" s="78">
        <v>0</v>
      </c>
      <c r="F54" s="78">
        <v>0</v>
      </c>
      <c r="G54" s="78">
        <v>0</v>
      </c>
      <c r="H54" s="136">
        <v>-183420.54962672</v>
      </c>
    </row>
    <row r="55" spans="1:8" ht="12.75">
      <c r="A55" s="22"/>
      <c r="B55" s="19" t="s">
        <v>34</v>
      </c>
      <c r="C55" s="19"/>
      <c r="D55" s="77">
        <v>-184664.89242011998</v>
      </c>
      <c r="E55" s="78">
        <v>0</v>
      </c>
      <c r="F55" s="78">
        <v>0</v>
      </c>
      <c r="G55" s="78">
        <v>0</v>
      </c>
      <c r="H55" s="136">
        <v>-184664.89242011998</v>
      </c>
    </row>
    <row r="56" spans="1:8" ht="12.75">
      <c r="A56" s="22"/>
      <c r="B56" s="19" t="s">
        <v>35</v>
      </c>
      <c r="C56" s="19"/>
      <c r="D56" s="77">
        <v>1244.3427934000001</v>
      </c>
      <c r="E56" s="78">
        <v>0</v>
      </c>
      <c r="F56" s="78">
        <v>0</v>
      </c>
      <c r="G56" s="78">
        <v>0</v>
      </c>
      <c r="H56" s="136">
        <v>1244.3427934000001</v>
      </c>
    </row>
    <row r="57" spans="1:8" ht="12.75">
      <c r="A57" s="22" t="s">
        <v>80</v>
      </c>
      <c r="B57" s="19"/>
      <c r="C57" s="19"/>
      <c r="D57" s="77">
        <v>184445.24914412</v>
      </c>
      <c r="E57" s="78">
        <v>0</v>
      </c>
      <c r="F57" s="78">
        <v>0</v>
      </c>
      <c r="G57" s="78">
        <v>0</v>
      </c>
      <c r="H57" s="136">
        <v>184445.24914412</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0</v>
      </c>
      <c r="F60" s="78">
        <v>0</v>
      </c>
      <c r="G60" s="78">
        <v>118936.919</v>
      </c>
      <c r="H60" s="136">
        <v>118936.919</v>
      </c>
    </row>
    <row r="61" spans="1:8" ht="12.75">
      <c r="A61" s="22" t="s">
        <v>38</v>
      </c>
      <c r="B61" s="19"/>
      <c r="C61" s="19"/>
      <c r="D61" s="77">
        <v>0</v>
      </c>
      <c r="E61" s="78">
        <v>0</v>
      </c>
      <c r="F61" s="78">
        <v>0</v>
      </c>
      <c r="G61" s="78">
        <v>0</v>
      </c>
      <c r="H61" s="136">
        <v>0</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0</v>
      </c>
      <c r="F65" s="78">
        <v>0</v>
      </c>
      <c r="G65" s="78">
        <v>0</v>
      </c>
      <c r="H65" s="136">
        <v>0</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118936.919</v>
      </c>
      <c r="H71" s="136">
        <v>118936.919</v>
      </c>
    </row>
    <row r="72" spans="1:8" ht="12.75">
      <c r="A72" s="22"/>
      <c r="B72" s="19"/>
      <c r="C72" s="19"/>
      <c r="D72" s="77"/>
      <c r="E72" s="78"/>
      <c r="F72" s="78"/>
      <c r="G72" s="78"/>
      <c r="H72" s="136"/>
    </row>
    <row r="73" spans="1:8" ht="12.75">
      <c r="A73" s="28" t="s">
        <v>45</v>
      </c>
      <c r="B73" s="29"/>
      <c r="C73" s="29"/>
      <c r="D73" s="79">
        <v>1031.923999999999</v>
      </c>
      <c r="E73" s="80">
        <v>-72116.86680999999</v>
      </c>
      <c r="F73" s="80">
        <v>0</v>
      </c>
      <c r="G73" s="80">
        <v>-118936.919</v>
      </c>
      <c r="H73" s="138">
        <v>-190021.86181</v>
      </c>
    </row>
    <row r="74" spans="1:8" ht="12.75">
      <c r="A74" s="35"/>
      <c r="B74" s="36"/>
      <c r="C74" s="36"/>
      <c r="D74" s="179"/>
      <c r="E74" s="180"/>
      <c r="F74" s="180"/>
      <c r="G74" s="180"/>
      <c r="H74" s="181"/>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42.xml><?xml version="1.0" encoding="utf-8"?>
<worksheet xmlns="http://schemas.openxmlformats.org/spreadsheetml/2006/main" xmlns:r="http://schemas.openxmlformats.org/officeDocument/2006/relationships">
  <sheetPr>
    <pageSetUpPr fitToPage="1"/>
  </sheetPr>
  <dimension ref="A1:AS34"/>
  <sheetViews>
    <sheetView zoomScalePageLayoutView="0" workbookViewId="0" topLeftCell="A1">
      <selection activeCell="A1" sqref="A1"/>
    </sheetView>
  </sheetViews>
  <sheetFormatPr defaultColWidth="11.421875" defaultRowHeight="12.75"/>
  <cols>
    <col min="1" max="1" width="50.28125" style="319" customWidth="1"/>
    <col min="2" max="2" width="15.140625" style="319" customWidth="1"/>
    <col min="3" max="7" width="11.421875" style="319" bestFit="1" customWidth="1"/>
    <col min="8" max="8" width="12.7109375" style="319" bestFit="1" customWidth="1"/>
    <col min="9" max="13" width="11.421875" style="319" bestFit="1" customWidth="1"/>
    <col min="14" max="14" width="13.8515625" style="319" customWidth="1"/>
    <col min="15" max="16" width="11.421875" style="319" bestFit="1" customWidth="1"/>
    <col min="17" max="17" width="12.8515625" style="319" customWidth="1"/>
    <col min="18" max="20" width="12.7109375" style="319" bestFit="1" customWidth="1"/>
    <col min="21" max="21" width="13.00390625" style="319" bestFit="1" customWidth="1"/>
    <col min="22" max="16384" width="11.421875" style="319" customWidth="1"/>
  </cols>
  <sheetData>
    <row r="1" ht="26.25">
      <c r="G1" s="200"/>
    </row>
    <row r="2" spans="1:21" ht="15.75">
      <c r="A2" s="195" t="s">
        <v>101</v>
      </c>
      <c r="B2" s="194"/>
      <c r="C2" s="194"/>
      <c r="D2" s="194"/>
      <c r="E2" s="194"/>
      <c r="F2" s="194"/>
      <c r="G2" s="397"/>
      <c r="H2" s="397"/>
      <c r="I2" s="397"/>
      <c r="J2" s="397"/>
      <c r="K2" s="397"/>
      <c r="L2" s="397"/>
      <c r="M2" s="397"/>
      <c r="N2" s="397"/>
      <c r="O2" s="397"/>
      <c r="P2" s="397"/>
      <c r="Q2" s="397"/>
      <c r="R2" s="397"/>
      <c r="S2" s="397"/>
      <c r="T2" s="397"/>
      <c r="U2" s="397"/>
    </row>
    <row r="3" spans="1:21" ht="15.75">
      <c r="A3" s="195" t="s">
        <v>164</v>
      </c>
      <c r="B3" s="194"/>
      <c r="C3" s="194"/>
      <c r="D3" s="194"/>
      <c r="E3" s="194"/>
      <c r="F3" s="194"/>
      <c r="G3" s="397"/>
      <c r="H3" s="397"/>
      <c r="I3" s="397"/>
      <c r="J3" s="397"/>
      <c r="K3" s="397"/>
      <c r="L3" s="397"/>
      <c r="M3" s="397"/>
      <c r="N3" s="397"/>
      <c r="O3" s="397"/>
      <c r="P3" s="397"/>
      <c r="Q3" s="397"/>
      <c r="R3" s="397"/>
      <c r="S3" s="397"/>
      <c r="T3" s="397"/>
      <c r="U3" s="397"/>
    </row>
    <row r="4" spans="1:21" ht="15.75">
      <c r="A4" s="195" t="s">
        <v>2</v>
      </c>
      <c r="B4" s="194"/>
      <c r="C4" s="194"/>
      <c r="D4" s="194"/>
      <c r="E4" s="194"/>
      <c r="F4" s="194"/>
      <c r="G4" s="397"/>
      <c r="H4" s="397"/>
      <c r="I4" s="397"/>
      <c r="J4" s="397"/>
      <c r="K4" s="397"/>
      <c r="L4" s="397"/>
      <c r="M4" s="397"/>
      <c r="N4" s="397"/>
      <c r="O4" s="397"/>
      <c r="P4" s="397"/>
      <c r="Q4" s="397"/>
      <c r="R4" s="397"/>
      <c r="S4" s="397"/>
      <c r="T4" s="397"/>
      <c r="U4" s="397"/>
    </row>
    <row r="5" spans="1:21" ht="15">
      <c r="A5" s="182"/>
      <c r="B5" s="182"/>
      <c r="C5" s="182"/>
      <c r="D5" s="182"/>
      <c r="E5" s="182"/>
      <c r="F5" s="182"/>
      <c r="R5" s="397"/>
      <c r="S5" s="397"/>
      <c r="T5" s="397"/>
      <c r="U5" s="397"/>
    </row>
    <row r="6" spans="1:21" ht="43.5" customHeight="1">
      <c r="A6" s="398"/>
      <c r="B6" s="399" t="s">
        <v>127</v>
      </c>
      <c r="C6" s="399" t="s">
        <v>4</v>
      </c>
      <c r="D6" s="399" t="s">
        <v>67</v>
      </c>
      <c r="E6" s="399" t="s">
        <v>86</v>
      </c>
      <c r="F6" s="399" t="s">
        <v>70</v>
      </c>
      <c r="G6" s="399" t="s">
        <v>177</v>
      </c>
      <c r="H6" s="399" t="s">
        <v>178</v>
      </c>
      <c r="I6" s="399" t="s">
        <v>179</v>
      </c>
      <c r="J6" s="399" t="s">
        <v>171</v>
      </c>
      <c r="K6" s="399" t="s">
        <v>170</v>
      </c>
      <c r="L6" s="399" t="s">
        <v>224</v>
      </c>
      <c r="M6" s="399" t="s">
        <v>225</v>
      </c>
      <c r="N6" s="399" t="s">
        <v>223</v>
      </c>
      <c r="O6" s="399" t="s">
        <v>189</v>
      </c>
      <c r="P6" s="399" t="s">
        <v>247</v>
      </c>
      <c r="Q6" s="399" t="s">
        <v>248</v>
      </c>
      <c r="R6" s="399" t="s">
        <v>249</v>
      </c>
      <c r="S6" s="399" t="s">
        <v>190</v>
      </c>
      <c r="T6" s="399" t="s">
        <v>191</v>
      </c>
      <c r="U6" s="399" t="s">
        <v>192</v>
      </c>
    </row>
    <row r="7" spans="1:45" ht="25.5" customHeight="1">
      <c r="A7" s="400" t="s">
        <v>128</v>
      </c>
      <c r="B7" s="401">
        <v>6420618.7</v>
      </c>
      <c r="C7" s="401">
        <v>579954.3</v>
      </c>
      <c r="D7" s="401">
        <v>538166.7</v>
      </c>
      <c r="E7" s="401">
        <v>500225.4</v>
      </c>
      <c r="F7" s="401">
        <v>1618346.4</v>
      </c>
      <c r="G7" s="401">
        <v>1742335.1</v>
      </c>
      <c r="H7" s="401">
        <v>-296152.0000000002</v>
      </c>
      <c r="I7" s="401">
        <v>732525.2</v>
      </c>
      <c r="J7" s="401">
        <v>2178708.2999999993</v>
      </c>
      <c r="K7" s="401">
        <v>3797054.6999999997</v>
      </c>
      <c r="L7" s="401">
        <v>467635.2</v>
      </c>
      <c r="M7" s="401">
        <v>500765.8</v>
      </c>
      <c r="N7" s="401">
        <v>529010.4</v>
      </c>
      <c r="O7" s="401">
        <v>1497411.4</v>
      </c>
      <c r="P7" s="401">
        <v>505609.4</v>
      </c>
      <c r="Q7" s="401">
        <v>582803.6</v>
      </c>
      <c r="R7" s="401">
        <v>680528.9000000001</v>
      </c>
      <c r="S7" s="401">
        <v>1768941.9000000001</v>
      </c>
      <c r="T7" s="401">
        <v>3266353.3</v>
      </c>
      <c r="U7" s="401">
        <v>7063408</v>
      </c>
      <c r="W7" s="402"/>
      <c r="X7" s="402"/>
      <c r="Y7" s="402"/>
      <c r="Z7" s="402"/>
      <c r="AA7" s="402"/>
      <c r="AB7" s="402"/>
      <c r="AC7" s="402"/>
      <c r="AD7" s="402"/>
      <c r="AE7" s="402"/>
      <c r="AF7" s="402"/>
      <c r="AG7" s="402"/>
      <c r="AH7" s="402"/>
      <c r="AI7" s="402"/>
      <c r="AJ7" s="402"/>
      <c r="AK7" s="402"/>
      <c r="AL7" s="402"/>
      <c r="AM7" s="402"/>
      <c r="AN7" s="402"/>
      <c r="AO7" s="402"/>
      <c r="AP7" s="402"/>
      <c r="AQ7" s="402"/>
      <c r="AR7" s="402"/>
      <c r="AS7" s="402"/>
    </row>
    <row r="8" spans="1:45" ht="12.75">
      <c r="A8" s="403" t="s">
        <v>129</v>
      </c>
      <c r="B8" s="401">
        <v>-857305.2999999998</v>
      </c>
      <c r="C8" s="401">
        <v>-50586.399999999994</v>
      </c>
      <c r="D8" s="401">
        <v>-12758.7</v>
      </c>
      <c r="E8" s="401">
        <v>-11524.3</v>
      </c>
      <c r="F8" s="401">
        <v>-74869.4</v>
      </c>
      <c r="G8" s="401">
        <v>1031943.5</v>
      </c>
      <c r="H8" s="401">
        <v>-1013966.8000000003</v>
      </c>
      <c r="I8" s="401">
        <v>-61054.200000000004</v>
      </c>
      <c r="J8" s="401">
        <v>-43077.50000000093</v>
      </c>
      <c r="K8" s="401">
        <v>-117946.90000000084</v>
      </c>
      <c r="L8" s="401">
        <v>-68486.7</v>
      </c>
      <c r="M8" s="401">
        <v>-67053.79999999999</v>
      </c>
      <c r="N8" s="401">
        <v>-51703.5</v>
      </c>
      <c r="O8" s="401">
        <v>-187244</v>
      </c>
      <c r="P8" s="401">
        <v>-39192.6</v>
      </c>
      <c r="Q8" s="401">
        <v>-47046.200000000004</v>
      </c>
      <c r="R8" s="401">
        <v>-27062.999999999996</v>
      </c>
      <c r="S8" s="401">
        <v>-113301.79999999999</v>
      </c>
      <c r="T8" s="401">
        <v>-300545.80000000005</v>
      </c>
      <c r="U8" s="401">
        <v>-418492.70000000065</v>
      </c>
      <c r="W8" s="402"/>
      <c r="X8" s="402"/>
      <c r="Y8" s="402"/>
      <c r="Z8" s="402"/>
      <c r="AA8" s="402"/>
      <c r="AB8" s="402"/>
      <c r="AC8" s="402"/>
      <c r="AD8" s="402"/>
      <c r="AE8" s="402"/>
      <c r="AF8" s="402"/>
      <c r="AG8" s="402"/>
      <c r="AH8" s="402"/>
      <c r="AI8" s="402"/>
      <c r="AJ8" s="402"/>
      <c r="AK8" s="402"/>
      <c r="AL8" s="402"/>
      <c r="AM8" s="402"/>
      <c r="AN8" s="402"/>
      <c r="AO8" s="402"/>
      <c r="AP8" s="402"/>
      <c r="AQ8" s="402"/>
      <c r="AR8" s="402"/>
      <c r="AS8" s="402"/>
    </row>
    <row r="9" spans="1:45" ht="12.75">
      <c r="A9" s="404" t="s">
        <v>130</v>
      </c>
      <c r="B9" s="405">
        <v>3852492.2</v>
      </c>
      <c r="C9" s="405">
        <v>3989.9999999999995</v>
      </c>
      <c r="D9" s="405">
        <v>2223.1</v>
      </c>
      <c r="E9" s="405">
        <v>677.5000000000001</v>
      </c>
      <c r="F9" s="405">
        <v>6890.599999999999</v>
      </c>
      <c r="G9" s="405">
        <v>3349238.9</v>
      </c>
      <c r="H9" s="405">
        <v>695693.7</v>
      </c>
      <c r="I9" s="405">
        <v>34779.299999999996</v>
      </c>
      <c r="J9" s="405">
        <v>4079711.8999999994</v>
      </c>
      <c r="K9" s="405">
        <v>4086602.4999999995</v>
      </c>
      <c r="L9" s="405">
        <v>7512.099999999999</v>
      </c>
      <c r="M9" s="405">
        <v>9678.1</v>
      </c>
      <c r="N9" s="405">
        <v>7592.1</v>
      </c>
      <c r="O9" s="405">
        <v>24782.300000000003</v>
      </c>
      <c r="P9" s="405">
        <v>11279.700000000003</v>
      </c>
      <c r="Q9" s="405">
        <v>6193.200000000002</v>
      </c>
      <c r="R9" s="405">
        <v>5752.8</v>
      </c>
      <c r="S9" s="405">
        <v>23225.700000000004</v>
      </c>
      <c r="T9" s="405">
        <v>48008.00000000001</v>
      </c>
      <c r="U9" s="405">
        <v>4134610.4999999995</v>
      </c>
      <c r="W9" s="402"/>
      <c r="X9" s="402"/>
      <c r="Y9" s="402"/>
      <c r="Z9" s="402"/>
      <c r="AA9" s="402"/>
      <c r="AB9" s="402"/>
      <c r="AC9" s="402"/>
      <c r="AD9" s="402"/>
      <c r="AE9" s="402"/>
      <c r="AF9" s="402"/>
      <c r="AG9" s="402"/>
      <c r="AH9" s="402"/>
      <c r="AI9" s="402"/>
      <c r="AJ9" s="402"/>
      <c r="AK9" s="402"/>
      <c r="AL9" s="402"/>
      <c r="AM9" s="402"/>
      <c r="AN9" s="402"/>
      <c r="AO9" s="402"/>
      <c r="AP9" s="402"/>
      <c r="AQ9" s="402"/>
      <c r="AR9" s="402"/>
      <c r="AS9" s="402"/>
    </row>
    <row r="10" spans="1:45" ht="12.75">
      <c r="A10" s="404" t="s">
        <v>131</v>
      </c>
      <c r="B10" s="405">
        <v>-4709797.5</v>
      </c>
      <c r="C10" s="405">
        <v>-54576.399999999994</v>
      </c>
      <c r="D10" s="405">
        <v>-14981.800000000001</v>
      </c>
      <c r="E10" s="405">
        <v>-12201.8</v>
      </c>
      <c r="F10" s="405">
        <v>-81760</v>
      </c>
      <c r="G10" s="405">
        <v>-2317295.4</v>
      </c>
      <c r="H10" s="405">
        <v>-1709660.5000000002</v>
      </c>
      <c r="I10" s="405">
        <v>-95833.5</v>
      </c>
      <c r="J10" s="405">
        <v>-4122789.4000000004</v>
      </c>
      <c r="K10" s="405">
        <v>-4204549.4</v>
      </c>
      <c r="L10" s="405">
        <v>-75998.8</v>
      </c>
      <c r="M10" s="405">
        <v>-76731.9</v>
      </c>
      <c r="N10" s="405">
        <v>-59295.6</v>
      </c>
      <c r="O10" s="405">
        <v>-212026.30000000002</v>
      </c>
      <c r="P10" s="405">
        <v>-50472.3</v>
      </c>
      <c r="Q10" s="405">
        <v>-53239.40000000001</v>
      </c>
      <c r="R10" s="405">
        <v>-32815.799999999996</v>
      </c>
      <c r="S10" s="405">
        <v>-136527.5</v>
      </c>
      <c r="T10" s="405">
        <v>-348553.80000000005</v>
      </c>
      <c r="U10" s="405">
        <v>-4553103.2</v>
      </c>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row>
    <row r="11" spans="1:45" ht="12.75">
      <c r="A11" s="406" t="s">
        <v>132</v>
      </c>
      <c r="B11" s="401">
        <v>2826039</v>
      </c>
      <c r="C11" s="401">
        <v>233270.00000000003</v>
      </c>
      <c r="D11" s="401">
        <v>206924.99999999997</v>
      </c>
      <c r="E11" s="401">
        <v>183672.3</v>
      </c>
      <c r="F11" s="401">
        <v>623867.3</v>
      </c>
      <c r="G11" s="401">
        <v>332781.2</v>
      </c>
      <c r="H11" s="401">
        <v>270005.10000000003</v>
      </c>
      <c r="I11" s="401">
        <v>422977.1</v>
      </c>
      <c r="J11" s="401">
        <v>1025763.4</v>
      </c>
      <c r="K11" s="401">
        <v>1649630.7000000002</v>
      </c>
      <c r="L11" s="401">
        <v>179493.30000000002</v>
      </c>
      <c r="M11" s="401">
        <v>171125.5</v>
      </c>
      <c r="N11" s="401">
        <v>191044.80000000002</v>
      </c>
      <c r="O11" s="401">
        <v>541663.6000000001</v>
      </c>
      <c r="P11" s="401">
        <v>191572.60000000003</v>
      </c>
      <c r="Q11" s="401">
        <v>210660.7</v>
      </c>
      <c r="R11" s="401">
        <v>282647.9000000001</v>
      </c>
      <c r="S11" s="401">
        <v>684881.2000000002</v>
      </c>
      <c r="T11" s="401">
        <v>1226544.8000000003</v>
      </c>
      <c r="U11" s="401">
        <v>2876175.5000000005</v>
      </c>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row>
    <row r="12" spans="1:45" ht="12.75">
      <c r="A12" s="406" t="s">
        <v>133</v>
      </c>
      <c r="B12" s="401">
        <v>4451885</v>
      </c>
      <c r="C12" s="401">
        <v>397270.7</v>
      </c>
      <c r="D12" s="401">
        <v>344000.4</v>
      </c>
      <c r="E12" s="401">
        <v>328077.4</v>
      </c>
      <c r="F12" s="401">
        <v>1069348.5</v>
      </c>
      <c r="G12" s="401">
        <v>377610.4</v>
      </c>
      <c r="H12" s="401">
        <v>447809.7</v>
      </c>
      <c r="I12" s="401">
        <v>370602.3</v>
      </c>
      <c r="J12" s="401">
        <v>1196022.4000000001</v>
      </c>
      <c r="K12" s="401">
        <v>2265370.9000000004</v>
      </c>
      <c r="L12" s="401">
        <v>356628.6</v>
      </c>
      <c r="M12" s="401">
        <v>396694.1</v>
      </c>
      <c r="N12" s="401">
        <v>389669.1</v>
      </c>
      <c r="O12" s="401">
        <v>1142991.7999999998</v>
      </c>
      <c r="P12" s="401">
        <v>353229.4</v>
      </c>
      <c r="Q12" s="401">
        <v>419189.1</v>
      </c>
      <c r="R12" s="401">
        <v>424944</v>
      </c>
      <c r="S12" s="401">
        <v>1197362.5</v>
      </c>
      <c r="T12" s="401">
        <v>2340354.3</v>
      </c>
      <c r="U12" s="401">
        <v>4605725.2</v>
      </c>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row>
    <row r="13" spans="1:45" ht="12.75">
      <c r="A13" s="407"/>
      <c r="B13" s="405"/>
      <c r="C13" s="405"/>
      <c r="D13" s="405"/>
      <c r="E13" s="405"/>
      <c r="F13" s="405"/>
      <c r="G13" s="405"/>
      <c r="H13" s="405"/>
      <c r="I13" s="405"/>
      <c r="J13" s="405"/>
      <c r="K13" s="405"/>
      <c r="L13" s="405"/>
      <c r="M13" s="405"/>
      <c r="N13" s="405"/>
      <c r="O13" s="405"/>
      <c r="P13" s="405"/>
      <c r="Q13" s="405"/>
      <c r="R13" s="405"/>
      <c r="S13" s="405"/>
      <c r="T13" s="405"/>
      <c r="U13" s="405"/>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row>
    <row r="14" spans="1:45" ht="12.75">
      <c r="A14" s="406" t="s">
        <v>134</v>
      </c>
      <c r="B14" s="401">
        <v>8497930.6</v>
      </c>
      <c r="C14" s="401">
        <v>756523.4999999999</v>
      </c>
      <c r="D14" s="401">
        <v>586711.2</v>
      </c>
      <c r="E14" s="401">
        <v>670317.6</v>
      </c>
      <c r="F14" s="401">
        <v>2013552.3</v>
      </c>
      <c r="G14" s="401">
        <v>739040.8999999999</v>
      </c>
      <c r="H14" s="401">
        <v>749506.7</v>
      </c>
      <c r="I14" s="401">
        <v>655410.5</v>
      </c>
      <c r="J14" s="401">
        <v>2143958.1</v>
      </c>
      <c r="K14" s="401">
        <v>4157510.4000000004</v>
      </c>
      <c r="L14" s="401">
        <v>731647.6</v>
      </c>
      <c r="M14" s="401">
        <v>749319.1000000001</v>
      </c>
      <c r="N14" s="401">
        <v>682421.2999999999</v>
      </c>
      <c r="O14" s="401">
        <v>2163388</v>
      </c>
      <c r="P14" s="401">
        <v>694434.6999999998</v>
      </c>
      <c r="Q14" s="401">
        <v>719457.7999999999</v>
      </c>
      <c r="R14" s="401">
        <v>665135.2999999998</v>
      </c>
      <c r="S14" s="401">
        <v>2079027.8000000003</v>
      </c>
      <c r="T14" s="401">
        <v>4242415.8</v>
      </c>
      <c r="U14" s="401">
        <v>8399926.2</v>
      </c>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row>
    <row r="15" spans="1:45" ht="12.75">
      <c r="A15" s="408" t="s">
        <v>135</v>
      </c>
      <c r="B15" s="405">
        <v>13195689.4</v>
      </c>
      <c r="C15" s="405">
        <v>1120315.2</v>
      </c>
      <c r="D15" s="405">
        <v>934293.2999999999</v>
      </c>
      <c r="E15" s="405">
        <v>992796</v>
      </c>
      <c r="F15" s="405">
        <v>3047404.5</v>
      </c>
      <c r="G15" s="405">
        <v>1070208.7</v>
      </c>
      <c r="H15" s="405">
        <v>1115791.5</v>
      </c>
      <c r="I15" s="405">
        <v>1047619.2000000001</v>
      </c>
      <c r="J15" s="405">
        <v>3233619.4000000004</v>
      </c>
      <c r="K15" s="405">
        <v>6281023.9</v>
      </c>
      <c r="L15" s="405">
        <v>1095468.7</v>
      </c>
      <c r="M15" s="405">
        <v>1091554.8</v>
      </c>
      <c r="N15" s="405">
        <v>1053460.4</v>
      </c>
      <c r="O15" s="405">
        <v>3240483.9</v>
      </c>
      <c r="P15" s="405">
        <v>1085983.4999999998</v>
      </c>
      <c r="Q15" s="405">
        <v>1084470.5</v>
      </c>
      <c r="R15" s="405">
        <v>1125800.7</v>
      </c>
      <c r="S15" s="405">
        <v>3296254.7</v>
      </c>
      <c r="T15" s="405">
        <v>6536738.6</v>
      </c>
      <c r="U15" s="405">
        <v>12817762.5</v>
      </c>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row>
    <row r="16" spans="1:45" ht="12.75">
      <c r="A16" s="408" t="s">
        <v>136</v>
      </c>
      <c r="B16" s="405">
        <v>-221610.4</v>
      </c>
      <c r="C16" s="405">
        <v>-26651</v>
      </c>
      <c r="D16" s="405">
        <v>-13320.5</v>
      </c>
      <c r="E16" s="405">
        <v>-15780.9</v>
      </c>
      <c r="F16" s="405">
        <v>-55752.4</v>
      </c>
      <c r="G16" s="405">
        <v>-15930.1</v>
      </c>
      <c r="H16" s="405">
        <v>-18075</v>
      </c>
      <c r="I16" s="405">
        <v>-15965.6</v>
      </c>
      <c r="J16" s="405">
        <v>-49970.7</v>
      </c>
      <c r="K16" s="405">
        <v>-105723.1</v>
      </c>
      <c r="L16" s="405">
        <v>-16991.2</v>
      </c>
      <c r="M16" s="405">
        <v>-14725.7</v>
      </c>
      <c r="N16" s="405">
        <v>-16830</v>
      </c>
      <c r="O16" s="405">
        <v>-48546.9</v>
      </c>
      <c r="P16" s="405">
        <v>-18705.7</v>
      </c>
      <c r="Q16" s="405">
        <v>-17760.6</v>
      </c>
      <c r="R16" s="405">
        <v>-21162.1</v>
      </c>
      <c r="S16" s="405">
        <v>-57628.4</v>
      </c>
      <c r="T16" s="405">
        <v>-106175.3</v>
      </c>
      <c r="U16" s="405">
        <v>-211898.40000000002</v>
      </c>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row>
    <row r="17" spans="1:45" ht="12.75">
      <c r="A17" s="408" t="s">
        <v>137</v>
      </c>
      <c r="B17" s="405">
        <v>-4476148.4</v>
      </c>
      <c r="C17" s="405">
        <v>-337140.70000000007</v>
      </c>
      <c r="D17" s="405">
        <v>-334261.6</v>
      </c>
      <c r="E17" s="405">
        <v>-306697.5</v>
      </c>
      <c r="F17" s="405">
        <v>-978099.8</v>
      </c>
      <c r="G17" s="405">
        <v>-315237.69999999995</v>
      </c>
      <c r="H17" s="405">
        <v>-348209.8</v>
      </c>
      <c r="I17" s="405">
        <v>-376243.10000000003</v>
      </c>
      <c r="J17" s="405">
        <v>-1039690.6000000001</v>
      </c>
      <c r="K17" s="405">
        <v>-2017790.4000000001</v>
      </c>
      <c r="L17" s="405">
        <v>-346829.9</v>
      </c>
      <c r="M17" s="405">
        <v>-327510</v>
      </c>
      <c r="N17" s="405">
        <v>-354209.1</v>
      </c>
      <c r="O17" s="405">
        <v>-1028549</v>
      </c>
      <c r="P17" s="405">
        <v>-372843.1</v>
      </c>
      <c r="Q17" s="405">
        <v>-347252.1</v>
      </c>
      <c r="R17" s="405">
        <v>-439503.3</v>
      </c>
      <c r="S17" s="405">
        <v>-1159598.5</v>
      </c>
      <c r="T17" s="405">
        <v>-2188147.5</v>
      </c>
      <c r="U17" s="405">
        <v>-4205937.9</v>
      </c>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row>
    <row r="18" spans="1:45" ht="12.75">
      <c r="A18" s="408"/>
      <c r="B18" s="405"/>
      <c r="C18" s="405"/>
      <c r="D18" s="405"/>
      <c r="E18" s="405"/>
      <c r="F18" s="405"/>
      <c r="G18" s="405"/>
      <c r="H18" s="405"/>
      <c r="I18" s="405"/>
      <c r="J18" s="405"/>
      <c r="K18" s="405"/>
      <c r="L18" s="405"/>
      <c r="M18" s="405"/>
      <c r="N18" s="405"/>
      <c r="O18" s="405"/>
      <c r="P18" s="405"/>
      <c r="Q18" s="405"/>
      <c r="R18" s="405"/>
      <c r="S18" s="405"/>
      <c r="T18" s="405"/>
      <c r="U18" s="405"/>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row>
    <row r="19" spans="1:45" ht="12.75">
      <c r="A19" s="406" t="s">
        <v>138</v>
      </c>
      <c r="B19" s="401">
        <v>1486085.7</v>
      </c>
      <c r="C19" s="401">
        <v>101137.5</v>
      </c>
      <c r="D19" s="401">
        <v>112913.20000000001</v>
      </c>
      <c r="E19" s="401">
        <v>140371.1</v>
      </c>
      <c r="F19" s="401">
        <v>354421.80000000005</v>
      </c>
      <c r="G19" s="401">
        <v>170227.9</v>
      </c>
      <c r="H19" s="401">
        <v>123653.1</v>
      </c>
      <c r="I19" s="401">
        <v>123276.9</v>
      </c>
      <c r="J19" s="401">
        <v>417157.89999999997</v>
      </c>
      <c r="K19" s="401">
        <v>771579.7</v>
      </c>
      <c r="L19" s="401">
        <v>140955</v>
      </c>
      <c r="M19" s="401">
        <v>139771.19999999998</v>
      </c>
      <c r="N19" s="401">
        <v>123781.1</v>
      </c>
      <c r="O19" s="401">
        <v>404507.3</v>
      </c>
      <c r="P19" s="401">
        <v>115029.8</v>
      </c>
      <c r="Q19" s="401">
        <v>133578.6</v>
      </c>
      <c r="R19" s="401">
        <v>136510.3</v>
      </c>
      <c r="S19" s="401">
        <v>385118.69999999995</v>
      </c>
      <c r="T19" s="401">
        <v>789626</v>
      </c>
      <c r="U19" s="401">
        <v>1561205.7</v>
      </c>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row>
    <row r="20" spans="1:45" ht="12.75">
      <c r="A20" s="408" t="s">
        <v>139</v>
      </c>
      <c r="B20" s="405">
        <v>615151.5</v>
      </c>
      <c r="C20" s="405">
        <v>52587.5</v>
      </c>
      <c r="D20" s="405">
        <v>49534.7</v>
      </c>
      <c r="E20" s="405">
        <v>48448.4</v>
      </c>
      <c r="F20" s="405">
        <v>150570.6</v>
      </c>
      <c r="G20" s="405">
        <v>58158.9</v>
      </c>
      <c r="H20" s="405">
        <v>48631.5</v>
      </c>
      <c r="I20" s="405">
        <v>100616.9</v>
      </c>
      <c r="J20" s="405">
        <v>207407.3</v>
      </c>
      <c r="K20" s="405">
        <v>357977.9</v>
      </c>
      <c r="L20" s="405">
        <v>52638.2</v>
      </c>
      <c r="M20" s="405">
        <v>53481</v>
      </c>
      <c r="N20" s="405">
        <v>42556.6</v>
      </c>
      <c r="O20" s="405">
        <v>148675.8</v>
      </c>
      <c r="P20" s="405">
        <v>48182.3</v>
      </c>
      <c r="Q20" s="405">
        <v>46947.1</v>
      </c>
      <c r="R20" s="405">
        <v>45854.2</v>
      </c>
      <c r="S20" s="405">
        <v>140983.59999999998</v>
      </c>
      <c r="T20" s="405">
        <v>289659.39999999997</v>
      </c>
      <c r="U20" s="405">
        <v>647637.3</v>
      </c>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row>
    <row r="21" spans="1:45" ht="12.75">
      <c r="A21" s="408" t="s">
        <v>140</v>
      </c>
      <c r="B21" s="405">
        <v>870934.2</v>
      </c>
      <c r="C21" s="405">
        <v>48550</v>
      </c>
      <c r="D21" s="405">
        <v>63378.500000000015</v>
      </c>
      <c r="E21" s="405">
        <v>91922.7</v>
      </c>
      <c r="F21" s="405">
        <v>203851.2</v>
      </c>
      <c r="G21" s="405">
        <v>112068.99999999999</v>
      </c>
      <c r="H21" s="405">
        <v>75021.6</v>
      </c>
      <c r="I21" s="405">
        <v>22660</v>
      </c>
      <c r="J21" s="405">
        <v>209750.59999999998</v>
      </c>
      <c r="K21" s="405">
        <v>413601.8</v>
      </c>
      <c r="L21" s="405">
        <v>88316.80000000002</v>
      </c>
      <c r="M21" s="405">
        <v>86290.19999999998</v>
      </c>
      <c r="N21" s="405">
        <v>81224.5</v>
      </c>
      <c r="O21" s="405">
        <v>255831.5</v>
      </c>
      <c r="P21" s="405">
        <v>66847.5</v>
      </c>
      <c r="Q21" s="405">
        <v>86631.5</v>
      </c>
      <c r="R21" s="405">
        <v>90656.1</v>
      </c>
      <c r="S21" s="405">
        <v>244135.1</v>
      </c>
      <c r="T21" s="405">
        <v>499966.6</v>
      </c>
      <c r="U21" s="405">
        <v>913568.3999999999</v>
      </c>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row>
    <row r="22" spans="1:45" ht="12.75">
      <c r="A22" s="408"/>
      <c r="B22" s="405"/>
      <c r="C22" s="405"/>
      <c r="D22" s="405"/>
      <c r="E22" s="405"/>
      <c r="F22" s="405"/>
      <c r="G22" s="405"/>
      <c r="H22" s="405"/>
      <c r="I22" s="405"/>
      <c r="J22" s="405"/>
      <c r="K22" s="405"/>
      <c r="L22" s="405"/>
      <c r="M22" s="405"/>
      <c r="N22" s="405"/>
      <c r="O22" s="405"/>
      <c r="P22" s="405"/>
      <c r="Q22" s="405"/>
      <c r="R22" s="405"/>
      <c r="S22" s="405"/>
      <c r="T22" s="405"/>
      <c r="U22" s="405"/>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row>
    <row r="23" spans="1:45" ht="12.75">
      <c r="A23" s="406" t="s">
        <v>141</v>
      </c>
      <c r="B23" s="401">
        <v>283837.6</v>
      </c>
      <c r="C23" s="401">
        <v>-1811.7</v>
      </c>
      <c r="D23" s="401">
        <v>2802.3</v>
      </c>
      <c r="E23" s="401">
        <v>21426.6</v>
      </c>
      <c r="F23" s="401">
        <v>22417.199999999997</v>
      </c>
      <c r="G23" s="401">
        <v>585.9</v>
      </c>
      <c r="H23" s="401">
        <v>32442.6</v>
      </c>
      <c r="I23" s="401">
        <v>17842.3</v>
      </c>
      <c r="J23" s="401">
        <v>50870.8</v>
      </c>
      <c r="K23" s="401">
        <v>73288</v>
      </c>
      <c r="L23" s="401">
        <v>21311</v>
      </c>
      <c r="M23" s="401">
        <v>15827.9</v>
      </c>
      <c r="N23" s="401">
        <v>16200.7</v>
      </c>
      <c r="O23" s="401">
        <v>53339.600000000006</v>
      </c>
      <c r="P23" s="401">
        <v>26209.8</v>
      </c>
      <c r="Q23" s="401">
        <v>22720.4</v>
      </c>
      <c r="R23" s="401">
        <v>21343.3</v>
      </c>
      <c r="S23" s="401">
        <v>70273.5</v>
      </c>
      <c r="T23" s="401">
        <v>123613.1</v>
      </c>
      <c r="U23" s="401">
        <v>196901.1</v>
      </c>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row>
    <row r="24" spans="1:45" ht="12.75">
      <c r="A24" s="408"/>
      <c r="B24" s="405"/>
      <c r="C24" s="405"/>
      <c r="D24" s="405"/>
      <c r="E24" s="405"/>
      <c r="F24" s="405"/>
      <c r="G24" s="405"/>
      <c r="H24" s="405"/>
      <c r="I24" s="405"/>
      <c r="J24" s="405"/>
      <c r="K24" s="405"/>
      <c r="L24" s="405"/>
      <c r="M24" s="405"/>
      <c r="N24" s="405"/>
      <c r="O24" s="405"/>
      <c r="P24" s="405"/>
      <c r="Q24" s="405"/>
      <c r="R24" s="405"/>
      <c r="S24" s="405"/>
      <c r="T24" s="405"/>
      <c r="U24" s="405"/>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row>
    <row r="25" spans="1:45" ht="12.75">
      <c r="A25" s="406" t="s">
        <v>142</v>
      </c>
      <c r="B25" s="401">
        <v>222782.9</v>
      </c>
      <c r="C25" s="401">
        <v>14889.099999999999</v>
      </c>
      <c r="D25" s="401">
        <v>15118.4</v>
      </c>
      <c r="E25" s="401">
        <v>19399.5</v>
      </c>
      <c r="F25" s="401">
        <v>49407</v>
      </c>
      <c r="G25" s="401">
        <v>20976.5</v>
      </c>
      <c r="H25" s="401">
        <v>22967.100000000002</v>
      </c>
      <c r="I25" s="401">
        <v>23539.8</v>
      </c>
      <c r="J25" s="401">
        <v>67483.40000000001</v>
      </c>
      <c r="K25" s="401">
        <v>116890.40000000001</v>
      </c>
      <c r="L25" s="401">
        <v>25649.300000000003</v>
      </c>
      <c r="M25" s="401">
        <v>28960.6</v>
      </c>
      <c r="N25" s="401">
        <v>26287.800000000003</v>
      </c>
      <c r="O25" s="401">
        <v>80897.70000000001</v>
      </c>
      <c r="P25" s="401">
        <v>23978.4</v>
      </c>
      <c r="Q25" s="401">
        <v>21602.6</v>
      </c>
      <c r="R25" s="401">
        <v>23961.899999999998</v>
      </c>
      <c r="S25" s="401">
        <v>69542.9</v>
      </c>
      <c r="T25" s="401">
        <v>150440.6</v>
      </c>
      <c r="U25" s="401">
        <v>267331</v>
      </c>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row>
    <row r="26" spans="1:45" ht="12.75">
      <c r="A26" s="408"/>
      <c r="B26" s="405"/>
      <c r="C26" s="405"/>
      <c r="D26" s="405"/>
      <c r="E26" s="405"/>
      <c r="F26" s="405"/>
      <c r="G26" s="405"/>
      <c r="H26" s="405"/>
      <c r="I26" s="405"/>
      <c r="J26" s="405"/>
      <c r="K26" s="405"/>
      <c r="L26" s="405"/>
      <c r="M26" s="405"/>
      <c r="N26" s="405"/>
      <c r="O26" s="405"/>
      <c r="P26" s="405"/>
      <c r="Q26" s="405"/>
      <c r="R26" s="405"/>
      <c r="S26" s="405"/>
      <c r="T26" s="405"/>
      <c r="U26" s="405"/>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row>
    <row r="27" spans="1:45" ht="12.75">
      <c r="A27" s="406" t="s">
        <v>143</v>
      </c>
      <c r="B27" s="401">
        <v>190803.6</v>
      </c>
      <c r="C27" s="401">
        <v>16608.600000000006</v>
      </c>
      <c r="D27" s="401">
        <v>-2906.4999999999745</v>
      </c>
      <c r="E27" s="401">
        <v>30392.600000000006</v>
      </c>
      <c r="F27" s="401">
        <v>44094.70000000003</v>
      </c>
      <c r="G27" s="401">
        <v>-27874.59999999999</v>
      </c>
      <c r="H27" s="401">
        <v>16594.699999999993</v>
      </c>
      <c r="I27" s="401">
        <v>24816.000000000007</v>
      </c>
      <c r="J27" s="401">
        <v>13536.100000000006</v>
      </c>
      <c r="K27" s="401">
        <v>57630.80000000003</v>
      </c>
      <c r="L27" s="401">
        <v>-12588.199999999908</v>
      </c>
      <c r="M27" s="401">
        <v>-52848.79999999995</v>
      </c>
      <c r="N27" s="401">
        <v>13840.6000000001</v>
      </c>
      <c r="O27" s="401">
        <v>-51596.39999999976</v>
      </c>
      <c r="P27" s="401">
        <v>58335.10000000001</v>
      </c>
      <c r="Q27" s="401">
        <v>-37895.59999999999</v>
      </c>
      <c r="R27" s="401">
        <v>62468.3000000001</v>
      </c>
      <c r="S27" s="401">
        <v>82907.80000000012</v>
      </c>
      <c r="T27" s="401">
        <v>31311.400000000365</v>
      </c>
      <c r="U27" s="401">
        <v>88942.20000000039</v>
      </c>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row>
    <row r="28" spans="1:45" ht="12.75">
      <c r="A28" s="408" t="s">
        <v>144</v>
      </c>
      <c r="B28" s="405">
        <v>6053.5</v>
      </c>
      <c r="C28" s="405">
        <v>3035.5000000000005</v>
      </c>
      <c r="D28" s="405">
        <v>-12849.599999999977</v>
      </c>
      <c r="E28" s="405">
        <v>-18267.1</v>
      </c>
      <c r="F28" s="405">
        <v>-28081.199999999975</v>
      </c>
      <c r="G28" s="405">
        <v>-46041.09999999999</v>
      </c>
      <c r="H28" s="405">
        <v>-1602.500000000006</v>
      </c>
      <c r="I28" s="405">
        <v>10023.7</v>
      </c>
      <c r="J28" s="405">
        <v>-37619.899999999994</v>
      </c>
      <c r="K28" s="405">
        <v>-65701.09999999998</v>
      </c>
      <c r="L28" s="405">
        <v>-26656.499999999905</v>
      </c>
      <c r="M28" s="405">
        <v>-72719.99999999996</v>
      </c>
      <c r="N28" s="405">
        <v>-5671.699999999906</v>
      </c>
      <c r="O28" s="405">
        <v>-105048.19999999976</v>
      </c>
      <c r="P28" s="405">
        <v>30426.000000000015</v>
      </c>
      <c r="Q28" s="405">
        <v>-44666.6</v>
      </c>
      <c r="R28" s="405">
        <v>56207.400000000096</v>
      </c>
      <c r="S28" s="405">
        <v>41966.80000000011</v>
      </c>
      <c r="T28" s="405">
        <v>-63081.39999999965</v>
      </c>
      <c r="U28" s="405">
        <v>-128782.49999999962</v>
      </c>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row>
    <row r="29" spans="1:45" ht="12.75">
      <c r="A29" s="408" t="s">
        <v>102</v>
      </c>
      <c r="B29" s="405">
        <v>184750.1</v>
      </c>
      <c r="C29" s="405">
        <v>13573.100000000006</v>
      </c>
      <c r="D29" s="405">
        <v>9943.100000000002</v>
      </c>
      <c r="E29" s="405">
        <v>48659.700000000004</v>
      </c>
      <c r="F29" s="405">
        <v>72175.90000000001</v>
      </c>
      <c r="G29" s="405">
        <v>18166.5</v>
      </c>
      <c r="H29" s="405">
        <v>18197.2</v>
      </c>
      <c r="I29" s="405">
        <v>14792.300000000005</v>
      </c>
      <c r="J29" s="405">
        <v>51156</v>
      </c>
      <c r="K29" s="405">
        <v>123331.90000000001</v>
      </c>
      <c r="L29" s="405">
        <v>14068.299999999997</v>
      </c>
      <c r="M29" s="405">
        <v>19871.200000000004</v>
      </c>
      <c r="N29" s="405">
        <v>19512.300000000007</v>
      </c>
      <c r="O29" s="405">
        <v>53451.8</v>
      </c>
      <c r="P29" s="405">
        <v>27909.1</v>
      </c>
      <c r="Q29" s="405">
        <v>6771.000000000004</v>
      </c>
      <c r="R29" s="405">
        <v>6260.9</v>
      </c>
      <c r="S29" s="405">
        <v>40941.00000000001</v>
      </c>
      <c r="T29" s="405">
        <v>94392.80000000002</v>
      </c>
      <c r="U29" s="405">
        <v>217724.7</v>
      </c>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row>
    <row r="30" spans="1:45" ht="12.75">
      <c r="A30" s="409"/>
      <c r="B30" s="405"/>
      <c r="C30" s="405"/>
      <c r="D30" s="405"/>
      <c r="E30" s="405"/>
      <c r="F30" s="405"/>
      <c r="G30" s="405"/>
      <c r="H30" s="405"/>
      <c r="I30" s="405"/>
      <c r="J30" s="405"/>
      <c r="K30" s="405"/>
      <c r="L30" s="405"/>
      <c r="M30" s="405"/>
      <c r="N30" s="405"/>
      <c r="O30" s="405"/>
      <c r="P30" s="405"/>
      <c r="Q30" s="405"/>
      <c r="R30" s="405"/>
      <c r="S30" s="405"/>
      <c r="T30" s="405"/>
      <c r="U30" s="405"/>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row>
    <row r="31" spans="1:45" ht="12.75">
      <c r="A31" s="410" t="s">
        <v>145</v>
      </c>
      <c r="B31" s="401">
        <v>17102059.1</v>
      </c>
      <c r="C31" s="401">
        <v>1467301.3</v>
      </c>
      <c r="D31" s="401">
        <v>1252805.2999999998</v>
      </c>
      <c r="E31" s="401">
        <v>1382132.8000000003</v>
      </c>
      <c r="F31" s="401">
        <v>4102239.4000000004</v>
      </c>
      <c r="G31" s="401">
        <v>2645291.6999999997</v>
      </c>
      <c r="H31" s="401">
        <v>649012.1999999997</v>
      </c>
      <c r="I31" s="401">
        <v>1577410.7</v>
      </c>
      <c r="J31" s="401">
        <v>4871714.6</v>
      </c>
      <c r="K31" s="401">
        <v>8973954</v>
      </c>
      <c r="L31" s="401">
        <v>1374609.9000000001</v>
      </c>
      <c r="M31" s="401">
        <v>1381795.8</v>
      </c>
      <c r="N31" s="401">
        <v>1391541.9000000001</v>
      </c>
      <c r="O31" s="401">
        <v>4147947.6</v>
      </c>
      <c r="P31" s="401">
        <v>1423597.2</v>
      </c>
      <c r="Q31" s="401">
        <v>1442267.4</v>
      </c>
      <c r="R31" s="401">
        <v>1589948</v>
      </c>
      <c r="S31" s="401">
        <v>4455812.600000001</v>
      </c>
      <c r="T31" s="401">
        <v>8603760.2</v>
      </c>
      <c r="U31" s="401">
        <v>17577714.2</v>
      </c>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row>
    <row r="32" spans="1:45" ht="12.75">
      <c r="A32" s="411"/>
      <c r="B32" s="412"/>
      <c r="C32" s="412"/>
      <c r="D32" s="412"/>
      <c r="E32" s="412"/>
      <c r="F32" s="412"/>
      <c r="G32" s="412"/>
      <c r="H32" s="412"/>
      <c r="I32" s="412"/>
      <c r="J32" s="412"/>
      <c r="K32" s="412"/>
      <c r="L32" s="412"/>
      <c r="M32" s="412"/>
      <c r="N32" s="412"/>
      <c r="O32" s="412"/>
      <c r="P32" s="412"/>
      <c r="Q32" s="412"/>
      <c r="R32" s="412"/>
      <c r="S32" s="412"/>
      <c r="T32" s="412"/>
      <c r="U32" s="41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row>
    <row r="34" spans="7:21" ht="369.75" customHeight="1">
      <c r="G34" s="203"/>
      <c r="T34" s="371"/>
      <c r="U34" s="371">
        <v>42</v>
      </c>
    </row>
  </sheetData>
  <sheetProtection/>
  <printOptions horizontalCentered="1"/>
  <pageMargins left="0" right="0" top="1.1811023622047245" bottom="0" header="0" footer="0"/>
  <pageSetup fitToHeight="1" fitToWidth="1" horizontalDpi="600" verticalDpi="600" orientation="landscape" scale="48" r:id="rId1"/>
</worksheet>
</file>

<file path=xl/worksheets/sheet43.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F32"/>
    </sheetView>
  </sheetViews>
  <sheetFormatPr defaultColWidth="11.421875" defaultRowHeight="12.75"/>
  <cols>
    <col min="1" max="1" width="49.00390625" style="0" bestFit="1" customWidth="1"/>
    <col min="2" max="6" width="13.28125" style="0" bestFit="1" customWidth="1"/>
    <col min="7" max="7" width="5.57421875" style="0" customWidth="1"/>
  </cols>
  <sheetData>
    <row r="1" ht="26.25">
      <c r="G1" s="200">
        <v>43</v>
      </c>
    </row>
    <row r="2" spans="1:6" s="40" customFormat="1" ht="15.75">
      <c r="A2" s="195" t="s">
        <v>103</v>
      </c>
      <c r="B2" s="194"/>
      <c r="C2" s="194"/>
      <c r="D2" s="194"/>
      <c r="E2" s="397"/>
      <c r="F2" s="397"/>
    </row>
    <row r="3" spans="1:6" s="40" customFormat="1" ht="15.75">
      <c r="A3" s="195" t="s">
        <v>104</v>
      </c>
      <c r="B3" s="194"/>
      <c r="C3" s="194"/>
      <c r="D3" s="194"/>
      <c r="E3" s="397"/>
      <c r="F3" s="397"/>
    </row>
    <row r="4" spans="1:6" s="40" customFormat="1" ht="15.75">
      <c r="A4" s="195" t="s">
        <v>267</v>
      </c>
      <c r="B4" s="194"/>
      <c r="C4" s="194"/>
      <c r="D4" s="194"/>
      <c r="E4" s="397"/>
      <c r="F4" s="397"/>
    </row>
    <row r="6" spans="1:6" ht="12.75">
      <c r="A6" s="413"/>
      <c r="B6" s="414" t="s">
        <v>148</v>
      </c>
      <c r="C6" s="414" t="s">
        <v>149</v>
      </c>
      <c r="D6" s="414" t="s">
        <v>150</v>
      </c>
      <c r="E6" s="415" t="s">
        <v>157</v>
      </c>
      <c r="F6" s="415" t="s">
        <v>268</v>
      </c>
    </row>
    <row r="7" spans="1:6" ht="12.75">
      <c r="A7" s="416" t="s">
        <v>128</v>
      </c>
      <c r="B7" s="417">
        <v>0.32579826128046285</v>
      </c>
      <c r="C7" s="417">
        <v>0.27521413357482905</v>
      </c>
      <c r="D7" s="417">
        <v>-0.171960089255902</v>
      </c>
      <c r="E7" s="418">
        <v>-0.31162851285377324</v>
      </c>
      <c r="F7" s="418">
        <v>0.5379889510399054</v>
      </c>
    </row>
    <row r="8" spans="1:6" ht="12.75">
      <c r="A8" s="419" t="s">
        <v>129</v>
      </c>
      <c r="B8" s="417">
        <v>-3.3300016377877313</v>
      </c>
      <c r="C8" s="417">
        <v>1.733212542816709</v>
      </c>
      <c r="D8" s="417">
        <v>-4.086073172382581</v>
      </c>
      <c r="E8" s="418">
        <v>-0.4825619087450106</v>
      </c>
      <c r="F8" s="418">
        <v>0.7086944501885908</v>
      </c>
    </row>
    <row r="9" spans="1:6" ht="12.75">
      <c r="A9" s="404" t="s">
        <v>130</v>
      </c>
      <c r="B9" s="420">
        <v>0.18420018842206476</v>
      </c>
      <c r="C9" s="420">
        <v>0.6942020857461939</v>
      </c>
      <c r="D9" s="420">
        <v>-0.11653416484038104</v>
      </c>
      <c r="E9" s="421">
        <v>-0.012019683214243293</v>
      </c>
      <c r="F9" s="421">
        <v>-0.1793847328234488</v>
      </c>
    </row>
    <row r="10" spans="1:6" ht="12.75">
      <c r="A10" s="404" t="s">
        <v>131</v>
      </c>
      <c r="B10" s="420">
        <v>-0.28719844957961294</v>
      </c>
      <c r="C10" s="420">
        <v>-0.42684906084334684</v>
      </c>
      <c r="D10" s="420">
        <v>-0.10813362802570103</v>
      </c>
      <c r="E10" s="421">
        <v>-0.06593689672033465</v>
      </c>
      <c r="F10" s="421">
        <v>0.2953831977859055</v>
      </c>
    </row>
    <row r="11" spans="1:6" ht="12.75">
      <c r="A11" s="406" t="s">
        <v>132</v>
      </c>
      <c r="B11" s="417">
        <v>0.4745932644488182</v>
      </c>
      <c r="C11" s="417">
        <v>-0.042085911022552436</v>
      </c>
      <c r="D11" s="417">
        <v>-0.043042980128202624</v>
      </c>
      <c r="E11" s="418">
        <v>-0.12379540195236394</v>
      </c>
      <c r="F11" s="418">
        <v>0.26087357054934035</v>
      </c>
    </row>
    <row r="12" spans="1:6" ht="12.75">
      <c r="A12" s="406" t="s">
        <v>133</v>
      </c>
      <c r="B12" s="417">
        <v>0.328121149213215</v>
      </c>
      <c r="C12" s="417">
        <v>0.288473735868886</v>
      </c>
      <c r="D12" s="417">
        <v>-0.000498631823614093</v>
      </c>
      <c r="E12" s="418">
        <v>-0.25776226831979043</v>
      </c>
      <c r="F12" s="418">
        <v>0.2330459347253595</v>
      </c>
    </row>
    <row r="13" spans="1:6" ht="12.75">
      <c r="A13" s="407"/>
      <c r="B13" s="422"/>
      <c r="C13" s="422"/>
      <c r="D13" s="422"/>
      <c r="E13" s="423"/>
      <c r="F13" s="423"/>
    </row>
    <row r="14" spans="1:6" ht="12.75">
      <c r="A14" s="406" t="s">
        <v>134</v>
      </c>
      <c r="B14" s="417">
        <v>0.03454474089670123</v>
      </c>
      <c r="C14" s="417">
        <v>0.12585060120332847</v>
      </c>
      <c r="D14" s="417">
        <v>0.07486580359833583</v>
      </c>
      <c r="E14" s="418">
        <v>-0.12286694973562862</v>
      </c>
      <c r="F14" s="418">
        <v>0.17489749779804042</v>
      </c>
    </row>
    <row r="15" spans="1:6" ht="12.75">
      <c r="A15" s="408" t="s">
        <v>135</v>
      </c>
      <c r="B15" s="420">
        <v>0.057754295140127754</v>
      </c>
      <c r="C15" s="420">
        <v>0.12533832953740065</v>
      </c>
      <c r="D15" s="420">
        <v>0.10386720873575528</v>
      </c>
      <c r="E15" s="421">
        <v>-0.07848534446284106</v>
      </c>
      <c r="F15" s="421">
        <v>0.10383926782100183</v>
      </c>
    </row>
    <row r="16" spans="1:6" ht="12.75">
      <c r="A16" s="408" t="s">
        <v>136</v>
      </c>
      <c r="B16" s="420">
        <v>-0.18881683180023145</v>
      </c>
      <c r="C16" s="420">
        <v>-0.09858748703974007</v>
      </c>
      <c r="D16" s="420">
        <v>-0.014938582780974707</v>
      </c>
      <c r="E16" s="421">
        <v>0.25511854304703696</v>
      </c>
      <c r="F16" s="421">
        <v>0.05443882080290896</v>
      </c>
    </row>
    <row r="17" spans="1:6" ht="12.75">
      <c r="A17" s="408" t="s">
        <v>137</v>
      </c>
      <c r="B17" s="420">
        <v>-0.10031501352580507</v>
      </c>
      <c r="C17" s="420">
        <v>-0.1265405684725034</v>
      </c>
      <c r="D17" s="420">
        <v>-0.1735594512496934</v>
      </c>
      <c r="E17" s="421">
        <v>-0.021556727413918564</v>
      </c>
      <c r="F17" s="421">
        <v>0.007695973732307015</v>
      </c>
    </row>
    <row r="18" spans="1:6" ht="12.75">
      <c r="A18" s="408"/>
      <c r="B18" s="422"/>
      <c r="C18" s="422"/>
      <c r="D18" s="422"/>
      <c r="E18" s="423"/>
      <c r="F18" s="423"/>
    </row>
    <row r="19" spans="1:6" ht="12.75">
      <c r="A19" s="406" t="s">
        <v>138</v>
      </c>
      <c r="B19" s="417">
        <v>-0.01432237475421172</v>
      </c>
      <c r="C19" s="417">
        <v>0.1024719169701056</v>
      </c>
      <c r="D19" s="417">
        <v>-0.17229499004220528</v>
      </c>
      <c r="E19" s="418">
        <v>0.0451868296516964</v>
      </c>
      <c r="F19" s="418">
        <v>0.2402584018886622</v>
      </c>
    </row>
    <row r="20" spans="1:6" ht="12.75">
      <c r="A20" s="408" t="s">
        <v>139</v>
      </c>
      <c r="B20" s="420">
        <v>0.07877350876900047</v>
      </c>
      <c r="C20" s="420">
        <v>0.02234098872553192</v>
      </c>
      <c r="D20" s="420">
        <v>0.018785051312224965</v>
      </c>
      <c r="E20" s="421">
        <v>0.08657449538820039</v>
      </c>
      <c r="F20" s="421">
        <v>0.14813604179642392</v>
      </c>
    </row>
    <row r="21" spans="1:6" ht="12.75">
      <c r="A21" s="408" t="s">
        <v>140</v>
      </c>
      <c r="B21" s="420">
        <v>-0.06341814337451279</v>
      </c>
      <c r="C21" s="420">
        <v>0.1511460575253225</v>
      </c>
      <c r="D21" s="420">
        <v>-0.27537609190166434</v>
      </c>
      <c r="E21" s="421">
        <v>0.013795872116163066</v>
      </c>
      <c r="F21" s="421">
        <v>0.3151412601361785</v>
      </c>
    </row>
    <row r="22" spans="1:6" ht="12.75">
      <c r="A22" s="408"/>
      <c r="B22" s="422"/>
      <c r="C22" s="422"/>
      <c r="D22" s="422"/>
      <c r="E22" s="423"/>
      <c r="F22" s="423"/>
    </row>
    <row r="23" spans="1:6" ht="12.75">
      <c r="A23" s="406" t="s">
        <v>141</v>
      </c>
      <c r="B23" s="417">
        <v>0.017898466639454158</v>
      </c>
      <c r="C23" s="417">
        <v>-0.035404548103163735</v>
      </c>
      <c r="D23" s="417">
        <v>-0.052532359577247334</v>
      </c>
      <c r="E23" s="418">
        <v>-0.8777112343879245</v>
      </c>
      <c r="F23" s="418">
        <v>2.1122087218248202</v>
      </c>
    </row>
    <row r="24" spans="1:6" ht="12.75">
      <c r="A24" s="408"/>
      <c r="B24" s="422"/>
      <c r="C24" s="422"/>
      <c r="D24" s="422"/>
      <c r="E24" s="423"/>
      <c r="F24" s="423"/>
    </row>
    <row r="25" spans="1:6" ht="12.75">
      <c r="A25" s="406" t="s">
        <v>142</v>
      </c>
      <c r="B25" s="417">
        <v>0.06293309729004148</v>
      </c>
      <c r="C25" s="417">
        <v>-0.08346122063510786</v>
      </c>
      <c r="D25" s="417">
        <v>-0.05786272258395919</v>
      </c>
      <c r="E25" s="418">
        <v>-0.47802032312303544</v>
      </c>
      <c r="F25" s="418">
        <v>0.61561266762217</v>
      </c>
    </row>
    <row r="26" spans="1:6" ht="12.75">
      <c r="A26" s="408"/>
      <c r="B26" s="422"/>
      <c r="C26" s="422"/>
      <c r="D26" s="422"/>
      <c r="E26" s="423"/>
      <c r="F26" s="423"/>
    </row>
    <row r="27" spans="1:6" ht="12.75">
      <c r="A27" s="406" t="s">
        <v>143</v>
      </c>
      <c r="B27" s="417">
        <v>10.522538888560293</v>
      </c>
      <c r="C27" s="417">
        <v>-0.22095080576609427</v>
      </c>
      <c r="D27" s="417">
        <v>0.13919559351010724</v>
      </c>
      <c r="E27" s="418">
        <v>1.6564833691505116</v>
      </c>
      <c r="F27" s="418">
        <v>-0.7018248892909129</v>
      </c>
    </row>
    <row r="28" spans="1:6" ht="12.75">
      <c r="A28" s="408" t="s">
        <v>144</v>
      </c>
      <c r="B28" s="420">
        <v>0.7869951709502042</v>
      </c>
      <c r="C28" s="420">
        <v>0.34993061654967317</v>
      </c>
      <c r="D28" s="420">
        <v>-1.5705688691524387</v>
      </c>
      <c r="E28" s="421">
        <v>0.10022934276914996</v>
      </c>
      <c r="F28" s="421">
        <v>-0.6621976924711359</v>
      </c>
    </row>
    <row r="29" spans="1:6" ht="12.75">
      <c r="A29" s="408" t="s">
        <v>102</v>
      </c>
      <c r="B29" s="420">
        <v>-0.22601329458464536</v>
      </c>
      <c r="C29" s="420">
        <v>-0.2587830705803461</v>
      </c>
      <c r="D29" s="420">
        <v>0.504017197492501</v>
      </c>
      <c r="E29" s="421">
        <v>0.8912307416045695</v>
      </c>
      <c r="F29" s="421">
        <v>-0.41910503185198666</v>
      </c>
    </row>
    <row r="30" spans="1:6" ht="12.75">
      <c r="A30" s="404"/>
      <c r="B30" s="422"/>
      <c r="C30" s="422"/>
      <c r="D30" s="422"/>
      <c r="E30" s="423"/>
      <c r="F30" s="423"/>
    </row>
    <row r="31" spans="1:6" ht="12.75">
      <c r="A31" s="406" t="s">
        <v>145</v>
      </c>
      <c r="B31" s="417">
        <v>0.142929157650187</v>
      </c>
      <c r="C31" s="417">
        <v>0.17129855321078846</v>
      </c>
      <c r="D31" s="417">
        <v>-0.0610640963323581</v>
      </c>
      <c r="E31" s="418">
        <v>-0.20314605820222686</v>
      </c>
      <c r="F31" s="418">
        <v>0.2994468145420701</v>
      </c>
    </row>
    <row r="32" spans="1:6" ht="12.75">
      <c r="A32" s="411"/>
      <c r="B32" s="424"/>
      <c r="C32" s="424"/>
      <c r="D32" s="424"/>
      <c r="E32" s="425"/>
      <c r="F32" s="425"/>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44.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D40" sqref="D40"/>
    </sheetView>
  </sheetViews>
  <sheetFormatPr defaultColWidth="11.421875" defaultRowHeight="12.75"/>
  <cols>
    <col min="1" max="1" width="49.00390625" style="115" bestFit="1" customWidth="1"/>
    <col min="2" max="6" width="13.28125" style="115" bestFit="1" customWidth="1"/>
    <col min="7" max="7" width="5.57421875" style="115" customWidth="1"/>
    <col min="8" max="16384" width="11.421875" style="115" customWidth="1"/>
  </cols>
  <sheetData>
    <row r="1" ht="26.25">
      <c r="G1" s="200">
        <v>44</v>
      </c>
    </row>
    <row r="2" spans="1:6" s="192" customFormat="1" ht="15.75">
      <c r="A2" s="195" t="s">
        <v>215</v>
      </c>
      <c r="B2" s="194"/>
      <c r="C2" s="194"/>
      <c r="D2" s="194"/>
      <c r="E2" s="196"/>
      <c r="F2" s="196"/>
    </row>
    <row r="3" spans="1:6" s="192" customFormat="1" ht="15.75">
      <c r="A3" s="195" t="s">
        <v>104</v>
      </c>
      <c r="B3" s="194"/>
      <c r="C3" s="194"/>
      <c r="D3" s="194"/>
      <c r="E3" s="196"/>
      <c r="F3" s="196"/>
    </row>
    <row r="4" spans="1:6" s="192" customFormat="1" ht="15.75">
      <c r="A4" s="195" t="s">
        <v>211</v>
      </c>
      <c r="B4" s="194"/>
      <c r="C4" s="194"/>
      <c r="D4" s="194"/>
      <c r="E4" s="196"/>
      <c r="F4" s="196"/>
    </row>
    <row r="5" spans="1:4" s="192" customFormat="1" ht="15">
      <c r="A5" s="182"/>
      <c r="B5" s="182"/>
      <c r="C5" s="182"/>
      <c r="D5" s="182"/>
    </row>
    <row r="6" spans="1:6" ht="12.75">
      <c r="A6" s="393"/>
      <c r="B6" s="382" t="s">
        <v>148</v>
      </c>
      <c r="C6" s="382" t="s">
        <v>149</v>
      </c>
      <c r="D6" s="382" t="s">
        <v>150</v>
      </c>
      <c r="E6" s="382" t="s">
        <v>157</v>
      </c>
      <c r="F6" s="382" t="s">
        <v>268</v>
      </c>
    </row>
    <row r="7" spans="1:6" ht="25.5" customHeight="1">
      <c r="A7" s="394" t="s">
        <v>128</v>
      </c>
      <c r="B7" s="385">
        <v>0.19327940452186176</v>
      </c>
      <c r="C7" s="385">
        <v>0.19885595473147588</v>
      </c>
      <c r="D7" s="385">
        <v>0.1425344248936522</v>
      </c>
      <c r="E7" s="385">
        <v>-0.2520004739221773</v>
      </c>
      <c r="F7" s="385">
        <v>0.23702439814848497</v>
      </c>
    </row>
    <row r="8" spans="1:6" ht="12.75">
      <c r="A8" s="372" t="s">
        <v>129</v>
      </c>
      <c r="B8" s="385">
        <v>0.2852925054813634</v>
      </c>
      <c r="C8" s="385">
        <v>-0.8000906381272774</v>
      </c>
      <c r="D8" s="385">
        <v>0.29664094196934354</v>
      </c>
      <c r="E8" s="385">
        <v>0.39135323493957597</v>
      </c>
      <c r="F8" s="385">
        <v>-2.0798698356469085</v>
      </c>
    </row>
    <row r="9" spans="1:6" ht="12.75">
      <c r="A9" s="373" t="s">
        <v>130</v>
      </c>
      <c r="B9" s="388">
        <v>0.47347385668455777</v>
      </c>
      <c r="C9" s="388">
        <v>-0.5411699905428017</v>
      </c>
      <c r="D9" s="388">
        <v>0.17563986409966037</v>
      </c>
      <c r="E9" s="388">
        <v>-0.861294466840916</v>
      </c>
      <c r="F9" s="388">
        <v>3.60440369428457</v>
      </c>
    </row>
    <row r="10" spans="1:6" ht="12.75">
      <c r="A10" s="373" t="s">
        <v>131</v>
      </c>
      <c r="B10" s="388">
        <v>0.09900238172668607</v>
      </c>
      <c r="C10" s="388">
        <v>-0.2615558907659279</v>
      </c>
      <c r="D10" s="388">
        <v>0.2276731744023549</v>
      </c>
      <c r="E10" s="388">
        <v>0.4958157800926063</v>
      </c>
      <c r="F10" s="388">
        <v>-2.1682614701682494</v>
      </c>
    </row>
    <row r="11" spans="1:6" ht="12.75">
      <c r="A11" s="374" t="s">
        <v>132</v>
      </c>
      <c r="B11" s="385">
        <v>0.014788259070119159</v>
      </c>
      <c r="C11" s="385">
        <v>0.3372375735174824</v>
      </c>
      <c r="D11" s="385">
        <v>-0.17143612393025887</v>
      </c>
      <c r="E11" s="385">
        <v>-0.10785842662179901</v>
      </c>
      <c r="F11" s="385">
        <v>0.2984407095606958</v>
      </c>
    </row>
    <row r="12" spans="1:6" ht="12.75">
      <c r="A12" s="374" t="s">
        <v>133</v>
      </c>
      <c r="B12" s="385">
        <v>0.2945221777907876</v>
      </c>
      <c r="C12" s="385">
        <v>0.1401834224669094</v>
      </c>
      <c r="D12" s="385">
        <v>0.33347646913221896</v>
      </c>
      <c r="E12" s="385">
        <v>-0.31852139997775997</v>
      </c>
      <c r="F12" s="385">
        <v>0.2550188789509753</v>
      </c>
    </row>
    <row r="13" spans="1:6" ht="12.75">
      <c r="A13" s="375"/>
      <c r="B13" s="390"/>
      <c r="C13" s="390"/>
      <c r="D13" s="390"/>
      <c r="E13" s="390"/>
      <c r="F13" s="390"/>
    </row>
    <row r="14" spans="1:6" ht="12.75">
      <c r="A14" s="374" t="s">
        <v>134</v>
      </c>
      <c r="B14" s="385">
        <v>0.09925170080555357</v>
      </c>
      <c r="C14" s="385">
        <v>0.04670072110499657</v>
      </c>
      <c r="D14" s="385">
        <v>0.13992095841098262</v>
      </c>
      <c r="E14" s="385">
        <v>-0.20487030088602576</v>
      </c>
      <c r="F14" s="385">
        <v>0.19606013224779217</v>
      </c>
    </row>
    <row r="15" spans="1:6" ht="12.75">
      <c r="A15" s="376" t="s">
        <v>135</v>
      </c>
      <c r="B15" s="388">
        <v>0.07687117199083571</v>
      </c>
      <c r="C15" s="388">
        <v>0.10441393347507111</v>
      </c>
      <c r="D15" s="388">
        <v>0.11335124013932796</v>
      </c>
      <c r="E15" s="388">
        <v>-0.06546363356471008</v>
      </c>
      <c r="F15" s="388">
        <v>0.05486196139686306</v>
      </c>
    </row>
    <row r="16" spans="1:6" ht="12.75">
      <c r="A16" s="376" t="s">
        <v>136</v>
      </c>
      <c r="B16" s="388">
        <v>-0.2665434141224734</v>
      </c>
      <c r="C16" s="388">
        <v>-0.0671643222813072</v>
      </c>
      <c r="D16" s="388">
        <v>-0.06285179220195514</v>
      </c>
      <c r="E16" s="388">
        <v>0.21019891951039593</v>
      </c>
      <c r="F16" s="388">
        <v>0.0953198546447821</v>
      </c>
    </row>
    <row r="17" spans="1:6" ht="12.75">
      <c r="A17" s="376" t="s">
        <v>137</v>
      </c>
      <c r="B17" s="388">
        <v>-0.0070835818648258275</v>
      </c>
      <c r="C17" s="388">
        <v>-0.2610522673649385</v>
      </c>
      <c r="D17" s="388">
        <v>-0.0593505637359002</v>
      </c>
      <c r="E17" s="388">
        <v>-0.27683937464559394</v>
      </c>
      <c r="F17" s="388">
        <v>0.14487676233614488</v>
      </c>
    </row>
    <row r="18" spans="1:6" ht="12.75">
      <c r="A18" s="376"/>
      <c r="B18" s="390"/>
      <c r="C18" s="390"/>
      <c r="D18" s="390"/>
      <c r="E18" s="390"/>
      <c r="F18" s="390"/>
    </row>
    <row r="19" spans="1:6" ht="12.75">
      <c r="A19" s="374" t="s">
        <v>138</v>
      </c>
      <c r="B19" s="385">
        <v>-0.022660603171680394</v>
      </c>
      <c r="C19" s="385">
        <v>0.008273734106458708</v>
      </c>
      <c r="D19" s="385">
        <v>-0.07192861956007846</v>
      </c>
      <c r="E19" s="385">
        <v>-0.059692334380217704</v>
      </c>
      <c r="F19" s="385">
        <v>0.09018275437009571</v>
      </c>
    </row>
    <row r="20" spans="1:6" ht="12.75">
      <c r="A20" s="376" t="s">
        <v>139</v>
      </c>
      <c r="B20" s="388">
        <v>0.04921433828016086</v>
      </c>
      <c r="C20" s="388">
        <v>0.04205423009548248</v>
      </c>
      <c r="D20" s="388">
        <v>0.03326839134986326</v>
      </c>
      <c r="E20" s="388">
        <v>0.06503911439558774</v>
      </c>
      <c r="F20" s="388">
        <v>0.050943805445946344</v>
      </c>
    </row>
    <row r="21" spans="1:6" ht="12.75">
      <c r="A21" s="376" t="s">
        <v>140</v>
      </c>
      <c r="B21" s="388">
        <v>-0.055735659999115006</v>
      </c>
      <c r="C21" s="388">
        <v>-0.008998946601053825</v>
      </c>
      <c r="D21" s="388">
        <v>-0.12848913098332404</v>
      </c>
      <c r="E21" s="388">
        <v>-0.13920312917590916</v>
      </c>
      <c r="F21" s="388">
        <v>0.1211137699650735</v>
      </c>
    </row>
    <row r="22" spans="1:6" ht="12.75">
      <c r="A22" s="376"/>
      <c r="B22" s="390"/>
      <c r="C22" s="390"/>
      <c r="D22" s="390"/>
      <c r="E22" s="390"/>
      <c r="F22" s="390"/>
    </row>
    <row r="23" spans="1:6" ht="12.75">
      <c r="A23" s="374" t="s">
        <v>141</v>
      </c>
      <c r="B23" s="385">
        <v>-0.04206721402020208</v>
      </c>
      <c r="C23" s="385">
        <v>0.14600874241361717</v>
      </c>
      <c r="D23" s="385">
        <v>0.04760181400506358</v>
      </c>
      <c r="E23" s="385">
        <v>-0.5868243675827871</v>
      </c>
      <c r="F23" s="385">
        <v>-0.6370018811815186</v>
      </c>
    </row>
    <row r="24" spans="1:6" ht="12.75">
      <c r="A24" s="376"/>
      <c r="B24" s="390"/>
      <c r="C24" s="390"/>
      <c r="D24" s="390"/>
      <c r="E24" s="390"/>
      <c r="F24" s="390"/>
    </row>
    <row r="25" spans="1:6" ht="12.75">
      <c r="A25" s="374" t="s">
        <v>142</v>
      </c>
      <c r="B25" s="385">
        <v>0.1946007071184208</v>
      </c>
      <c r="C25" s="385">
        <v>-0.13746045820552155</v>
      </c>
      <c r="D25" s="385">
        <v>0.08640241386639569</v>
      </c>
      <c r="E25" s="385">
        <v>-0.4863018693061667</v>
      </c>
      <c r="F25" s="385">
        <v>0.11655032252363706</v>
      </c>
    </row>
    <row r="26" spans="1:6" ht="12.75">
      <c r="A26" s="376"/>
      <c r="B26" s="390"/>
      <c r="C26" s="390"/>
      <c r="D26" s="390"/>
      <c r="E26" s="390"/>
      <c r="F26" s="390"/>
    </row>
    <row r="27" spans="1:6" ht="12.75">
      <c r="A27" s="374" t="s">
        <v>143</v>
      </c>
      <c r="B27" s="385">
        <v>2.9058223772471163</v>
      </c>
      <c r="C27" s="385">
        <v>-1.8760154049598134</v>
      </c>
      <c r="D27" s="385">
        <v>0.7852569050822289</v>
      </c>
      <c r="E27" s="385">
        <v>4.5002309129458204</v>
      </c>
      <c r="F27" s="385">
        <v>0.30507689979436026</v>
      </c>
    </row>
    <row r="28" spans="1:6" ht="12.75">
      <c r="A28" s="376" t="s">
        <v>144</v>
      </c>
      <c r="B28" s="388">
        <v>0.5183940569363159</v>
      </c>
      <c r="C28" s="388">
        <v>-1.9635512362144478</v>
      </c>
      <c r="D28" s="388">
        <v>0.04162059337536561</v>
      </c>
      <c r="E28" s="388">
        <v>0.8622242693382464</v>
      </c>
      <c r="F28" s="388">
        <v>-1.7906656556788252</v>
      </c>
    </row>
    <row r="29" spans="1:6" ht="12.75">
      <c r="A29" s="376" t="s">
        <v>102</v>
      </c>
      <c r="B29" s="388">
        <v>0.16275404258158144</v>
      </c>
      <c r="C29" s="388">
        <v>-0.6020383426452551</v>
      </c>
      <c r="D29" s="388">
        <v>1.052174759311257</v>
      </c>
      <c r="E29" s="388">
        <v>-0.30228590814364875</v>
      </c>
      <c r="F29" s="388">
        <v>0.6456387842526456</v>
      </c>
    </row>
    <row r="30" spans="1:6" ht="12.75">
      <c r="A30" s="377"/>
      <c r="B30" s="390"/>
      <c r="C30" s="390"/>
      <c r="D30" s="390"/>
      <c r="E30" s="390"/>
      <c r="F30" s="390"/>
    </row>
    <row r="31" spans="1:6" ht="12.75">
      <c r="A31" s="378" t="s">
        <v>145</v>
      </c>
      <c r="B31" s="385">
        <v>0.12373467378693181</v>
      </c>
      <c r="C31" s="385">
        <v>0.0675503942881912</v>
      </c>
      <c r="D31" s="385">
        <v>0.1270352518409703</v>
      </c>
      <c r="E31" s="385">
        <v>-0.2211251244701381</v>
      </c>
      <c r="F31" s="385">
        <v>0.18679884348713638</v>
      </c>
    </row>
    <row r="32" spans="1:6" ht="12.75">
      <c r="A32" s="379"/>
      <c r="B32" s="392"/>
      <c r="C32" s="392"/>
      <c r="D32" s="392"/>
      <c r="E32" s="392"/>
      <c r="F32" s="392"/>
    </row>
    <row r="34" ht="33" customHeight="1">
      <c r="G34" s="204"/>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45.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D40" sqref="D40"/>
    </sheetView>
  </sheetViews>
  <sheetFormatPr defaultColWidth="11.421875" defaultRowHeight="12.75"/>
  <cols>
    <col min="1" max="1" width="49.00390625" style="0" bestFit="1" customWidth="1"/>
    <col min="2" max="6" width="13.28125" style="0" bestFit="1" customWidth="1"/>
    <col min="7" max="7" width="5.57421875" style="0" customWidth="1"/>
  </cols>
  <sheetData>
    <row r="1" ht="26.25">
      <c r="G1" s="200">
        <v>45</v>
      </c>
    </row>
    <row r="2" spans="1:6" ht="15.75">
      <c r="A2" s="195" t="s">
        <v>216</v>
      </c>
      <c r="B2" s="194"/>
      <c r="C2" s="194"/>
      <c r="D2" s="194"/>
      <c r="E2" s="196"/>
      <c r="F2" s="196"/>
    </row>
    <row r="3" spans="1:6" ht="15.75">
      <c r="A3" s="195" t="s">
        <v>104</v>
      </c>
      <c r="B3" s="194"/>
      <c r="C3" s="194"/>
      <c r="D3" s="194"/>
      <c r="E3" s="196"/>
      <c r="F3" s="196"/>
    </row>
    <row r="4" spans="1:6" ht="15.75">
      <c r="A4" s="195" t="s">
        <v>213</v>
      </c>
      <c r="B4" s="194"/>
      <c r="C4" s="194"/>
      <c r="D4" s="194"/>
      <c r="E4" s="196"/>
      <c r="F4" s="196"/>
    </row>
    <row r="6" spans="1:6" ht="12.75">
      <c r="A6" s="380"/>
      <c r="B6" s="381" t="s">
        <v>148</v>
      </c>
      <c r="C6" s="381" t="s">
        <v>149</v>
      </c>
      <c r="D6" s="381" t="s">
        <v>150</v>
      </c>
      <c r="E6" s="382" t="s">
        <v>157</v>
      </c>
      <c r="F6" s="382" t="s">
        <v>268</v>
      </c>
    </row>
    <row r="7" spans="1:6" ht="12.75">
      <c r="A7" s="383" t="s">
        <v>128</v>
      </c>
      <c r="B7" s="384">
        <v>0.22317934206335388</v>
      </c>
      <c r="C7" s="384">
        <v>0.4893574592639285</v>
      </c>
      <c r="D7" s="384">
        <v>-0.32710779396364864</v>
      </c>
      <c r="E7" s="385">
        <v>-0.548617522944217</v>
      </c>
      <c r="F7" s="385">
        <v>1.8896233824456816</v>
      </c>
    </row>
    <row r="8" spans="1:6" ht="12.75">
      <c r="A8" s="386" t="s">
        <v>129</v>
      </c>
      <c r="B8" s="384">
        <v>-1.857883049592893</v>
      </c>
      <c r="C8" s="384">
        <v>4.54566170443861</v>
      </c>
      <c r="D8" s="384">
        <v>-2.1127117967926585</v>
      </c>
      <c r="E8" s="385">
        <v>-0.39528843697413496</v>
      </c>
      <c r="F8" s="385">
        <v>0.9523470656383987</v>
      </c>
    </row>
    <row r="9" spans="1:6" ht="12.75">
      <c r="A9" s="373" t="s">
        <v>130</v>
      </c>
      <c r="B9" s="387">
        <v>0.18382224165031436</v>
      </c>
      <c r="C9" s="387">
        <v>0.7041306286357643</v>
      </c>
      <c r="D9" s="387">
        <v>-0.12158204809161988</v>
      </c>
      <c r="E9" s="388">
        <v>-0.007862282823414168</v>
      </c>
      <c r="F9" s="388">
        <v>-0.1830291717436615</v>
      </c>
    </row>
    <row r="10" spans="1:6" ht="12.75">
      <c r="A10" s="373" t="s">
        <v>131</v>
      </c>
      <c r="B10" s="387">
        <v>-0.31758360470856717</v>
      </c>
      <c r="C10" s="387">
        <v>-0.4801916667905137</v>
      </c>
      <c r="D10" s="387">
        <v>-0.08187204861105135</v>
      </c>
      <c r="E10" s="388">
        <v>-0.03450560698968963</v>
      </c>
      <c r="F10" s="388">
        <v>0.2920239446318379</v>
      </c>
    </row>
    <row r="11" spans="1:6" ht="12.75">
      <c r="A11" s="374" t="s">
        <v>132</v>
      </c>
      <c r="B11" s="384">
        <v>0.8272357303034246</v>
      </c>
      <c r="C11" s="384">
        <v>-0.23798222128638524</v>
      </c>
      <c r="D11" s="384">
        <v>0.4486153582703645</v>
      </c>
      <c r="E11" s="385">
        <v>-0.2057584705060963</v>
      </c>
      <c r="F11" s="385">
        <v>0.41183279375860593</v>
      </c>
    </row>
    <row r="12" spans="1:6" ht="12.75">
      <c r="A12" s="374" t="s">
        <v>133</v>
      </c>
      <c r="B12" s="384">
        <v>0.3455644076012052</v>
      </c>
      <c r="C12" s="384">
        <v>0.33503369318611287</v>
      </c>
      <c r="D12" s="384">
        <v>0.02101485741520759</v>
      </c>
      <c r="E12" s="385">
        <v>-0.36696559296242903</v>
      </c>
      <c r="F12" s="385">
        <v>0.39972853552833554</v>
      </c>
    </row>
    <row r="13" spans="1:6" ht="12.75">
      <c r="A13" s="375"/>
      <c r="B13" s="389"/>
      <c r="C13" s="389"/>
      <c r="D13" s="389"/>
      <c r="E13" s="390"/>
      <c r="F13" s="390"/>
    </row>
    <row r="14" spans="1:6" ht="12.75">
      <c r="A14" s="374" t="s">
        <v>134</v>
      </c>
      <c r="B14" s="384">
        <v>0.0015726036356955575</v>
      </c>
      <c r="C14" s="384">
        <v>0.1274193803498005</v>
      </c>
      <c r="D14" s="384">
        <v>0.10000164691487101</v>
      </c>
      <c r="E14" s="385">
        <v>-0.1800422062537006</v>
      </c>
      <c r="F14" s="385">
        <v>0.29796493409075997</v>
      </c>
    </row>
    <row r="15" spans="1:6" ht="12.75">
      <c r="A15" s="376" t="s">
        <v>135</v>
      </c>
      <c r="B15" s="387">
        <v>0.024702066789478838</v>
      </c>
      <c r="C15" s="387">
        <v>0.11032435154227116</v>
      </c>
      <c r="D15" s="387">
        <v>0.10915197901557461</v>
      </c>
      <c r="E15" s="388">
        <v>-0.09900194555342678</v>
      </c>
      <c r="F15" s="388">
        <v>0.1532649315822634</v>
      </c>
    </row>
    <row r="16" spans="1:6" ht="12.75">
      <c r="A16" s="376" t="s">
        <v>136</v>
      </c>
      <c r="B16" s="387">
        <v>-0.23586562873563466</v>
      </c>
      <c r="C16" s="387">
        <v>-0.11710816145550251</v>
      </c>
      <c r="D16" s="387">
        <v>-0.020282901096649875</v>
      </c>
      <c r="E16" s="388">
        <v>0.23038200781704254</v>
      </c>
      <c r="F16" s="388">
        <v>0.08829372582367834</v>
      </c>
    </row>
    <row r="17" spans="1:6" ht="12.75">
      <c r="A17" s="376" t="s">
        <v>137</v>
      </c>
      <c r="B17" s="387">
        <v>-0.058521071056987006</v>
      </c>
      <c r="C17" s="387">
        <v>-0.07676074956366574</v>
      </c>
      <c r="D17" s="387">
        <v>-0.13453768883693873</v>
      </c>
      <c r="E17" s="388">
        <v>-0.06921235984059093</v>
      </c>
      <c r="F17" s="388">
        <v>0.05251673438435123</v>
      </c>
    </row>
    <row r="18" spans="1:6" ht="12.75">
      <c r="A18" s="376"/>
      <c r="B18" s="389"/>
      <c r="C18" s="389"/>
      <c r="D18" s="389"/>
      <c r="E18" s="390"/>
      <c r="F18" s="390"/>
    </row>
    <row r="19" spans="1:6" ht="12.75">
      <c r="A19" s="374" t="s">
        <v>138</v>
      </c>
      <c r="B19" s="384">
        <v>0.04246666368278085</v>
      </c>
      <c r="C19" s="384">
        <v>0.07830250931854232</v>
      </c>
      <c r="D19" s="384">
        <v>-0.14573982035093647</v>
      </c>
      <c r="E19" s="385">
        <v>-0.16525091024690197</v>
      </c>
      <c r="F19" s="385">
        <v>0.6043503595044486</v>
      </c>
    </row>
    <row r="20" spans="1:6" ht="12.75">
      <c r="A20" s="376" t="s">
        <v>139</v>
      </c>
      <c r="B20" s="387">
        <v>0.09744070895854606</v>
      </c>
      <c r="C20" s="387">
        <v>0.018097288526943034</v>
      </c>
      <c r="D20" s="387">
        <v>-0.000591060537733723</v>
      </c>
      <c r="E20" s="388">
        <v>0.1035350584609882</v>
      </c>
      <c r="F20" s="388">
        <v>0.47381532516449165</v>
      </c>
    </row>
    <row r="21" spans="1:6" ht="12.75">
      <c r="A21" s="376" t="s">
        <v>140</v>
      </c>
      <c r="B21" s="387">
        <v>0.01261600396521212</v>
      </c>
      <c r="C21" s="387">
        <v>0.11373214369092377</v>
      </c>
      <c r="D21" s="387">
        <v>-0.22382243961814607</v>
      </c>
      <c r="E21" s="388">
        <v>-0.3514294677215707</v>
      </c>
      <c r="F21" s="388">
        <v>0.7581936185383846</v>
      </c>
    </row>
    <row r="22" spans="1:6" ht="12.75">
      <c r="A22" s="376"/>
      <c r="B22" s="389"/>
      <c r="C22" s="389"/>
      <c r="D22" s="389"/>
      <c r="E22" s="390"/>
      <c r="F22" s="390"/>
    </row>
    <row r="23" spans="1:6" ht="12.75">
      <c r="A23" s="374" t="s">
        <v>141</v>
      </c>
      <c r="B23" s="384">
        <v>0.08159631073158691</v>
      </c>
      <c r="C23" s="384">
        <v>-0.06460811333793026</v>
      </c>
      <c r="D23" s="384">
        <v>-0.13927885604284662</v>
      </c>
      <c r="E23" s="385">
        <v>-0.9849068158842949</v>
      </c>
      <c r="F23" s="385">
        <v>26.489853962697584</v>
      </c>
    </row>
    <row r="24" spans="1:6" ht="12.75">
      <c r="A24" s="376"/>
      <c r="B24" s="389"/>
      <c r="C24" s="389"/>
      <c r="D24" s="389"/>
      <c r="E24" s="390"/>
      <c r="F24" s="390"/>
    </row>
    <row r="25" spans="1:6" ht="12.75">
      <c r="A25" s="374" t="s">
        <v>142</v>
      </c>
      <c r="B25" s="384">
        <v>-0.02269155451746596</v>
      </c>
      <c r="C25" s="384">
        <v>0.011423503970438231</v>
      </c>
      <c r="D25" s="384">
        <v>-0.1085009965327578</v>
      </c>
      <c r="E25" s="385">
        <v>-0.6217632653957657</v>
      </c>
      <c r="F25" s="385">
        <v>1.3835355205502444</v>
      </c>
    </row>
    <row r="26" spans="1:6" ht="12.75">
      <c r="A26" s="376"/>
      <c r="B26" s="389"/>
      <c r="C26" s="389"/>
      <c r="D26" s="389"/>
      <c r="E26" s="390"/>
      <c r="F26" s="390"/>
    </row>
    <row r="27" spans="1:6" ht="12.75">
      <c r="A27" s="374" t="s">
        <v>143</v>
      </c>
      <c r="B27" s="384">
        <v>1.8254354018167132</v>
      </c>
      <c r="C27" s="384">
        <v>4.508596787900117</v>
      </c>
      <c r="D27" s="384">
        <v>-0.8928903675193032</v>
      </c>
      <c r="E27" s="385">
        <v>5.986498601688676</v>
      </c>
      <c r="F27" s="385">
        <v>-0.7498063429059307</v>
      </c>
    </row>
    <row r="28" spans="1:6" ht="12.75">
      <c r="A28" s="376" t="s">
        <v>144</v>
      </c>
      <c r="B28" s="387">
        <v>0.4204084727543589</v>
      </c>
      <c r="C28" s="387">
        <v>1.1974348121641207</v>
      </c>
      <c r="D28" s="387">
        <v>-5.638819234217262</v>
      </c>
      <c r="E28" s="388">
        <v>0.4412446610645412</v>
      </c>
      <c r="F28" s="388">
        <v>-0.6928700352824866</v>
      </c>
    </row>
    <row r="29" spans="1:6" ht="12.75">
      <c r="A29" s="376" t="s">
        <v>102</v>
      </c>
      <c r="B29" s="387">
        <v>-0.047297208303776817</v>
      </c>
      <c r="C29" s="387">
        <v>0.1154104421604798</v>
      </c>
      <c r="D29" s="387">
        <v>-0.2461116777154514</v>
      </c>
      <c r="E29" s="388">
        <v>0.5964412780637649</v>
      </c>
      <c r="F29" s="388">
        <v>-0.3262595478795286</v>
      </c>
    </row>
    <row r="30" spans="1:6" ht="12.75">
      <c r="A30" s="373"/>
      <c r="B30" s="389"/>
      <c r="C30" s="389"/>
      <c r="D30" s="389"/>
      <c r="E30" s="390"/>
      <c r="F30" s="390"/>
    </row>
    <row r="31" spans="1:6" ht="12.75">
      <c r="A31" s="374" t="s">
        <v>145</v>
      </c>
      <c r="B31" s="384">
        <v>0.10201632538413152</v>
      </c>
      <c r="C31" s="384">
        <v>0.2835087810631103</v>
      </c>
      <c r="D31" s="384">
        <v>-0.15582995548061007</v>
      </c>
      <c r="E31" s="385">
        <v>-0.3456398090746656</v>
      </c>
      <c r="F31" s="385">
        <v>0.7722334664795669</v>
      </c>
    </row>
    <row r="32" spans="1:6" ht="12.75">
      <c r="A32" s="379"/>
      <c r="B32" s="391"/>
      <c r="C32" s="391"/>
      <c r="D32" s="391"/>
      <c r="E32" s="392"/>
      <c r="F32" s="392"/>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46.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D40" sqref="D40"/>
    </sheetView>
  </sheetViews>
  <sheetFormatPr defaultColWidth="11.421875" defaultRowHeight="12.75"/>
  <cols>
    <col min="1" max="1" width="49.00390625" style="0" bestFit="1" customWidth="1"/>
    <col min="2" max="6" width="13.28125" style="0" bestFit="1" customWidth="1"/>
    <col min="7" max="7" width="5.57421875" style="0" customWidth="1"/>
  </cols>
  <sheetData>
    <row r="1" ht="26.25">
      <c r="G1" s="200">
        <v>46</v>
      </c>
    </row>
    <row r="2" spans="1:6" ht="15.75">
      <c r="A2" s="195" t="s">
        <v>219</v>
      </c>
      <c r="B2" s="194"/>
      <c r="C2" s="194"/>
      <c r="D2" s="194"/>
      <c r="E2" s="196"/>
      <c r="F2" s="196"/>
    </row>
    <row r="3" spans="1:6" ht="15.75">
      <c r="A3" s="195" t="s">
        <v>104</v>
      </c>
      <c r="B3" s="194"/>
      <c r="C3" s="194"/>
      <c r="D3" s="194"/>
      <c r="E3" s="196"/>
      <c r="F3" s="196"/>
    </row>
    <row r="4" spans="1:6" ht="15.75">
      <c r="A4" s="195" t="s">
        <v>212</v>
      </c>
      <c r="B4" s="194"/>
      <c r="C4" s="194"/>
      <c r="D4" s="194"/>
      <c r="E4" s="196"/>
      <c r="F4" s="196"/>
    </row>
    <row r="6" spans="1:6" ht="12.75">
      <c r="A6" s="380"/>
      <c r="B6" s="381" t="s">
        <v>148</v>
      </c>
      <c r="C6" s="381" t="s">
        <v>149</v>
      </c>
      <c r="D6" s="381" t="s">
        <v>150</v>
      </c>
      <c r="E6" s="382" t="s">
        <v>157</v>
      </c>
      <c r="F6" s="382" t="s">
        <v>268</v>
      </c>
    </row>
    <row r="7" spans="1:6" ht="12.75">
      <c r="A7" s="383" t="s">
        <v>128</v>
      </c>
      <c r="B7" s="384">
        <v>0.20993056620787875</v>
      </c>
      <c r="C7" s="384">
        <v>0.36240662647208266</v>
      </c>
      <c r="D7" s="384">
        <v>-0.1465091201211728</v>
      </c>
      <c r="E7" s="385">
        <v>-0.39592666455633485</v>
      </c>
      <c r="F7" s="385">
        <v>0.8385770780725579</v>
      </c>
    </row>
    <row r="8" spans="1:6" ht="12.75">
      <c r="A8" s="386" t="s">
        <v>129</v>
      </c>
      <c r="B8" s="384">
        <v>-2.399920477410345</v>
      </c>
      <c r="C8" s="384">
        <v>3.604969769393473</v>
      </c>
      <c r="D8" s="384">
        <v>-2.3335443328611776</v>
      </c>
      <c r="E8" s="385">
        <v>-0.3448361721327917</v>
      </c>
      <c r="F8" s="385">
        <v>0.8648169234076635</v>
      </c>
    </row>
    <row r="9" spans="1:6" ht="12.75">
      <c r="A9" s="373" t="s">
        <v>130</v>
      </c>
      <c r="B9" s="387">
        <v>0.18530019324836</v>
      </c>
      <c r="C9" s="387">
        <v>0.696231620873399</v>
      </c>
      <c r="D9" s="387">
        <v>-0.121072076692196</v>
      </c>
      <c r="E9" s="388">
        <v>-0.00982091005363317</v>
      </c>
      <c r="F9" s="388">
        <v>-0.18188577954410934</v>
      </c>
    </row>
    <row r="10" spans="1:6" ht="12.75">
      <c r="A10" s="373" t="s">
        <v>131</v>
      </c>
      <c r="B10" s="387">
        <v>-0.30851317767993036</v>
      </c>
      <c r="C10" s="387">
        <v>-0.4769138109624449</v>
      </c>
      <c r="D10" s="387">
        <v>-0.07790795346477286</v>
      </c>
      <c r="E10" s="388">
        <v>-0.029639543303401572</v>
      </c>
      <c r="F10" s="388">
        <v>0.28107414209387904</v>
      </c>
    </row>
    <row r="11" spans="1:6" ht="12.75">
      <c r="A11" s="374" t="s">
        <v>132</v>
      </c>
      <c r="B11" s="384">
        <v>0.4070441202966206</v>
      </c>
      <c r="C11" s="384">
        <v>-0.023419817362782536</v>
      </c>
      <c r="D11" s="384">
        <v>0.13191524606808014</v>
      </c>
      <c r="E11" s="385">
        <v>-0.1691556038834776</v>
      </c>
      <c r="F11" s="385">
        <v>0.3664590762035189</v>
      </c>
    </row>
    <row r="12" spans="1:6" ht="12.75">
      <c r="A12" s="374" t="s">
        <v>133</v>
      </c>
      <c r="B12" s="384">
        <v>0.3217316179302905</v>
      </c>
      <c r="C12" s="384">
        <v>0.24592656003836133</v>
      </c>
      <c r="D12" s="384">
        <v>0.15177952216212853</v>
      </c>
      <c r="E12" s="385">
        <v>-0.3434935386896931</v>
      </c>
      <c r="F12" s="385">
        <v>0.32716113542784986</v>
      </c>
    </row>
    <row r="13" spans="1:6" ht="12.75">
      <c r="A13" s="375"/>
      <c r="B13" s="389"/>
      <c r="C13" s="389"/>
      <c r="D13" s="389"/>
      <c r="E13" s="390"/>
      <c r="F13" s="390"/>
    </row>
    <row r="14" spans="1:6" ht="12.75">
      <c r="A14" s="374" t="s">
        <v>134</v>
      </c>
      <c r="B14" s="384">
        <v>0.050650243690378405</v>
      </c>
      <c r="C14" s="384">
        <v>0.08498723847701206</v>
      </c>
      <c r="D14" s="384">
        <v>0.12024590896794929</v>
      </c>
      <c r="E14" s="385">
        <v>-0.19285439509140623</v>
      </c>
      <c r="F14" s="385">
        <v>0.24630946279627164</v>
      </c>
    </row>
    <row r="15" spans="1:6" ht="12.75">
      <c r="A15" s="376" t="s">
        <v>135</v>
      </c>
      <c r="B15" s="387">
        <v>0.05025834211027358</v>
      </c>
      <c r="C15" s="387">
        <v>0.10735562645225483</v>
      </c>
      <c r="D15" s="387">
        <v>0.11125560934355994</v>
      </c>
      <c r="E15" s="388">
        <v>-0.08216917480233199</v>
      </c>
      <c r="F15" s="388">
        <v>0.1031165644970169</v>
      </c>
    </row>
    <row r="16" spans="1:6" ht="12.75">
      <c r="A16" s="376" t="s">
        <v>136</v>
      </c>
      <c r="B16" s="387">
        <v>-0.25187340712845674</v>
      </c>
      <c r="C16" s="387">
        <v>-0.09074189426204748</v>
      </c>
      <c r="D16" s="387">
        <v>-0.04227002206166297</v>
      </c>
      <c r="E16" s="388">
        <v>0.21975146440428905</v>
      </c>
      <c r="F16" s="388">
        <v>0.0920282140005324</v>
      </c>
    </row>
    <row r="17" spans="1:6" ht="12.75">
      <c r="A17" s="376" t="s">
        <v>137</v>
      </c>
      <c r="B17" s="387">
        <v>-0.03487568514489059</v>
      </c>
      <c r="C17" s="387">
        <v>-0.15920290251846314</v>
      </c>
      <c r="D17" s="387">
        <v>-0.09794780046572948</v>
      </c>
      <c r="E17" s="388">
        <v>-0.16670213713511606</v>
      </c>
      <c r="F17" s="388">
        <v>0.09985472233703363</v>
      </c>
    </row>
    <row r="18" spans="1:6" ht="12.75">
      <c r="A18" s="376"/>
      <c r="B18" s="389"/>
      <c r="C18" s="389"/>
      <c r="D18" s="389"/>
      <c r="E18" s="390"/>
      <c r="F18" s="390"/>
    </row>
    <row r="19" spans="1:6" ht="12.75">
      <c r="A19" s="374" t="s">
        <v>138</v>
      </c>
      <c r="B19" s="384">
        <v>0.007191537941241277</v>
      </c>
      <c r="C19" s="384">
        <v>0.04149676662408952</v>
      </c>
      <c r="D19" s="384">
        <v>-0.10818360216542011</v>
      </c>
      <c r="E19" s="385">
        <v>-0.10935775090631072</v>
      </c>
      <c r="F19" s="385">
        <v>0.31764703656916304</v>
      </c>
    </row>
    <row r="20" spans="1:6" ht="12.75">
      <c r="A20" s="376" t="s">
        <v>139</v>
      </c>
      <c r="B20" s="387">
        <v>0.07264534130637834</v>
      </c>
      <c r="C20" s="387">
        <v>0.030145578514063187</v>
      </c>
      <c r="D20" s="387">
        <v>0.016634195256062467</v>
      </c>
      <c r="E20" s="388">
        <v>0.08363067299953442</v>
      </c>
      <c r="F20" s="388">
        <v>0.2595607776022313</v>
      </c>
    </row>
    <row r="21" spans="1:6" ht="12.75">
      <c r="A21" s="376" t="s">
        <v>140</v>
      </c>
      <c r="B21" s="387">
        <v>-0.025339374640166334</v>
      </c>
      <c r="C21" s="387">
        <v>0.0477055342967001</v>
      </c>
      <c r="D21" s="387">
        <v>-0.17531102404558563</v>
      </c>
      <c r="E21" s="388">
        <v>-0.2373044609745042</v>
      </c>
      <c r="F21" s="388">
        <v>0.37237595300336945</v>
      </c>
    </row>
    <row r="22" spans="1:6" ht="12.75">
      <c r="A22" s="376"/>
      <c r="B22" s="389"/>
      <c r="C22" s="389"/>
      <c r="D22" s="389"/>
      <c r="E22" s="390"/>
      <c r="F22" s="390"/>
    </row>
    <row r="23" spans="1:6" ht="12.75">
      <c r="A23" s="374" t="s">
        <v>141</v>
      </c>
      <c r="B23" s="384">
        <v>0.021755126418801396</v>
      </c>
      <c r="C23" s="384">
        <v>0.030943911877914232</v>
      </c>
      <c r="D23" s="384">
        <v>-0.045032613124403875</v>
      </c>
      <c r="E23" s="385">
        <v>-0.7646750158730873</v>
      </c>
      <c r="F23" s="385">
        <v>0.14610735139470887</v>
      </c>
    </row>
    <row r="24" spans="1:6" ht="12.75">
      <c r="A24" s="376"/>
      <c r="B24" s="389"/>
      <c r="C24" s="389"/>
      <c r="D24" s="389"/>
      <c r="E24" s="390"/>
      <c r="F24" s="390"/>
    </row>
    <row r="25" spans="1:6" ht="12.75">
      <c r="A25" s="374" t="s">
        <v>142</v>
      </c>
      <c r="B25" s="384">
        <v>0.08135541175656158</v>
      </c>
      <c r="C25" s="384">
        <v>-0.06733317402738326</v>
      </c>
      <c r="D25" s="384">
        <v>-0.013153039151257429</v>
      </c>
      <c r="E25" s="385">
        <v>-0.5488093926046413</v>
      </c>
      <c r="F25" s="385">
        <v>0.6083583777849242</v>
      </c>
    </row>
    <row r="26" spans="1:6" ht="12.75">
      <c r="A26" s="376"/>
      <c r="B26" s="389"/>
      <c r="C26" s="389"/>
      <c r="D26" s="389"/>
      <c r="E26" s="390"/>
      <c r="F26" s="390"/>
    </row>
    <row r="27" spans="1:6" ht="12.75">
      <c r="A27" s="374" t="s">
        <v>143</v>
      </c>
      <c r="B27" s="384">
        <v>27.62447462277085</v>
      </c>
      <c r="C27" s="384">
        <v>-0.5987333446672882</v>
      </c>
      <c r="D27" s="384">
        <v>-1.080859003877329</v>
      </c>
      <c r="E27" s="385">
        <v>42.65545277507308</v>
      </c>
      <c r="F27" s="385">
        <v>-0.34005168435199773</v>
      </c>
    </row>
    <row r="28" spans="1:6" ht="12.75">
      <c r="A28" s="376" t="s">
        <v>144</v>
      </c>
      <c r="B28" s="387">
        <v>0.4612288727324456</v>
      </c>
      <c r="C28" s="387">
        <v>0.020302795156050157</v>
      </c>
      <c r="D28" s="387">
        <v>-0.6663084292604371</v>
      </c>
      <c r="E28" s="388">
        <v>0.7139949386377861</v>
      </c>
      <c r="F28" s="388">
        <v>-1.0359358728931403</v>
      </c>
    </row>
    <row r="29" spans="1:6" ht="12.75">
      <c r="A29" s="376" t="s">
        <v>102</v>
      </c>
      <c r="B29" s="387">
        <v>0.06405080705626065</v>
      </c>
      <c r="C29" s="387">
        <v>-0.30018770768122427</v>
      </c>
      <c r="D29" s="387">
        <v>0.18156235862935333</v>
      </c>
      <c r="E29" s="388">
        <v>0.08224654090375538</v>
      </c>
      <c r="F29" s="388">
        <v>0.03134193713435529</v>
      </c>
    </row>
    <row r="30" spans="1:6" ht="12.75">
      <c r="A30" s="373"/>
      <c r="B30" s="389"/>
      <c r="C30" s="389"/>
      <c r="D30" s="389"/>
      <c r="E30" s="390"/>
      <c r="F30" s="390"/>
    </row>
    <row r="31" spans="1:6" ht="12.75">
      <c r="A31" s="374" t="s">
        <v>145</v>
      </c>
      <c r="B31" s="384">
        <v>0.11257348017526758</v>
      </c>
      <c r="C31" s="384">
        <v>0.17747963930046207</v>
      </c>
      <c r="D31" s="384">
        <v>-0.02991721316431062</v>
      </c>
      <c r="E31" s="385">
        <v>-0.28124678725389585</v>
      </c>
      <c r="F31" s="385">
        <v>0.4450057267719514</v>
      </c>
    </row>
    <row r="32" spans="1:6" ht="12.75">
      <c r="A32" s="379"/>
      <c r="B32" s="391"/>
      <c r="C32" s="391"/>
      <c r="D32" s="391"/>
      <c r="E32" s="392"/>
      <c r="F32" s="392"/>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4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D40" sqref="D40"/>
    </sheetView>
  </sheetViews>
  <sheetFormatPr defaultColWidth="11.421875" defaultRowHeight="12.75"/>
  <cols>
    <col min="1" max="1" width="49.00390625" style="0" bestFit="1" customWidth="1"/>
    <col min="2" max="6" width="13.28125" style="0" bestFit="1" customWidth="1"/>
    <col min="7" max="7" width="5.57421875" style="0" customWidth="1"/>
  </cols>
  <sheetData>
    <row r="1" ht="26.25">
      <c r="G1" s="200">
        <v>47</v>
      </c>
    </row>
    <row r="2" spans="1:6" s="40" customFormat="1" ht="15.75">
      <c r="A2" s="195" t="s">
        <v>269</v>
      </c>
      <c r="B2" s="194"/>
      <c r="C2" s="194"/>
      <c r="D2" s="194"/>
      <c r="E2" s="196"/>
      <c r="F2" s="196"/>
    </row>
    <row r="3" spans="1:6" s="40" customFormat="1" ht="15.75">
      <c r="A3" s="195" t="s">
        <v>104</v>
      </c>
      <c r="B3" s="194"/>
      <c r="C3" s="194"/>
      <c r="D3" s="194"/>
      <c r="E3" s="196"/>
      <c r="F3" s="196"/>
    </row>
    <row r="4" spans="1:6" s="40" customFormat="1" ht="15.75">
      <c r="A4" s="195" t="s">
        <v>218</v>
      </c>
      <c r="B4" s="194"/>
      <c r="C4" s="194"/>
      <c r="D4" s="194"/>
      <c r="E4" s="196"/>
      <c r="F4" s="196"/>
    </row>
    <row r="6" spans="1:6" ht="12.75">
      <c r="A6" s="395"/>
      <c r="B6" s="381" t="s">
        <v>148</v>
      </c>
      <c r="C6" s="381" t="s">
        <v>149</v>
      </c>
      <c r="D6" s="381" t="s">
        <v>150</v>
      </c>
      <c r="E6" s="382" t="s">
        <v>157</v>
      </c>
      <c r="F6" s="382" t="s">
        <v>268</v>
      </c>
    </row>
    <row r="7" spans="1:6" ht="12.75">
      <c r="A7" s="383" t="s">
        <v>128</v>
      </c>
      <c r="B7" s="384">
        <v>0.6978779458765643</v>
      </c>
      <c r="C7" s="384">
        <v>0.27185316515684366</v>
      </c>
      <c r="D7" s="384">
        <v>-0.11735405778817398</v>
      </c>
      <c r="E7" s="385">
        <v>-0.4819659279183892</v>
      </c>
      <c r="F7" s="385">
        <v>0.5442046464763701</v>
      </c>
    </row>
    <row r="8" spans="1:6" ht="12.75">
      <c r="A8" s="386" t="s">
        <v>129</v>
      </c>
      <c r="B8" s="384">
        <v>-0.16590243038043706</v>
      </c>
      <c r="C8" s="384">
        <v>0.5117596373843882</v>
      </c>
      <c r="D8" s="384">
        <v>-0.6304093273181808</v>
      </c>
      <c r="E8" s="385">
        <v>-2.0343679144543954</v>
      </c>
      <c r="F8" s="385">
        <v>0.5976819313982737</v>
      </c>
    </row>
    <row r="9" spans="1:6" ht="12.75">
      <c r="A9" s="373" t="s">
        <v>130</v>
      </c>
      <c r="B9" s="387">
        <v>-0.35583391123439667</v>
      </c>
      <c r="C9" s="387">
        <v>1.223049077525535</v>
      </c>
      <c r="D9" s="387">
        <v>0.44807109087937436</v>
      </c>
      <c r="E9" s="388">
        <v>-0.5508870142952715</v>
      </c>
      <c r="F9" s="388">
        <v>1.0481585686367003</v>
      </c>
    </row>
    <row r="10" spans="1:6" ht="12.75">
      <c r="A10" s="373" t="s">
        <v>131</v>
      </c>
      <c r="B10" s="387">
        <v>-0.12787213607814873</v>
      </c>
      <c r="C10" s="387">
        <v>0.43953785813165647</v>
      </c>
      <c r="D10" s="387">
        <v>-0.6003002735848209</v>
      </c>
      <c r="E10" s="388">
        <v>-1.6480826448465034</v>
      </c>
      <c r="F10" s="388">
        <v>0.5559800614105823</v>
      </c>
    </row>
    <row r="11" spans="1:6" ht="12.75">
      <c r="A11" s="374" t="s">
        <v>132</v>
      </c>
      <c r="B11" s="384">
        <v>1.0015514836484067</v>
      </c>
      <c r="C11" s="384">
        <v>0.020251553541926093</v>
      </c>
      <c r="D11" s="384">
        <v>-0.09822665098605021</v>
      </c>
      <c r="E11" s="385">
        <v>-0.34544268593676697</v>
      </c>
      <c r="F11" s="385">
        <v>0.17029237452679302</v>
      </c>
    </row>
    <row r="12" spans="1:6" ht="12.75">
      <c r="A12" s="374" t="s">
        <v>133</v>
      </c>
      <c r="B12" s="384">
        <v>0.42997630036320356</v>
      </c>
      <c r="C12" s="384">
        <v>0.3106723281003969</v>
      </c>
      <c r="D12" s="384">
        <v>-0.07867080404639892</v>
      </c>
      <c r="E12" s="385">
        <v>-0.26241162619433267</v>
      </c>
      <c r="F12" s="385">
        <v>0.1755008236760769</v>
      </c>
    </row>
    <row r="13" spans="1:6" ht="12.75">
      <c r="A13" s="375"/>
      <c r="B13" s="389"/>
      <c r="C13" s="389"/>
      <c r="D13" s="389"/>
      <c r="E13" s="390"/>
      <c r="F13" s="390"/>
    </row>
    <row r="14" spans="1:6" ht="12.75">
      <c r="A14" s="374" t="s">
        <v>134</v>
      </c>
      <c r="B14" s="384">
        <v>0.0639019770369309</v>
      </c>
      <c r="C14" s="384">
        <v>0.12730356848123714</v>
      </c>
      <c r="D14" s="384">
        <v>0.0725857806303083</v>
      </c>
      <c r="E14" s="385">
        <v>-0.08743028035239553</v>
      </c>
      <c r="F14" s="385">
        <v>0.1511218412519617</v>
      </c>
    </row>
    <row r="15" spans="1:6" ht="12.75">
      <c r="A15" s="376" t="s">
        <v>135</v>
      </c>
      <c r="B15" s="387">
        <v>0.09448788474010295</v>
      </c>
      <c r="C15" s="387">
        <v>0.10967776056830081</v>
      </c>
      <c r="D15" s="387">
        <v>0.12449883451350097</v>
      </c>
      <c r="E15" s="388">
        <v>-0.09093256195173227</v>
      </c>
      <c r="F15" s="388">
        <v>0.10671605280225127</v>
      </c>
    </row>
    <row r="16" spans="1:6" ht="12.75">
      <c r="A16" s="376" t="s">
        <v>136</v>
      </c>
      <c r="B16" s="387">
        <v>-0.11642192407057039</v>
      </c>
      <c r="C16" s="387">
        <v>-0.15082429209980286</v>
      </c>
      <c r="D16" s="387">
        <v>-0.0018956807482259919</v>
      </c>
      <c r="E16" s="388">
        <v>0.2864944244295763</v>
      </c>
      <c r="F16" s="388">
        <v>0.09869876690420076</v>
      </c>
    </row>
    <row r="17" spans="1:6" ht="12.75">
      <c r="A17" s="376" t="s">
        <v>137</v>
      </c>
      <c r="B17" s="387">
        <v>-0.16273503083016405</v>
      </c>
      <c r="C17" s="387">
        <v>-0.06940526843530881</v>
      </c>
      <c r="D17" s="387">
        <v>-0.2498721970707556</v>
      </c>
      <c r="E17" s="388">
        <v>0.08398080599004254</v>
      </c>
      <c r="F17" s="388">
        <v>-0.03393618741608284</v>
      </c>
    </row>
    <row r="18" spans="1:6" ht="12.75">
      <c r="A18" s="376"/>
      <c r="B18" s="389"/>
      <c r="C18" s="389"/>
      <c r="D18" s="389"/>
      <c r="E18" s="390"/>
      <c r="F18" s="390"/>
    </row>
    <row r="19" spans="1:6" ht="12.75">
      <c r="A19" s="374" t="s">
        <v>138</v>
      </c>
      <c r="B19" s="384">
        <v>-0.14043892296427885</v>
      </c>
      <c r="C19" s="384">
        <v>0.3217668077541076</v>
      </c>
      <c r="D19" s="384">
        <v>-0.2036932813814033</v>
      </c>
      <c r="E19" s="385">
        <v>0.15060562506709285</v>
      </c>
      <c r="F19" s="385">
        <v>0.26497795959636505</v>
      </c>
    </row>
    <row r="20" spans="1:6" ht="12.75">
      <c r="A20" s="376" t="s">
        <v>139</v>
      </c>
      <c r="B20" s="387">
        <v>0.08724009199249028</v>
      </c>
      <c r="C20" s="387">
        <v>0.01829812275198961</v>
      </c>
      <c r="D20" s="387">
        <v>0.015530869571257266</v>
      </c>
      <c r="E20" s="388">
        <v>0.10208727379479532</v>
      </c>
      <c r="F20" s="388">
        <v>0.09234973127720658</v>
      </c>
    </row>
    <row r="21" spans="1:6" ht="12.75">
      <c r="A21" s="376" t="s">
        <v>140</v>
      </c>
      <c r="B21" s="387">
        <v>-0.26717145544450493</v>
      </c>
      <c r="C21" s="387">
        <v>0.5723789297265558</v>
      </c>
      <c r="D21" s="387">
        <v>-0.32093827715719403</v>
      </c>
      <c r="E21" s="388">
        <v>0.189411407176731</v>
      </c>
      <c r="F21" s="388">
        <v>0.3929199767788025</v>
      </c>
    </row>
    <row r="22" spans="1:6" ht="12.75">
      <c r="A22" s="376"/>
      <c r="B22" s="389"/>
      <c r="C22" s="389"/>
      <c r="D22" s="389"/>
      <c r="E22" s="390"/>
      <c r="F22" s="390"/>
    </row>
    <row r="23" spans="1:6" ht="12.75">
      <c r="A23" s="374" t="s">
        <v>141</v>
      </c>
      <c r="B23" s="384">
        <v>0.10152592886330614</v>
      </c>
      <c r="C23" s="384">
        <v>-0.18257627266418353</v>
      </c>
      <c r="D23" s="384">
        <v>-0.037041306006449504</v>
      </c>
      <c r="E23" s="385">
        <v>-0.997758746475448</v>
      </c>
      <c r="F23" s="385">
        <v>186.151287553648</v>
      </c>
    </row>
    <row r="24" spans="1:6" ht="12.75">
      <c r="A24" s="376"/>
      <c r="B24" s="389"/>
      <c r="C24" s="389"/>
      <c r="D24" s="389"/>
      <c r="E24" s="390"/>
      <c r="F24" s="390"/>
    </row>
    <row r="25" spans="1:6" ht="12.75">
      <c r="A25" s="374" t="s">
        <v>142</v>
      </c>
      <c r="B25" s="384">
        <v>0.05100463678516243</v>
      </c>
      <c r="C25" s="384">
        <v>-0.03549454828660448</v>
      </c>
      <c r="D25" s="384">
        <v>0.0434220885398795</v>
      </c>
      <c r="E25" s="385">
        <v>-0.539956749197683</v>
      </c>
      <c r="F25" s="385">
        <v>0.7765659767459561</v>
      </c>
    </row>
    <row r="26" spans="1:6" ht="12.75">
      <c r="A26" s="376"/>
      <c r="B26" s="389"/>
      <c r="C26" s="389"/>
      <c r="D26" s="389"/>
      <c r="E26" s="390"/>
      <c r="F26" s="390"/>
    </row>
    <row r="27" spans="1:6" ht="12.75">
      <c r="A27" s="374" t="s">
        <v>143</v>
      </c>
      <c r="B27" s="384">
        <v>-5.828157134303487</v>
      </c>
      <c r="C27" s="384">
        <v>1.1848698006023866</v>
      </c>
      <c r="D27" s="384">
        <v>1.7659802637684452</v>
      </c>
      <c r="E27" s="385">
        <v>5.6473030752930775</v>
      </c>
      <c r="F27" s="385">
        <v>-1.2575409977515317</v>
      </c>
    </row>
    <row r="28" spans="1:6" ht="12.75">
      <c r="A28" s="376" t="s">
        <v>144</v>
      </c>
      <c r="B28" s="387">
        <v>-0.265080691869205</v>
      </c>
      <c r="C28" s="387">
        <v>0.9481205953931474</v>
      </c>
      <c r="D28" s="387">
        <v>-0.8588051236921876</v>
      </c>
      <c r="E28" s="388">
        <v>-0.46985678343332626</v>
      </c>
      <c r="F28" s="388">
        <v>-7.372808868402258</v>
      </c>
    </row>
    <row r="29" spans="1:6" ht="12.75">
      <c r="A29" s="376" t="s">
        <v>102</v>
      </c>
      <c r="B29" s="387">
        <v>-0.5170082218452581</v>
      </c>
      <c r="C29" s="387">
        <v>-0.47758400551638425</v>
      </c>
      <c r="D29" s="387">
        <v>1.496841616686127</v>
      </c>
      <c r="E29" s="388">
        <v>4.503813592150011</v>
      </c>
      <c r="F29" s="388">
        <v>-0.7495450103035461</v>
      </c>
    </row>
    <row r="30" spans="1:6" ht="12.75">
      <c r="A30" s="373"/>
      <c r="B30" s="389"/>
      <c r="C30" s="389"/>
      <c r="D30" s="389"/>
      <c r="E30" s="390"/>
      <c r="F30" s="390"/>
    </row>
    <row r="31" spans="1:6" ht="12.75">
      <c r="A31" s="374" t="s">
        <v>145</v>
      </c>
      <c r="B31" s="384">
        <v>0.22868862627149356</v>
      </c>
      <c r="C31" s="384">
        <v>0.20665686085933044</v>
      </c>
      <c r="D31" s="384">
        <v>-0.03502393402131743</v>
      </c>
      <c r="E31" s="385">
        <v>-0.2349648298988345</v>
      </c>
      <c r="F31" s="385">
        <v>0.214400134470631</v>
      </c>
    </row>
    <row r="32" spans="1:6" ht="12.75">
      <c r="A32" s="379"/>
      <c r="B32" s="391"/>
      <c r="C32" s="391"/>
      <c r="D32" s="391"/>
      <c r="E32" s="392"/>
      <c r="F32" s="392"/>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48.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F32"/>
    </sheetView>
  </sheetViews>
  <sheetFormatPr defaultColWidth="11.421875" defaultRowHeight="12.75"/>
  <cols>
    <col min="1" max="1" width="49.00390625" style="0" bestFit="1" customWidth="1"/>
    <col min="2" max="6" width="13.28125" style="0" bestFit="1" customWidth="1"/>
    <col min="7" max="7" width="5.57421875" style="0" customWidth="1"/>
  </cols>
  <sheetData>
    <row r="1" ht="26.25">
      <c r="G1" s="200">
        <v>48</v>
      </c>
    </row>
    <row r="2" spans="1:6" s="40" customFormat="1" ht="15.75">
      <c r="A2" s="195" t="s">
        <v>270</v>
      </c>
      <c r="B2" s="194"/>
      <c r="C2" s="194"/>
      <c r="D2" s="194"/>
      <c r="E2" s="397"/>
      <c r="F2" s="397"/>
    </row>
    <row r="3" spans="1:6" s="40" customFormat="1" ht="15.75">
      <c r="A3" s="195" t="s">
        <v>104</v>
      </c>
      <c r="B3" s="194"/>
      <c r="C3" s="194"/>
      <c r="D3" s="194"/>
      <c r="E3" s="397"/>
      <c r="F3" s="397"/>
    </row>
    <row r="4" spans="1:6" s="40" customFormat="1" ht="15.75">
      <c r="A4" s="195" t="s">
        <v>271</v>
      </c>
      <c r="B4" s="194"/>
      <c r="C4" s="194"/>
      <c r="D4" s="194"/>
      <c r="E4" s="397"/>
      <c r="F4" s="397"/>
    </row>
    <row r="6" spans="1:6" ht="12.75">
      <c r="A6" s="413"/>
      <c r="B6" s="414" t="s">
        <v>148</v>
      </c>
      <c r="C6" s="414" t="s">
        <v>149</v>
      </c>
      <c r="D6" s="414" t="s">
        <v>150</v>
      </c>
      <c r="E6" s="415" t="s">
        <v>157</v>
      </c>
      <c r="F6" s="415" t="s">
        <v>268</v>
      </c>
    </row>
    <row r="7" spans="1:6" ht="12.75">
      <c r="A7" s="416" t="s">
        <v>128</v>
      </c>
      <c r="B7" s="417">
        <v>0.26713315167410845</v>
      </c>
      <c r="C7" s="417">
        <v>0.1261875303430513</v>
      </c>
      <c r="D7" s="417">
        <v>-0.2858432078889982</v>
      </c>
      <c r="E7" s="418">
        <v>0.13296628280335954</v>
      </c>
      <c r="F7" s="418">
        <v>0.13051561140637546</v>
      </c>
    </row>
    <row r="8" spans="1:6" ht="12.75">
      <c r="A8" s="419" t="s">
        <v>129</v>
      </c>
      <c r="B8" s="417">
        <v>0.228795163400068</v>
      </c>
      <c r="C8" s="417">
        <v>-0.45330717182924385</v>
      </c>
      <c r="D8" s="417">
        <v>-1.3940295145108577</v>
      </c>
      <c r="E8" s="418">
        <v>0.3886987279081858</v>
      </c>
      <c r="F8" s="418">
        <v>-0.0716712249195246</v>
      </c>
    </row>
    <row r="9" spans="1:6" ht="12.75">
      <c r="A9" s="404" t="s">
        <v>130</v>
      </c>
      <c r="B9" s="420">
        <v>0.5992293105124964</v>
      </c>
      <c r="C9" s="420">
        <v>-0.0725606001869884</v>
      </c>
      <c r="D9" s="420">
        <v>1.0339635940432577</v>
      </c>
      <c r="E9" s="421">
        <v>0.1066480865162962</v>
      </c>
      <c r="F9" s="421">
        <v>-0.25171463240919045</v>
      </c>
    </row>
    <row r="10" spans="1:6" ht="12.75">
      <c r="A10" s="404" t="s">
        <v>131</v>
      </c>
      <c r="B10" s="420">
        <v>0.12441501604396066</v>
      </c>
      <c r="C10" s="420">
        <v>-0.33222959409581176</v>
      </c>
      <c r="D10" s="420">
        <v>-1.3363162485680955</v>
      </c>
      <c r="E10" s="421">
        <v>0.3195767310692862</v>
      </c>
      <c r="F10" s="421">
        <v>0.0017265418198065818</v>
      </c>
    </row>
    <row r="11" spans="1:6" ht="12.75">
      <c r="A11" s="406" t="s">
        <v>132</v>
      </c>
      <c r="B11" s="417">
        <v>0.24713266228187125</v>
      </c>
      <c r="C11" s="417">
        <v>-0.13802971441467593</v>
      </c>
      <c r="D11" s="417">
        <v>-0.3250853634736488</v>
      </c>
      <c r="E11" s="418">
        <v>0.3827317769604133</v>
      </c>
      <c r="F11" s="418">
        <v>0.11818057821856853</v>
      </c>
    </row>
    <row r="12" spans="1:6" ht="12.75">
      <c r="A12" s="406" t="s">
        <v>133</v>
      </c>
      <c r="B12" s="417">
        <v>0.24271023281070336</v>
      </c>
      <c r="C12" s="417">
        <v>0.3424082399462567</v>
      </c>
      <c r="D12" s="417">
        <v>-0.17684429682127467</v>
      </c>
      <c r="E12" s="418">
        <v>-0.04780445219610918</v>
      </c>
      <c r="F12" s="418">
        <v>0.13177485429234737</v>
      </c>
    </row>
    <row r="13" spans="1:6" ht="12.75">
      <c r="A13" s="407"/>
      <c r="B13" s="422"/>
      <c r="C13" s="422"/>
      <c r="D13" s="422"/>
      <c r="E13" s="423"/>
      <c r="F13" s="423"/>
    </row>
    <row r="14" spans="1:6" ht="12.75">
      <c r="A14" s="406" t="s">
        <v>134</v>
      </c>
      <c r="B14" s="417">
        <v>-0.025398304662775373</v>
      </c>
      <c r="C14" s="417">
        <v>0.21117119765082482</v>
      </c>
      <c r="D14" s="417">
        <v>-0.009306172059127538</v>
      </c>
      <c r="E14" s="418">
        <v>-0.009635449988033895</v>
      </c>
      <c r="F14" s="418">
        <v>0.07304197568199733</v>
      </c>
    </row>
    <row r="15" spans="1:6" ht="12.75">
      <c r="A15" s="408" t="s">
        <v>135</v>
      </c>
      <c r="B15" s="420">
        <v>0.03706661561145275</v>
      </c>
      <c r="C15" s="420">
        <v>0.17809262035895412</v>
      </c>
      <c r="D15" s="420">
        <v>0.06973365750179705</v>
      </c>
      <c r="E15" s="421">
        <v>-0.058484860824810414</v>
      </c>
      <c r="F15" s="421">
        <v>0.10240958307503534</v>
      </c>
    </row>
    <row r="16" spans="1:6" ht="12.75">
      <c r="A16" s="408" t="s">
        <v>136</v>
      </c>
      <c r="B16" s="420">
        <v>-0.14975313270072288</v>
      </c>
      <c r="C16" s="420">
        <v>-0.06603496605072778</v>
      </c>
      <c r="D16" s="420">
        <v>0.0236158382086058</v>
      </c>
      <c r="E16" s="421">
        <v>0.29462278964975774</v>
      </c>
      <c r="F16" s="421">
        <v>-0.07304813262347665</v>
      </c>
    </row>
    <row r="17" spans="1:6" ht="12.75">
      <c r="A17" s="408" t="s">
        <v>137</v>
      </c>
      <c r="B17" s="420">
        <v>-0.17745475234837826</v>
      </c>
      <c r="C17" s="420">
        <v>-0.12206551969108892</v>
      </c>
      <c r="D17" s="420">
        <v>-0.2480820636036858</v>
      </c>
      <c r="E17" s="421">
        <v>0.12635501804750815</v>
      </c>
      <c r="F17" s="421">
        <v>-0.1609595278431144</v>
      </c>
    </row>
    <row r="18" spans="1:6" ht="12.75">
      <c r="A18" s="408"/>
      <c r="B18" s="422"/>
      <c r="C18" s="422"/>
      <c r="D18" s="422"/>
      <c r="E18" s="423"/>
      <c r="F18" s="423"/>
    </row>
    <row r="19" spans="1:6" ht="12.75">
      <c r="A19" s="406" t="s">
        <v>138</v>
      </c>
      <c r="B19" s="417">
        <v>0.05718124669428759</v>
      </c>
      <c r="C19" s="417">
        <v>0.061769206565732704</v>
      </c>
      <c r="D19" s="417">
        <v>-0.27318015032390397</v>
      </c>
      <c r="E19" s="418">
        <v>0.3220658363237998</v>
      </c>
      <c r="F19" s="418">
        <v>0.08771814170460845</v>
      </c>
    </row>
    <row r="20" spans="1:6" ht="12.75">
      <c r="A20" s="408" t="s">
        <v>139</v>
      </c>
      <c r="B20" s="420">
        <v>0.08317375383204428</v>
      </c>
      <c r="C20" s="420">
        <v>0.010661804986435985</v>
      </c>
      <c r="D20" s="420">
        <v>0.02616605047963727</v>
      </c>
      <c r="E20" s="421">
        <v>0.07807776528009791</v>
      </c>
      <c r="F20" s="421">
        <v>-0.022146946727480188</v>
      </c>
    </row>
    <row r="21" spans="1:6" ht="12.75">
      <c r="A21" s="408" t="s">
        <v>140</v>
      </c>
      <c r="B21" s="420">
        <v>0.042388729045940154</v>
      </c>
      <c r="C21" s="420">
        <v>0.09199280333522197</v>
      </c>
      <c r="D21" s="420">
        <v>-0.43702099300233266</v>
      </c>
      <c r="E21" s="421">
        <v>0.565478327696795</v>
      </c>
      <c r="F21" s="421">
        <v>0.16319624141458133</v>
      </c>
    </row>
    <row r="22" spans="1:6" ht="12.75">
      <c r="A22" s="408"/>
      <c r="B22" s="422"/>
      <c r="C22" s="422"/>
      <c r="D22" s="422"/>
      <c r="E22" s="423"/>
      <c r="F22" s="423"/>
    </row>
    <row r="23" spans="1:6" ht="12.75">
      <c r="A23" s="406" t="s">
        <v>141</v>
      </c>
      <c r="B23" s="417">
        <v>-0.07564653867118887</v>
      </c>
      <c r="C23" s="417">
        <v>0.0024743256384964774</v>
      </c>
      <c r="D23" s="417">
        <v>-0.0845971127864037</v>
      </c>
      <c r="E23" s="418">
        <v>-1.0120489735819513</v>
      </c>
      <c r="F23" s="418">
        <v>49.48033330979451</v>
      </c>
    </row>
    <row r="24" spans="1:6" ht="12.75">
      <c r="A24" s="408"/>
      <c r="B24" s="422"/>
      <c r="C24" s="422"/>
      <c r="D24" s="422"/>
      <c r="E24" s="423"/>
      <c r="F24" s="423"/>
    </row>
    <row r="25" spans="1:6" ht="12.75">
      <c r="A25" s="406" t="s">
        <v>142</v>
      </c>
      <c r="B25" s="417">
        <v>0.04157462197165085</v>
      </c>
      <c r="C25" s="417">
        <v>-0.16482331899260394</v>
      </c>
      <c r="D25" s="417">
        <v>-0.2764769379474804</v>
      </c>
      <c r="E25" s="418">
        <v>-0.16360184900752894</v>
      </c>
      <c r="F25" s="418">
        <v>0.47123360057519803</v>
      </c>
    </row>
    <row r="26" spans="1:6" ht="12.75">
      <c r="A26" s="408"/>
      <c r="B26" s="422"/>
      <c r="C26" s="422"/>
      <c r="D26" s="422"/>
      <c r="E26" s="423"/>
      <c r="F26" s="423"/>
    </row>
    <row r="27" spans="1:6" ht="12.75">
      <c r="A27" s="406" t="s">
        <v>143</v>
      </c>
      <c r="B27" s="417">
        <v>55.40447545153905</v>
      </c>
      <c r="C27" s="417">
        <v>-0.4881090772037885</v>
      </c>
      <c r="D27" s="417">
        <v>0.3718111976906704</v>
      </c>
      <c r="E27" s="418">
        <v>-0.884156499583517</v>
      </c>
      <c r="F27" s="418">
        <v>7.413790953583344</v>
      </c>
    </row>
    <row r="28" spans="1:6" ht="12.75">
      <c r="A28" s="408" t="s">
        <v>144</v>
      </c>
      <c r="B28" s="420">
        <v>3.3908437458183847</v>
      </c>
      <c r="C28" s="420">
        <v>-0.631330896772102</v>
      </c>
      <c r="D28" s="420">
        <v>-0.08901052945152887</v>
      </c>
      <c r="E28" s="421">
        <v>-1.920795171594074</v>
      </c>
      <c r="F28" s="421">
        <v>2.26738742306895</v>
      </c>
    </row>
    <row r="29" spans="1:6" ht="12.75">
      <c r="A29" s="408" t="s">
        <v>102</v>
      </c>
      <c r="B29" s="420">
        <v>-0.6751057318343145</v>
      </c>
      <c r="C29" s="420">
        <v>0.6208686977710183</v>
      </c>
      <c r="D29" s="420">
        <v>1.1833989981284274</v>
      </c>
      <c r="E29" s="421">
        <v>-0.12241246310349296</v>
      </c>
      <c r="F29" s="421">
        <v>-0.045994907204303104</v>
      </c>
    </row>
    <row r="30" spans="1:6" ht="12.75">
      <c r="A30" s="404"/>
      <c r="B30" s="422"/>
      <c r="C30" s="422"/>
      <c r="D30" s="422"/>
      <c r="E30" s="423"/>
      <c r="F30" s="423"/>
    </row>
    <row r="31" spans="1:6" ht="12.75">
      <c r="A31" s="406" t="s">
        <v>145</v>
      </c>
      <c r="B31" s="417">
        <v>0.1267086624558238</v>
      </c>
      <c r="C31" s="417">
        <v>0.12582420011224538</v>
      </c>
      <c r="D31" s="417">
        <v>-0.1498283867901018</v>
      </c>
      <c r="E31" s="418">
        <v>0.011630536663464586</v>
      </c>
      <c r="F31" s="418">
        <v>0.13901876663971224</v>
      </c>
    </row>
    <row r="32" spans="1:6" ht="12.75">
      <c r="A32" s="411"/>
      <c r="B32" s="424"/>
      <c r="C32" s="424"/>
      <c r="D32" s="424"/>
      <c r="E32" s="425"/>
      <c r="F32" s="425"/>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49.xml><?xml version="1.0" encoding="utf-8"?>
<worksheet xmlns="http://schemas.openxmlformats.org/spreadsheetml/2006/main" xmlns:r="http://schemas.openxmlformats.org/officeDocument/2006/relationships">
  <sheetPr>
    <pageSetUpPr fitToPage="1"/>
  </sheetPr>
  <dimension ref="A1:G32"/>
  <sheetViews>
    <sheetView tabSelected="1" zoomScalePageLayoutView="0" workbookViewId="0" topLeftCell="A1">
      <selection activeCell="B14" sqref="B14"/>
    </sheetView>
  </sheetViews>
  <sheetFormatPr defaultColWidth="11.421875" defaultRowHeight="12.75"/>
  <cols>
    <col min="1" max="1" width="49.00390625" style="0" bestFit="1" customWidth="1"/>
    <col min="2" max="6" width="13.28125" style="0" bestFit="1" customWidth="1"/>
    <col min="7" max="7" width="5.57421875" style="0" customWidth="1"/>
  </cols>
  <sheetData>
    <row r="1" ht="26.25">
      <c r="G1" s="200">
        <v>49</v>
      </c>
    </row>
    <row r="2" spans="1:6" s="40" customFormat="1" ht="15.75">
      <c r="A2" s="195" t="s">
        <v>272</v>
      </c>
      <c r="B2" s="194"/>
      <c r="C2" s="194"/>
      <c r="D2" s="194"/>
      <c r="E2" s="397"/>
      <c r="F2" s="397"/>
    </row>
    <row r="3" spans="1:6" s="40" customFormat="1" ht="15.75">
      <c r="A3" s="195" t="s">
        <v>104</v>
      </c>
      <c r="B3" s="194"/>
      <c r="C3" s="194"/>
      <c r="D3" s="194"/>
      <c r="E3" s="397"/>
      <c r="F3" s="397"/>
    </row>
    <row r="4" spans="1:6" s="40" customFormat="1" ht="15.75">
      <c r="A4" s="195" t="s">
        <v>273</v>
      </c>
      <c r="B4" s="194"/>
      <c r="C4" s="194"/>
      <c r="D4" s="194"/>
      <c r="E4" s="397"/>
      <c r="F4" s="397"/>
    </row>
    <row r="6" spans="1:6" ht="12.75">
      <c r="A6" s="413"/>
      <c r="B6" s="414" t="s">
        <v>148</v>
      </c>
      <c r="C6" s="414" t="s">
        <v>149</v>
      </c>
      <c r="D6" s="414" t="s">
        <v>150</v>
      </c>
      <c r="E6" s="415" t="s">
        <v>157</v>
      </c>
      <c r="F6" s="415" t="s">
        <v>268</v>
      </c>
    </row>
    <row r="7" spans="1:6" ht="12.75">
      <c r="A7" s="416" t="s">
        <v>128</v>
      </c>
      <c r="B7" s="417">
        <v>0.4485072501707925</v>
      </c>
      <c r="C7" s="417">
        <v>0.19808243781788315</v>
      </c>
      <c r="D7" s="417">
        <v>-0.197563022616848</v>
      </c>
      <c r="E7" s="418">
        <v>-0.22143424823850066</v>
      </c>
      <c r="F7" s="418">
        <v>0.2892095864868227</v>
      </c>
    </row>
    <row r="8" spans="1:6" ht="12.75">
      <c r="A8" s="419" t="s">
        <v>129</v>
      </c>
      <c r="B8" s="417">
        <v>-0.0554265898041697</v>
      </c>
      <c r="C8" s="417">
        <v>0.31538019003828854</v>
      </c>
      <c r="D8" s="417">
        <v>-0.9614611698718494</v>
      </c>
      <c r="E8" s="418">
        <v>-0.7522362247094962</v>
      </c>
      <c r="F8" s="418">
        <v>0.47420589245381517</v>
      </c>
    </row>
    <row r="9" spans="1:6" ht="12.75">
      <c r="A9" s="404" t="s">
        <v>130</v>
      </c>
      <c r="B9" s="420">
        <v>0.04172570133182196</v>
      </c>
      <c r="C9" s="420">
        <v>0.39510370622237345</v>
      </c>
      <c r="D9" s="420">
        <v>0.6969708575606699</v>
      </c>
      <c r="E9" s="421">
        <v>-0.21607901748982827</v>
      </c>
      <c r="F9" s="421">
        <v>0.11396403655114873</v>
      </c>
    </row>
    <row r="10" spans="1:6" ht="12.75">
      <c r="A10" s="404" t="s">
        <v>131</v>
      </c>
      <c r="B10" s="420">
        <v>-0.054215234238337295</v>
      </c>
      <c r="C10" s="420">
        <v>0.25339477097111507</v>
      </c>
      <c r="D10" s="420">
        <v>-0.9183399606617679</v>
      </c>
      <c r="E10" s="421">
        <v>-0.6125845406026234</v>
      </c>
      <c r="F10" s="421">
        <v>0.4329864086041364</v>
      </c>
    </row>
    <row r="11" spans="1:6" ht="12.75">
      <c r="A11" s="406" t="s">
        <v>132</v>
      </c>
      <c r="B11" s="417">
        <v>0.5390694678173216</v>
      </c>
      <c r="C11" s="417">
        <v>-0.05837446529434087</v>
      </c>
      <c r="D11" s="417">
        <v>-0.20138545445146172</v>
      </c>
      <c r="E11" s="418">
        <v>-0.06561067624948902</v>
      </c>
      <c r="F11" s="418">
        <v>0.14066446410896893</v>
      </c>
    </row>
    <row r="12" spans="1:6" ht="12.75">
      <c r="A12" s="406" t="s">
        <v>133</v>
      </c>
      <c r="B12" s="417">
        <v>0.3337869081139726</v>
      </c>
      <c r="C12" s="417">
        <v>0.32586039478682594</v>
      </c>
      <c r="D12" s="417">
        <v>-0.12624074014861875</v>
      </c>
      <c r="E12" s="418">
        <v>-0.16444629704828173</v>
      </c>
      <c r="F12" s="418">
        <v>0.15276205900055295</v>
      </c>
    </row>
    <row r="13" spans="1:6" ht="12.75">
      <c r="A13" s="407"/>
      <c r="B13" s="422"/>
      <c r="C13" s="422"/>
      <c r="D13" s="422"/>
      <c r="E13" s="423"/>
      <c r="F13" s="423"/>
    </row>
    <row r="14" spans="1:6" ht="12.75">
      <c r="A14" s="406" t="s">
        <v>134</v>
      </c>
      <c r="B14" s="417">
        <v>0.018348362368912907</v>
      </c>
      <c r="C14" s="417">
        <v>0.1682480309910812</v>
      </c>
      <c r="D14" s="417">
        <v>0.031136928125838237</v>
      </c>
      <c r="E14" s="418">
        <v>-0.049599544142005625</v>
      </c>
      <c r="F14" s="418">
        <v>0.1115698461550485</v>
      </c>
    </row>
    <row r="15" spans="1:6" ht="12.75">
      <c r="A15" s="408" t="s">
        <v>135</v>
      </c>
      <c r="B15" s="420">
        <v>0.06539813259081662</v>
      </c>
      <c r="C15" s="420">
        <v>0.1434152217588469</v>
      </c>
      <c r="D15" s="420">
        <v>0.09667340232826116</v>
      </c>
      <c r="E15" s="421">
        <v>-0.07485132803498651</v>
      </c>
      <c r="F15" s="421">
        <v>0.10454479233482727</v>
      </c>
    </row>
    <row r="16" spans="1:6" ht="12.75">
      <c r="A16" s="408" t="s">
        <v>136</v>
      </c>
      <c r="B16" s="420">
        <v>-0.1337372215884549</v>
      </c>
      <c r="C16" s="420">
        <v>-0.10615467026168046</v>
      </c>
      <c r="D16" s="420">
        <v>0.011057099645634061</v>
      </c>
      <c r="E16" s="421">
        <v>0.2905689693526584</v>
      </c>
      <c r="F16" s="421">
        <v>0.013129678486701324</v>
      </c>
    </row>
    <row r="17" spans="1:6" ht="12.75">
      <c r="A17" s="408" t="s">
        <v>137</v>
      </c>
      <c r="B17" s="420">
        <v>-0.1700537308961405</v>
      </c>
      <c r="C17" s="420">
        <v>-0.09575375675571762</v>
      </c>
      <c r="D17" s="420">
        <v>-0.24895499835621981</v>
      </c>
      <c r="E17" s="421">
        <v>0.10567660720513716</v>
      </c>
      <c r="F17" s="421">
        <v>-0.09744336313364754</v>
      </c>
    </row>
    <row r="18" spans="1:6" ht="12.75">
      <c r="A18" s="408"/>
      <c r="B18" s="422"/>
      <c r="C18" s="422"/>
      <c r="D18" s="422"/>
      <c r="E18" s="423"/>
      <c r="F18" s="423"/>
    </row>
    <row r="19" spans="1:6" ht="12.75">
      <c r="A19" s="406" t="s">
        <v>138</v>
      </c>
      <c r="B19" s="417">
        <v>-0.03852996521538721</v>
      </c>
      <c r="C19" s="417">
        <v>0.17434418604307567</v>
      </c>
      <c r="D19" s="417">
        <v>-0.2393164261574583</v>
      </c>
      <c r="E19" s="418">
        <v>0.23459328837007298</v>
      </c>
      <c r="F19" s="418">
        <v>0.17202933632433592</v>
      </c>
    </row>
    <row r="20" spans="1:6" ht="12.75">
      <c r="A20" s="408" t="s">
        <v>139</v>
      </c>
      <c r="B20" s="420">
        <v>0.08512875470894499</v>
      </c>
      <c r="C20" s="420">
        <v>0.014340312464083294</v>
      </c>
      <c r="D20" s="420">
        <v>0.021022964434595615</v>
      </c>
      <c r="E20" s="421">
        <v>0.08962611641813423</v>
      </c>
      <c r="F20" s="421">
        <v>0.03357694507018816</v>
      </c>
    </row>
    <row r="21" spans="1:6" ht="12.75">
      <c r="A21" s="408" t="s">
        <v>140</v>
      </c>
      <c r="B21" s="420">
        <v>-0.10815456433061243</v>
      </c>
      <c r="C21" s="420">
        <v>0.28395669934589685</v>
      </c>
      <c r="D21" s="420">
        <v>-0.38021377814415525</v>
      </c>
      <c r="E21" s="421">
        <v>0.3638421424064955</v>
      </c>
      <c r="F21" s="421">
        <v>0.2706530613834346</v>
      </c>
    </row>
    <row r="22" spans="1:6" ht="12.75">
      <c r="A22" s="408"/>
      <c r="B22" s="422"/>
      <c r="C22" s="422"/>
      <c r="D22" s="422"/>
      <c r="E22" s="423"/>
      <c r="F22" s="423"/>
    </row>
    <row r="23" spans="1:6" ht="12.75">
      <c r="A23" s="406" t="s">
        <v>141</v>
      </c>
      <c r="B23" s="417">
        <v>0.014203152887056536</v>
      </c>
      <c r="C23" s="417">
        <v>-0.09945065052504787</v>
      </c>
      <c r="D23" s="417">
        <v>-0.060821407883289935</v>
      </c>
      <c r="E23" s="418">
        <v>-1.0047236142387321</v>
      </c>
      <c r="F23" s="418">
        <v>107.45006599208097</v>
      </c>
    </row>
    <row r="24" spans="1:6" ht="12.75">
      <c r="A24" s="408"/>
      <c r="B24" s="422"/>
      <c r="C24" s="422"/>
      <c r="D24" s="422"/>
      <c r="E24" s="423"/>
      <c r="F24" s="423"/>
    </row>
    <row r="25" spans="1:6" ht="12.75">
      <c r="A25" s="406" t="s">
        <v>142</v>
      </c>
      <c r="B25" s="417">
        <v>0.046394933789646764</v>
      </c>
      <c r="C25" s="417">
        <v>-0.0984234975890862</v>
      </c>
      <c r="D25" s="417">
        <v>-0.10077086082176012</v>
      </c>
      <c r="E25" s="418">
        <v>-0.40346404038422934</v>
      </c>
      <c r="F25" s="418">
        <v>0.6213730307593412</v>
      </c>
    </row>
    <row r="26" spans="1:6" ht="12.75">
      <c r="A26" s="408"/>
      <c r="B26" s="422"/>
      <c r="C26" s="422"/>
      <c r="D26" s="422"/>
      <c r="E26" s="423"/>
      <c r="F26" s="423"/>
    </row>
    <row r="27" spans="1:6" ht="12.75">
      <c r="A27" s="406" t="s">
        <v>143</v>
      </c>
      <c r="B27" s="417">
        <v>6.64547423845109</v>
      </c>
      <c r="C27" s="417">
        <v>0.18193827029031684</v>
      </c>
      <c r="D27" s="417">
        <v>0.5816514672742286</v>
      </c>
      <c r="E27" s="418">
        <v>0.8350380457885194</v>
      </c>
      <c r="F27" s="418">
        <v>-0.8537102213584828</v>
      </c>
    </row>
    <row r="28" spans="1:6" ht="12.75">
      <c r="A28" s="408" t="s">
        <v>144</v>
      </c>
      <c r="B28" s="420">
        <v>1.1554303809389272</v>
      </c>
      <c r="C28" s="420">
        <v>0.9432417919491047</v>
      </c>
      <c r="D28" s="420">
        <v>-0.21481272387478578</v>
      </c>
      <c r="E28" s="421">
        <v>-2.6719495277730276</v>
      </c>
      <c r="F28" s="421">
        <v>-0.3936689493574188</v>
      </c>
    </row>
    <row r="29" spans="1:6" ht="12.75">
      <c r="A29" s="408" t="s">
        <v>102</v>
      </c>
      <c r="B29" s="420">
        <v>-0.581491935702328</v>
      </c>
      <c r="C29" s="420">
        <v>-0.1297719805612586</v>
      </c>
      <c r="D29" s="420">
        <v>1.3119845529519574</v>
      </c>
      <c r="E29" s="421">
        <v>1.927178858362962</v>
      </c>
      <c r="F29" s="421">
        <v>-0.6321174593194236</v>
      </c>
    </row>
    <row r="30" spans="1:6" ht="12.75">
      <c r="A30" s="404"/>
      <c r="B30" s="422"/>
      <c r="C30" s="422"/>
      <c r="D30" s="422"/>
      <c r="E30" s="423"/>
      <c r="F30" s="423"/>
    </row>
    <row r="31" spans="1:6" ht="12.75">
      <c r="A31" s="406" t="s">
        <v>145</v>
      </c>
      <c r="B31" s="417">
        <v>0.1742519387791932</v>
      </c>
      <c r="C31" s="417">
        <v>0.16525555318384533</v>
      </c>
      <c r="D31" s="417">
        <v>-0.0918353109561153</v>
      </c>
      <c r="E31" s="418">
        <v>-0.12072880523854301</v>
      </c>
      <c r="F31" s="418">
        <v>0.17423542523515834</v>
      </c>
    </row>
    <row r="32" spans="1:6" ht="12.75">
      <c r="A32" s="411"/>
      <c r="B32" s="424"/>
      <c r="C32" s="424"/>
      <c r="D32" s="424"/>
      <c r="E32" s="425"/>
      <c r="F32" s="425"/>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6">
      <selection activeCell="D40" sqref="D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200">
        <v>5</v>
      </c>
    </row>
    <row r="2" spans="1:6" ht="12.75">
      <c r="A2" s="50" t="s">
        <v>173</v>
      </c>
      <c r="B2" s="3"/>
      <c r="C2" s="3"/>
      <c r="D2" s="3"/>
      <c r="E2" s="3"/>
      <c r="F2" s="3"/>
    </row>
    <row r="3" spans="1:6" ht="12.75">
      <c r="A3" s="51" t="s">
        <v>160</v>
      </c>
      <c r="B3" s="6"/>
      <c r="C3" s="6"/>
      <c r="D3" s="3"/>
      <c r="E3" s="3"/>
      <c r="F3" s="3"/>
    </row>
    <row r="4" spans="1:6" ht="12.75">
      <c r="A4" s="50" t="s">
        <v>69</v>
      </c>
      <c r="B4" s="3"/>
      <c r="C4" s="3"/>
      <c r="D4" s="3"/>
      <c r="E4" s="3"/>
      <c r="F4" s="3"/>
    </row>
    <row r="5" spans="1:6" ht="12.75">
      <c r="A5" s="50" t="s">
        <v>189</v>
      </c>
      <c r="B5" s="3"/>
      <c r="C5" s="206"/>
      <c r="D5" s="3"/>
      <c r="E5" s="3"/>
      <c r="F5" s="3"/>
    </row>
    <row r="6" spans="1:6" ht="12.75">
      <c r="A6" s="50" t="s">
        <v>1</v>
      </c>
      <c r="B6" s="3"/>
      <c r="C6" s="206"/>
      <c r="D6" s="3"/>
      <c r="E6" s="3"/>
      <c r="F6" s="3"/>
    </row>
    <row r="7" spans="1:6" ht="12.75">
      <c r="A7" s="50" t="s">
        <v>2</v>
      </c>
      <c r="B7" s="3"/>
      <c r="C7" s="206"/>
      <c r="D7" s="3"/>
      <c r="E7" s="3"/>
      <c r="F7" s="3"/>
    </row>
    <row r="8" spans="1:6" ht="52.5"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5317440.868070001</v>
      </c>
      <c r="E11" s="78">
        <v>169380.11332000003</v>
      </c>
      <c r="F11" s="136">
        <v>5486820.981389999</v>
      </c>
    </row>
    <row r="12" spans="1:6" ht="12.75">
      <c r="A12" s="22"/>
      <c r="B12" s="19" t="s">
        <v>7</v>
      </c>
      <c r="C12" s="19"/>
      <c r="D12" s="149">
        <v>4147947.5069999998</v>
      </c>
      <c r="E12" s="150">
        <v>0</v>
      </c>
      <c r="F12" s="151">
        <v>4147947.5069999998</v>
      </c>
    </row>
    <row r="13" spans="1:6" ht="12.75">
      <c r="A13" s="66"/>
      <c r="B13" s="41"/>
      <c r="C13" s="41" t="s">
        <v>74</v>
      </c>
      <c r="D13" s="149">
        <v>323430.918</v>
      </c>
      <c r="E13" s="150">
        <v>0</v>
      </c>
      <c r="F13" s="151">
        <v>323430.918</v>
      </c>
    </row>
    <row r="14" spans="1:6" ht="12.75">
      <c r="A14" s="66"/>
      <c r="B14" s="41"/>
      <c r="C14" s="41" t="s">
        <v>58</v>
      </c>
      <c r="D14" s="77">
        <v>3824516.5889999997</v>
      </c>
      <c r="E14" s="78">
        <v>0</v>
      </c>
      <c r="F14" s="136">
        <v>3824516.5889999997</v>
      </c>
    </row>
    <row r="15" spans="1:6" ht="12.75">
      <c r="A15" s="22"/>
      <c r="B15" s="19" t="s">
        <v>8</v>
      </c>
      <c r="C15" s="19"/>
      <c r="D15" s="77">
        <v>376261.11520000006</v>
      </c>
      <c r="E15" s="78">
        <v>159930.94377</v>
      </c>
      <c r="F15" s="136">
        <v>536192.0589700001</v>
      </c>
    </row>
    <row r="16" spans="1:6" ht="12.75">
      <c r="A16" s="22"/>
      <c r="B16" s="19" t="s">
        <v>9</v>
      </c>
      <c r="C16" s="19"/>
      <c r="D16" s="77">
        <v>380117.16699999996</v>
      </c>
      <c r="E16" s="78">
        <v>0</v>
      </c>
      <c r="F16" s="136">
        <v>380117.16699999996</v>
      </c>
    </row>
    <row r="17" spans="1:6" ht="12.75">
      <c r="A17" s="22"/>
      <c r="B17" s="19" t="s">
        <v>55</v>
      </c>
      <c r="C17" s="19"/>
      <c r="D17" s="77">
        <v>22103.699</v>
      </c>
      <c r="E17" s="78">
        <v>0</v>
      </c>
      <c r="F17" s="136">
        <v>22103.699</v>
      </c>
    </row>
    <row r="18" spans="1:6" ht="12.75">
      <c r="A18" s="22"/>
      <c r="B18" s="19" t="s">
        <v>56</v>
      </c>
      <c r="C18" s="19"/>
      <c r="D18" s="77">
        <v>97734.52219</v>
      </c>
      <c r="E18" s="78">
        <v>8417.28155</v>
      </c>
      <c r="F18" s="136">
        <v>106151.80374</v>
      </c>
    </row>
    <row r="19" spans="1:6" ht="12.75">
      <c r="A19" s="22"/>
      <c r="B19" s="19" t="s">
        <v>10</v>
      </c>
      <c r="C19" s="19"/>
      <c r="D19" s="77">
        <v>142453.99849</v>
      </c>
      <c r="E19" s="78">
        <v>0</v>
      </c>
      <c r="F19" s="136">
        <v>142453.99849</v>
      </c>
    </row>
    <row r="20" spans="1:6" ht="12.75">
      <c r="A20" s="22"/>
      <c r="B20" s="19" t="s">
        <v>11</v>
      </c>
      <c r="C20" s="19"/>
      <c r="D20" s="77">
        <v>150822.85919</v>
      </c>
      <c r="E20" s="78">
        <v>1031.8880000000001</v>
      </c>
      <c r="F20" s="136">
        <v>151854.74719</v>
      </c>
    </row>
    <row r="21" spans="1:6" ht="12.75">
      <c r="A21" s="22"/>
      <c r="B21" s="19"/>
      <c r="C21" s="19"/>
      <c r="D21" s="161"/>
      <c r="E21" s="162"/>
      <c r="F21" s="163"/>
    </row>
    <row r="22" spans="1:6" ht="12.75">
      <c r="A22" s="22" t="s">
        <v>12</v>
      </c>
      <c r="B22" s="19"/>
      <c r="C22" s="19"/>
      <c r="D22" s="77">
        <v>4734806.002960001</v>
      </c>
      <c r="E22" s="78">
        <v>138982.90427</v>
      </c>
      <c r="F22" s="136">
        <v>4873788.90723</v>
      </c>
    </row>
    <row r="23" spans="1:6" ht="12.75">
      <c r="A23" s="22"/>
      <c r="B23" s="19" t="s">
        <v>13</v>
      </c>
      <c r="C23" s="19"/>
      <c r="D23" s="77">
        <v>1140674.01163</v>
      </c>
      <c r="E23" s="78">
        <v>0</v>
      </c>
      <c r="F23" s="136">
        <v>1140674.01163</v>
      </c>
    </row>
    <row r="24" spans="1:6" ht="12.75">
      <c r="A24" s="22"/>
      <c r="B24" s="19" t="s">
        <v>14</v>
      </c>
      <c r="C24" s="19"/>
      <c r="D24" s="77">
        <v>448415.38810999994</v>
      </c>
      <c r="E24" s="78">
        <v>78624.72727</v>
      </c>
      <c r="F24" s="136">
        <v>527040.11538</v>
      </c>
    </row>
    <row r="25" spans="1:6" ht="12.75">
      <c r="A25" s="22"/>
      <c r="B25" s="19" t="s">
        <v>15</v>
      </c>
      <c r="C25" s="19"/>
      <c r="D25" s="77">
        <v>139036.52558000002</v>
      </c>
      <c r="E25" s="78">
        <v>60358.176999999996</v>
      </c>
      <c r="F25" s="136">
        <v>199394.70258</v>
      </c>
    </row>
    <row r="26" spans="1:6" ht="12.75">
      <c r="A26" s="22"/>
      <c r="B26" s="19" t="s">
        <v>57</v>
      </c>
      <c r="C26" s="19"/>
      <c r="D26" s="77">
        <v>1743854.9747100002</v>
      </c>
      <c r="E26" s="78">
        <v>0</v>
      </c>
      <c r="F26" s="136">
        <v>1743854.9747100002</v>
      </c>
    </row>
    <row r="27" spans="1:6" ht="12.75">
      <c r="A27" s="22"/>
      <c r="B27" s="19" t="s">
        <v>75</v>
      </c>
      <c r="C27" s="19"/>
      <c r="D27" s="77">
        <v>1256091.94693</v>
      </c>
      <c r="E27" s="78">
        <v>0</v>
      </c>
      <c r="F27" s="136">
        <v>1256091.94693</v>
      </c>
    </row>
    <row r="28" spans="1:6" ht="12.75">
      <c r="A28" s="22"/>
      <c r="B28" s="19" t="s">
        <v>16</v>
      </c>
      <c r="C28" s="19"/>
      <c r="D28" s="77">
        <v>6733.156000000001</v>
      </c>
      <c r="E28" s="78">
        <v>0</v>
      </c>
      <c r="F28" s="136">
        <v>6733.156000000001</v>
      </c>
    </row>
    <row r="29" spans="1:6" ht="12.75">
      <c r="A29" s="22"/>
      <c r="B29" s="19"/>
      <c r="C29" s="19"/>
      <c r="D29" s="161"/>
      <c r="E29" s="162"/>
      <c r="F29" s="163"/>
    </row>
    <row r="30" spans="1:6" ht="12.75">
      <c r="A30" s="26" t="s">
        <v>17</v>
      </c>
      <c r="B30" s="27"/>
      <c r="C30" s="27"/>
      <c r="D30" s="77">
        <v>582634.8651099997</v>
      </c>
      <c r="E30" s="78">
        <v>30397.209050000034</v>
      </c>
      <c r="F30" s="136">
        <v>613032.0741599994</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797703.6151099999</v>
      </c>
      <c r="E33" s="78">
        <v>0</v>
      </c>
      <c r="F33" s="136">
        <v>797703.6151099999</v>
      </c>
    </row>
    <row r="34" spans="1:6" ht="12.75">
      <c r="A34" s="22"/>
      <c r="B34" s="19" t="s">
        <v>20</v>
      </c>
      <c r="C34" s="19"/>
      <c r="D34" s="77">
        <v>7390.412</v>
      </c>
      <c r="E34" s="78">
        <v>0</v>
      </c>
      <c r="F34" s="136">
        <v>7390.412</v>
      </c>
    </row>
    <row r="35" spans="1:6" ht="12.75">
      <c r="A35" s="22"/>
      <c r="B35" s="19" t="s">
        <v>21</v>
      </c>
      <c r="C35" s="19"/>
      <c r="D35" s="77">
        <v>392913.90510999993</v>
      </c>
      <c r="E35" s="78">
        <v>0</v>
      </c>
      <c r="F35" s="136">
        <v>392913.90510999993</v>
      </c>
    </row>
    <row r="36" spans="1:6" ht="12.75">
      <c r="A36" s="22"/>
      <c r="B36" s="19" t="s">
        <v>22</v>
      </c>
      <c r="C36" s="19"/>
      <c r="D36" s="77">
        <v>412180.122</v>
      </c>
      <c r="E36" s="78">
        <v>0</v>
      </c>
      <c r="F36" s="136">
        <v>412180.122</v>
      </c>
    </row>
    <row r="37" spans="1:6" ht="12.75">
      <c r="A37" s="22"/>
      <c r="B37" s="19"/>
      <c r="C37" s="19"/>
      <c r="D37" s="77"/>
      <c r="E37" s="78"/>
      <c r="F37" s="136"/>
    </row>
    <row r="38" spans="1:6" ht="12.75">
      <c r="A38" s="28" t="s">
        <v>76</v>
      </c>
      <c r="B38" s="29"/>
      <c r="C38" s="29"/>
      <c r="D38" s="79">
        <v>5324831.28007</v>
      </c>
      <c r="E38" s="80">
        <v>169380.11332000003</v>
      </c>
      <c r="F38" s="138">
        <v>5494211.393389999</v>
      </c>
    </row>
    <row r="39" spans="1:6" ht="12.75">
      <c r="A39" s="28" t="s">
        <v>77</v>
      </c>
      <c r="B39" s="29"/>
      <c r="C39" s="29"/>
      <c r="D39" s="79">
        <v>5539900.030070001</v>
      </c>
      <c r="E39" s="80">
        <v>138982.90427</v>
      </c>
      <c r="F39" s="138">
        <v>5678882.93434</v>
      </c>
    </row>
    <row r="40" spans="1:6" ht="12.75">
      <c r="A40" s="28" t="s">
        <v>23</v>
      </c>
      <c r="B40" s="29"/>
      <c r="C40" s="29"/>
      <c r="D40" s="79">
        <v>-215068.75000000093</v>
      </c>
      <c r="E40" s="80">
        <v>30397.209050000034</v>
      </c>
      <c r="F40" s="138">
        <v>-184671.54095000122</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1193492.0178899998</v>
      </c>
      <c r="E45" s="78">
        <v>90755.38605</v>
      </c>
      <c r="F45" s="136">
        <v>1284247.40394</v>
      </c>
    </row>
    <row r="46" spans="1:6" ht="12.75">
      <c r="A46" s="22" t="s">
        <v>26</v>
      </c>
      <c r="B46" s="19"/>
      <c r="C46" s="19"/>
      <c r="D46" s="77">
        <v>43936.784190000006</v>
      </c>
      <c r="E46" s="78">
        <v>0</v>
      </c>
      <c r="F46" s="136">
        <v>43936.784190000006</v>
      </c>
    </row>
    <row r="47" spans="1:6" ht="12.75">
      <c r="A47" s="22"/>
      <c r="B47" s="19" t="s">
        <v>27</v>
      </c>
      <c r="C47" s="19"/>
      <c r="D47" s="77">
        <v>91740.98978</v>
      </c>
      <c r="E47" s="78">
        <v>0</v>
      </c>
      <c r="F47" s="136">
        <v>91740.98978</v>
      </c>
    </row>
    <row r="48" spans="1:6" ht="12.75">
      <c r="A48" s="22"/>
      <c r="B48" s="19" t="s">
        <v>28</v>
      </c>
      <c r="C48" s="19"/>
      <c r="D48" s="77">
        <v>47804.20559</v>
      </c>
      <c r="E48" s="78">
        <v>0</v>
      </c>
      <c r="F48" s="136">
        <v>47804.20559</v>
      </c>
    </row>
    <row r="49" spans="1:6" ht="12.75">
      <c r="A49" s="22" t="s">
        <v>29</v>
      </c>
      <c r="B49" s="19"/>
      <c r="C49" s="19"/>
      <c r="D49" s="77">
        <v>1373201.7285299997</v>
      </c>
      <c r="E49" s="78">
        <v>0</v>
      </c>
      <c r="F49" s="136">
        <v>1373201.7285299997</v>
      </c>
    </row>
    <row r="50" spans="1:6" ht="12.75">
      <c r="A50" s="22"/>
      <c r="B50" s="19" t="s">
        <v>30</v>
      </c>
      <c r="C50" s="19"/>
      <c r="D50" s="77">
        <v>1438713.4185199998</v>
      </c>
      <c r="E50" s="78">
        <v>0</v>
      </c>
      <c r="F50" s="136">
        <v>1438713.4185199998</v>
      </c>
    </row>
    <row r="51" spans="1:6" ht="12.75">
      <c r="A51" s="22"/>
      <c r="B51" s="19" t="s">
        <v>31</v>
      </c>
      <c r="C51" s="19"/>
      <c r="D51" s="77">
        <v>65511.68999</v>
      </c>
      <c r="E51" s="78">
        <v>0</v>
      </c>
      <c r="F51" s="136">
        <v>65511.68999</v>
      </c>
    </row>
    <row r="52" spans="1:6" ht="12.75">
      <c r="A52" s="22" t="s">
        <v>32</v>
      </c>
      <c r="B52" s="19"/>
      <c r="C52" s="19"/>
      <c r="D52" s="77">
        <v>2577.3528899999783</v>
      </c>
      <c r="E52" s="78">
        <v>7.224482600000162</v>
      </c>
      <c r="F52" s="136">
        <v>2584.5773725999784</v>
      </c>
    </row>
    <row r="53" spans="1:6" ht="12.75">
      <c r="A53" s="22" t="s">
        <v>33</v>
      </c>
      <c r="B53" s="19"/>
      <c r="C53" s="19"/>
      <c r="D53" s="77">
        <v>-226223.8477199999</v>
      </c>
      <c r="E53" s="78">
        <v>89723.49805</v>
      </c>
      <c r="F53" s="136">
        <v>-136500.3496699999</v>
      </c>
    </row>
    <row r="54" spans="1:6" ht="12.75">
      <c r="A54" s="22" t="s">
        <v>79</v>
      </c>
      <c r="B54" s="19"/>
      <c r="C54" s="19"/>
      <c r="D54" s="77">
        <v>0</v>
      </c>
      <c r="E54" s="78">
        <v>-183420.54962672</v>
      </c>
      <c r="F54" s="136">
        <v>-183420.54962672</v>
      </c>
    </row>
    <row r="55" spans="1:6" ht="12.75">
      <c r="A55" s="22"/>
      <c r="B55" s="19" t="s">
        <v>34</v>
      </c>
      <c r="C55" s="19"/>
      <c r="D55" s="77">
        <v>0</v>
      </c>
      <c r="E55" s="78">
        <v>-184664.89242011998</v>
      </c>
      <c r="F55" s="136">
        <v>-184664.89242011998</v>
      </c>
    </row>
    <row r="56" spans="1:6" ht="12.75">
      <c r="A56" s="22"/>
      <c r="B56" s="19" t="s">
        <v>35</v>
      </c>
      <c r="C56" s="19"/>
      <c r="D56" s="77">
        <v>0</v>
      </c>
      <c r="E56" s="78">
        <v>1244.3427934000001</v>
      </c>
      <c r="F56" s="136">
        <v>1244.3427934000001</v>
      </c>
    </row>
    <row r="57" spans="1:6" ht="12.75">
      <c r="A57" s="22" t="s">
        <v>80</v>
      </c>
      <c r="B57" s="19"/>
      <c r="C57" s="19"/>
      <c r="D57" s="77">
        <v>0</v>
      </c>
      <c r="E57" s="78">
        <v>184445.21314412</v>
      </c>
      <c r="F57" s="136">
        <v>184445.21314412</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1408560.76789</v>
      </c>
      <c r="E60" s="78">
        <v>60358.176999999996</v>
      </c>
      <c r="F60" s="136">
        <v>1468918.9448900002</v>
      </c>
    </row>
    <row r="61" spans="1:6" ht="12.75">
      <c r="A61" s="22" t="s">
        <v>38</v>
      </c>
      <c r="B61" s="19"/>
      <c r="C61" s="19"/>
      <c r="D61" s="77">
        <v>817887.4335700001</v>
      </c>
      <c r="E61" s="78">
        <v>0</v>
      </c>
      <c r="F61" s="136">
        <v>817887.4335700001</v>
      </c>
    </row>
    <row r="62" spans="1:6" ht="12.75">
      <c r="A62" s="22"/>
      <c r="B62" s="19" t="s">
        <v>39</v>
      </c>
      <c r="C62" s="19"/>
      <c r="D62" s="77">
        <v>834358.5345000001</v>
      </c>
      <c r="E62" s="78">
        <v>0</v>
      </c>
      <c r="F62" s="136">
        <v>834358.5345000001</v>
      </c>
    </row>
    <row r="63" spans="1:6" ht="12.75">
      <c r="A63" s="22"/>
      <c r="B63" s="19"/>
      <c r="C63" s="19" t="s">
        <v>40</v>
      </c>
      <c r="D63" s="77">
        <v>799736.7814</v>
      </c>
      <c r="E63" s="78">
        <v>0</v>
      </c>
      <c r="F63" s="136">
        <v>799736.7814</v>
      </c>
    </row>
    <row r="64" spans="1:6" ht="12.75">
      <c r="A64" s="22"/>
      <c r="B64" s="19"/>
      <c r="C64" s="19" t="s">
        <v>41</v>
      </c>
      <c r="D64" s="77">
        <v>34621.75310000009</v>
      </c>
      <c r="E64" s="78">
        <v>0</v>
      </c>
      <c r="F64" s="136">
        <v>34621.75310000009</v>
      </c>
    </row>
    <row r="65" spans="1:6" ht="12.75">
      <c r="A65" s="22"/>
      <c r="B65" s="19" t="s">
        <v>42</v>
      </c>
      <c r="C65" s="19"/>
      <c r="D65" s="77">
        <v>16471.10093</v>
      </c>
      <c r="E65" s="78">
        <v>0</v>
      </c>
      <c r="F65" s="136">
        <v>16471.10093</v>
      </c>
    </row>
    <row r="66" spans="1:6" ht="12.75">
      <c r="A66" s="22" t="s">
        <v>43</v>
      </c>
      <c r="B66" s="19"/>
      <c r="C66" s="19"/>
      <c r="D66" s="77">
        <v>834058.4753200001</v>
      </c>
      <c r="E66" s="78">
        <v>0</v>
      </c>
      <c r="F66" s="136">
        <v>834058.4753200001</v>
      </c>
    </row>
    <row r="67" spans="1:6" ht="12.75">
      <c r="A67" s="22"/>
      <c r="B67" s="19" t="s">
        <v>39</v>
      </c>
      <c r="C67" s="19"/>
      <c r="D67" s="77">
        <v>834864.143</v>
      </c>
      <c r="E67" s="78">
        <v>0</v>
      </c>
      <c r="F67" s="136">
        <v>834864.143</v>
      </c>
    </row>
    <row r="68" spans="1:6" ht="12.75">
      <c r="A68" s="22"/>
      <c r="B68" s="19"/>
      <c r="C68" s="19" t="s">
        <v>40</v>
      </c>
      <c r="D68" s="77">
        <v>834856.659</v>
      </c>
      <c r="E68" s="78">
        <v>0</v>
      </c>
      <c r="F68" s="136">
        <v>834856.659</v>
      </c>
    </row>
    <row r="69" spans="1:6" ht="12.75">
      <c r="A69" s="22"/>
      <c r="B69" s="19"/>
      <c r="C69" s="19" t="s">
        <v>41</v>
      </c>
      <c r="D69" s="77">
        <v>7.484000000054948</v>
      </c>
      <c r="E69" s="78">
        <v>0</v>
      </c>
      <c r="F69" s="136">
        <v>7.484000000054948</v>
      </c>
    </row>
    <row r="70" spans="1:6" ht="12.75">
      <c r="A70" s="22"/>
      <c r="B70" s="19" t="s">
        <v>42</v>
      </c>
      <c r="C70" s="19"/>
      <c r="D70" s="77">
        <v>805.6676799999999</v>
      </c>
      <c r="E70" s="78">
        <v>0</v>
      </c>
      <c r="F70" s="136">
        <v>805.6676799999999</v>
      </c>
    </row>
    <row r="71" spans="1:6" ht="12.75">
      <c r="A71" s="22" t="s">
        <v>44</v>
      </c>
      <c r="B71" s="19"/>
      <c r="C71" s="19"/>
      <c r="D71" s="77">
        <v>-243385.141</v>
      </c>
      <c r="E71" s="78">
        <v>60358.176999999996</v>
      </c>
      <c r="F71" s="136">
        <v>-183026.964</v>
      </c>
    </row>
    <row r="72" spans="1:6" ht="12.75">
      <c r="A72" s="22"/>
      <c r="B72" s="19"/>
      <c r="C72" s="19"/>
      <c r="D72" s="77"/>
      <c r="E72" s="78"/>
      <c r="F72" s="136"/>
    </row>
    <row r="73" spans="1:6" ht="12.75">
      <c r="A73" s="28" t="s">
        <v>45</v>
      </c>
      <c r="B73" s="29"/>
      <c r="C73" s="29"/>
      <c r="D73" s="79">
        <v>-215068.75000000023</v>
      </c>
      <c r="E73" s="80">
        <v>30397.209050000005</v>
      </c>
      <c r="F73" s="138">
        <v>-184671.54095000005</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50.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A28" sqref="A28"/>
    </sheetView>
  </sheetViews>
  <sheetFormatPr defaultColWidth="11.421875" defaultRowHeight="12.75"/>
  <cols>
    <col min="1" max="2" width="3.57421875" style="69" customWidth="1"/>
    <col min="3" max="3" width="42.140625" style="69" customWidth="1"/>
    <col min="4" max="9" width="9.57421875" style="69" bestFit="1" customWidth="1"/>
    <col min="10" max="10" width="9.7109375" style="69" bestFit="1" customWidth="1"/>
    <col min="11" max="11" width="5.7109375" style="69" customWidth="1"/>
    <col min="12" max="16384" width="11.421875" style="69" customWidth="1"/>
  </cols>
  <sheetData>
    <row r="1" spans="1:11" ht="24">
      <c r="A1" s="339"/>
      <c r="B1" s="339"/>
      <c r="C1" s="339"/>
      <c r="D1" s="339"/>
      <c r="E1" s="339"/>
      <c r="F1" s="339"/>
      <c r="G1" s="339"/>
      <c r="H1" s="84"/>
      <c r="I1" s="84"/>
      <c r="J1" s="84"/>
      <c r="K1" s="367"/>
    </row>
    <row r="2" spans="1:11" ht="15.75">
      <c r="A2" s="352" t="s">
        <v>105</v>
      </c>
      <c r="B2" s="352"/>
      <c r="C2" s="352"/>
      <c r="D2" s="352"/>
      <c r="E2" s="352"/>
      <c r="F2" s="352"/>
      <c r="G2" s="352"/>
      <c r="H2" s="352"/>
      <c r="I2" s="352"/>
      <c r="J2" s="352"/>
      <c r="K2" s="84"/>
    </row>
    <row r="3" spans="1:11" ht="30.75" customHeight="1">
      <c r="A3" s="352" t="s">
        <v>275</v>
      </c>
      <c r="B3" s="352"/>
      <c r="C3" s="352"/>
      <c r="D3" s="352"/>
      <c r="E3" s="352"/>
      <c r="F3" s="352"/>
      <c r="G3" s="352"/>
      <c r="H3" s="352"/>
      <c r="I3" s="352"/>
      <c r="J3" s="352"/>
      <c r="K3" s="84"/>
    </row>
    <row r="4" spans="1:11" ht="15.75">
      <c r="A4" s="352" t="s">
        <v>1</v>
      </c>
      <c r="B4" s="352"/>
      <c r="C4" s="352"/>
      <c r="D4" s="352"/>
      <c r="E4" s="352"/>
      <c r="F4" s="352"/>
      <c r="G4" s="352"/>
      <c r="H4" s="352"/>
      <c r="I4" s="352"/>
      <c r="J4" s="352"/>
      <c r="K4" s="84"/>
    </row>
    <row r="5" spans="1:11" ht="15.75">
      <c r="A5" s="352" t="s">
        <v>2</v>
      </c>
      <c r="B5" s="352"/>
      <c r="C5" s="352"/>
      <c r="D5" s="352"/>
      <c r="E5" s="352"/>
      <c r="F5" s="352"/>
      <c r="G5" s="352"/>
      <c r="H5" s="352"/>
      <c r="I5" s="352"/>
      <c r="J5" s="352"/>
      <c r="K5" s="84"/>
    </row>
    <row r="6" spans="1:11" ht="15">
      <c r="A6" s="353"/>
      <c r="B6" s="353"/>
      <c r="C6" s="353"/>
      <c r="D6" s="194"/>
      <c r="E6" s="194"/>
      <c r="F6" s="194"/>
      <c r="G6" s="194"/>
      <c r="H6" s="3"/>
      <c r="I6" s="3"/>
      <c r="J6" s="3"/>
      <c r="K6" s="84"/>
    </row>
    <row r="7" spans="1:11" ht="15">
      <c r="A7" s="330"/>
      <c r="B7" s="330"/>
      <c r="C7" s="330"/>
      <c r="D7" s="330"/>
      <c r="E7" s="330"/>
      <c r="F7" s="330"/>
      <c r="G7" s="330"/>
      <c r="H7" s="84"/>
      <c r="I7" s="84"/>
      <c r="J7" s="84"/>
      <c r="K7" s="84"/>
    </row>
    <row r="8" spans="1:11" ht="38.25" customHeight="1">
      <c r="A8" s="331"/>
      <c r="B8" s="332"/>
      <c r="C8" s="333"/>
      <c r="D8" s="354" t="s">
        <v>70</v>
      </c>
      <c r="E8" s="354" t="s">
        <v>171</v>
      </c>
      <c r="F8" s="354" t="s">
        <v>170</v>
      </c>
      <c r="G8" s="354" t="s">
        <v>189</v>
      </c>
      <c r="H8" s="354" t="s">
        <v>190</v>
      </c>
      <c r="I8" s="354" t="s">
        <v>191</v>
      </c>
      <c r="J8" s="354" t="s">
        <v>192</v>
      </c>
      <c r="K8" s="84"/>
    </row>
    <row r="9" spans="1:11" ht="12.75">
      <c r="A9" s="334"/>
      <c r="B9" s="335"/>
      <c r="C9" s="336"/>
      <c r="D9" s="303"/>
      <c r="E9" s="333"/>
      <c r="F9" s="336"/>
      <c r="G9" s="303"/>
      <c r="H9" s="333"/>
      <c r="I9" s="336"/>
      <c r="J9" s="336"/>
      <c r="K9" s="84"/>
    </row>
    <row r="10" spans="1:11" ht="12.75">
      <c r="A10" s="337" t="s">
        <v>193</v>
      </c>
      <c r="B10" s="124"/>
      <c r="C10" s="336"/>
      <c r="D10" s="340">
        <v>267776.082</v>
      </c>
      <c r="E10" s="340">
        <v>277101.624</v>
      </c>
      <c r="F10" s="340">
        <v>544877.706</v>
      </c>
      <c r="G10" s="340">
        <v>288338.973</v>
      </c>
      <c r="H10" s="340">
        <v>289384.599</v>
      </c>
      <c r="I10" s="340">
        <v>577723.5719999999</v>
      </c>
      <c r="J10" s="340">
        <v>1122601.278</v>
      </c>
      <c r="K10" s="84"/>
    </row>
    <row r="11" spans="1:11" ht="12.75">
      <c r="A11" s="334"/>
      <c r="B11" s="335"/>
      <c r="C11" s="336"/>
      <c r="D11" s="340"/>
      <c r="E11" s="340"/>
      <c r="F11" s="340"/>
      <c r="G11" s="340"/>
      <c r="H11" s="340"/>
      <c r="I11" s="340"/>
      <c r="J11" s="340"/>
      <c r="K11" s="84"/>
    </row>
    <row r="12" spans="1:11" ht="12.75">
      <c r="A12" s="337" t="s">
        <v>262</v>
      </c>
      <c r="B12" s="124"/>
      <c r="C12" s="338"/>
      <c r="D12" s="340">
        <v>351324.5</v>
      </c>
      <c r="E12" s="340">
        <v>692360.0999999999</v>
      </c>
      <c r="F12" s="340">
        <v>1043684.6</v>
      </c>
      <c r="G12" s="340">
        <v>323430.9</v>
      </c>
      <c r="H12" s="340">
        <v>500823.4</v>
      </c>
      <c r="I12" s="340">
        <v>824254.3</v>
      </c>
      <c r="J12" s="340">
        <v>1867938.9</v>
      </c>
      <c r="K12" s="84"/>
    </row>
    <row r="13" spans="1:11" ht="12.75">
      <c r="A13" s="334"/>
      <c r="B13" s="341" t="s">
        <v>194</v>
      </c>
      <c r="C13" s="342"/>
      <c r="D13" s="343">
        <v>231447.1</v>
      </c>
      <c r="E13" s="343">
        <v>201554.59999999992</v>
      </c>
      <c r="F13" s="343">
        <v>433001.69999999995</v>
      </c>
      <c r="G13" s="343">
        <v>159276.3</v>
      </c>
      <c r="H13" s="343">
        <v>214119.6</v>
      </c>
      <c r="I13" s="343">
        <v>373395.9</v>
      </c>
      <c r="J13" s="343">
        <v>806397.6</v>
      </c>
      <c r="K13" s="84"/>
    </row>
    <row r="14" spans="1:11" ht="12.75">
      <c r="A14" s="334"/>
      <c r="B14" s="335"/>
      <c r="C14" s="344" t="s">
        <v>195</v>
      </c>
      <c r="D14" s="345">
        <v>231447.1</v>
      </c>
      <c r="E14" s="345">
        <v>235282.7</v>
      </c>
      <c r="F14" s="345">
        <v>466729.80000000005</v>
      </c>
      <c r="G14" s="345">
        <v>184814.4</v>
      </c>
      <c r="H14" s="345">
        <v>214119.6</v>
      </c>
      <c r="I14" s="345">
        <v>398934</v>
      </c>
      <c r="J14" s="345">
        <v>865663.8</v>
      </c>
      <c r="K14" s="84"/>
    </row>
    <row r="15" spans="1:11" ht="12.75">
      <c r="A15" s="334"/>
      <c r="B15" s="335"/>
      <c r="C15" s="344" t="s">
        <v>196</v>
      </c>
      <c r="D15" s="345">
        <v>0</v>
      </c>
      <c r="E15" s="345">
        <v>-599684.3</v>
      </c>
      <c r="F15" s="345">
        <v>-599684.3</v>
      </c>
      <c r="G15" s="345">
        <v>-25538.1</v>
      </c>
      <c r="H15" s="345">
        <v>0</v>
      </c>
      <c r="I15" s="345">
        <v>-25538.1</v>
      </c>
      <c r="J15" s="345">
        <v>-625222.4</v>
      </c>
      <c r="K15" s="84"/>
    </row>
    <row r="16" spans="1:11" ht="12.75">
      <c r="A16" s="334"/>
      <c r="B16" s="335"/>
      <c r="C16" s="344" t="s">
        <v>197</v>
      </c>
      <c r="D16" s="345">
        <v>0</v>
      </c>
      <c r="E16" s="345">
        <v>565956.2</v>
      </c>
      <c r="F16" s="345">
        <v>565956.2</v>
      </c>
      <c r="G16" s="345">
        <v>0</v>
      </c>
      <c r="H16" s="345">
        <v>0</v>
      </c>
      <c r="I16" s="345">
        <v>0</v>
      </c>
      <c r="J16" s="345">
        <v>565956.2</v>
      </c>
      <c r="K16" s="84"/>
    </row>
    <row r="17" spans="1:11" ht="12.75">
      <c r="A17" s="334"/>
      <c r="B17" s="341" t="s">
        <v>198</v>
      </c>
      <c r="C17" s="342"/>
      <c r="D17" s="343">
        <v>64015.8</v>
      </c>
      <c r="E17" s="343">
        <v>60959.5</v>
      </c>
      <c r="F17" s="343">
        <v>124975.29999999999</v>
      </c>
      <c r="G17" s="343">
        <v>48201.1</v>
      </c>
      <c r="H17" s="343">
        <v>55521.1</v>
      </c>
      <c r="I17" s="343">
        <v>103722.2</v>
      </c>
      <c r="J17" s="343">
        <v>228697.49999999997</v>
      </c>
      <c r="K17" s="84"/>
    </row>
    <row r="18" spans="1:11" ht="12.75">
      <c r="A18" s="334"/>
      <c r="B18" s="335"/>
      <c r="C18" s="344" t="s">
        <v>195</v>
      </c>
      <c r="D18" s="345">
        <v>64015.8</v>
      </c>
      <c r="E18" s="345">
        <v>64296.1</v>
      </c>
      <c r="F18" s="345">
        <v>128311.9</v>
      </c>
      <c r="G18" s="345">
        <v>48201.1</v>
      </c>
      <c r="H18" s="345">
        <v>55521.1</v>
      </c>
      <c r="I18" s="345">
        <v>103722.2</v>
      </c>
      <c r="J18" s="345">
        <v>232034.09999999998</v>
      </c>
      <c r="K18" s="84"/>
    </row>
    <row r="19" spans="1:11" ht="12.75">
      <c r="A19" s="334"/>
      <c r="B19" s="335"/>
      <c r="C19" s="344" t="s">
        <v>196</v>
      </c>
      <c r="D19" s="345">
        <v>0</v>
      </c>
      <c r="E19" s="345">
        <v>-156328.2</v>
      </c>
      <c r="F19" s="345">
        <v>-156328.2</v>
      </c>
      <c r="G19" s="345">
        <v>0</v>
      </c>
      <c r="H19" s="345">
        <v>0</v>
      </c>
      <c r="I19" s="345">
        <v>0</v>
      </c>
      <c r="J19" s="345">
        <v>-156328.2</v>
      </c>
      <c r="K19" s="84"/>
    </row>
    <row r="20" spans="1:11" ht="12.75">
      <c r="A20" s="334"/>
      <c r="B20" s="335"/>
      <c r="C20" s="344" t="s">
        <v>197</v>
      </c>
      <c r="D20" s="345">
        <v>0</v>
      </c>
      <c r="E20" s="345">
        <v>152991.6</v>
      </c>
      <c r="F20" s="345">
        <v>152991.6</v>
      </c>
      <c r="G20" s="345">
        <v>0</v>
      </c>
      <c r="H20" s="345">
        <v>0</v>
      </c>
      <c r="I20" s="345">
        <v>0</v>
      </c>
      <c r="J20" s="345">
        <v>152991.6</v>
      </c>
      <c r="K20" s="84"/>
    </row>
    <row r="21" spans="1:11" ht="12.75">
      <c r="A21" s="334"/>
      <c r="B21" s="124" t="s">
        <v>199</v>
      </c>
      <c r="C21" s="336"/>
      <c r="D21" s="340">
        <v>55861.6</v>
      </c>
      <c r="E21" s="340">
        <v>429846</v>
      </c>
      <c r="F21" s="340">
        <v>485707.6</v>
      </c>
      <c r="G21" s="340">
        <v>115953.5</v>
      </c>
      <c r="H21" s="340">
        <v>231182.7</v>
      </c>
      <c r="I21" s="340">
        <v>347136.2</v>
      </c>
      <c r="J21" s="340">
        <v>832843.8</v>
      </c>
      <c r="K21" s="84"/>
    </row>
    <row r="22" spans="1:11" ht="12.75">
      <c r="A22" s="334"/>
      <c r="B22" s="335"/>
      <c r="C22" s="336"/>
      <c r="D22" s="340"/>
      <c r="E22" s="340"/>
      <c r="F22" s="340"/>
      <c r="G22" s="340"/>
      <c r="H22" s="340"/>
      <c r="I22" s="340"/>
      <c r="J22" s="340"/>
      <c r="K22" s="84"/>
    </row>
    <row r="23" spans="1:11" ht="12.75">
      <c r="A23" s="337" t="s">
        <v>274</v>
      </c>
      <c r="B23" s="335"/>
      <c r="C23" s="336"/>
      <c r="D23" s="340">
        <v>-7906.83</v>
      </c>
      <c r="E23" s="340">
        <v>115951.6</v>
      </c>
      <c r="F23" s="340">
        <v>108044.77</v>
      </c>
      <c r="G23" s="340">
        <v>0</v>
      </c>
      <c r="H23" s="340">
        <v>0</v>
      </c>
      <c r="I23" s="340">
        <v>0</v>
      </c>
      <c r="J23" s="340">
        <v>108044.77</v>
      </c>
      <c r="K23" s="84"/>
    </row>
    <row r="24" spans="1:11" ht="12.75">
      <c r="A24" s="337"/>
      <c r="B24" s="341" t="s">
        <v>200</v>
      </c>
      <c r="C24" s="342"/>
      <c r="D24" s="343">
        <v>-7906.83</v>
      </c>
      <c r="E24" s="343">
        <v>115951.6</v>
      </c>
      <c r="F24" s="343">
        <v>108044.77</v>
      </c>
      <c r="G24" s="343">
        <v>0</v>
      </c>
      <c r="H24" s="343">
        <v>0</v>
      </c>
      <c r="I24" s="343">
        <v>0</v>
      </c>
      <c r="J24" s="343">
        <v>108044.77</v>
      </c>
      <c r="K24" s="84"/>
    </row>
    <row r="25" spans="1:11" ht="12.75">
      <c r="A25" s="337"/>
      <c r="B25" s="124"/>
      <c r="C25" s="344" t="s">
        <v>201</v>
      </c>
      <c r="D25" s="345">
        <v>0</v>
      </c>
      <c r="E25" s="345">
        <v>115951.6</v>
      </c>
      <c r="F25" s="345">
        <v>115951.6</v>
      </c>
      <c r="G25" s="345">
        <v>0</v>
      </c>
      <c r="H25" s="345">
        <v>0</v>
      </c>
      <c r="I25" s="345">
        <v>0</v>
      </c>
      <c r="J25" s="345">
        <v>115951.6</v>
      </c>
      <c r="K25" s="84"/>
    </row>
    <row r="26" spans="1:11" ht="12.75">
      <c r="A26" s="337"/>
      <c r="B26" s="124"/>
      <c r="C26" s="344" t="s">
        <v>202</v>
      </c>
      <c r="D26" s="345">
        <v>0</v>
      </c>
      <c r="E26" s="345">
        <v>0</v>
      </c>
      <c r="F26" s="345">
        <v>0</v>
      </c>
      <c r="G26" s="345">
        <v>0</v>
      </c>
      <c r="H26" s="345">
        <v>0</v>
      </c>
      <c r="I26" s="345">
        <v>0</v>
      </c>
      <c r="J26" s="345">
        <v>0</v>
      </c>
      <c r="K26" s="84"/>
    </row>
    <row r="27" spans="1:11" ht="12.75">
      <c r="A27" s="337"/>
      <c r="B27" s="124"/>
      <c r="C27" s="346" t="s">
        <v>203</v>
      </c>
      <c r="D27" s="347">
        <v>-7906.83</v>
      </c>
      <c r="E27" s="345">
        <v>0</v>
      </c>
      <c r="F27" s="345">
        <v>-7906.83</v>
      </c>
      <c r="G27" s="345">
        <v>0</v>
      </c>
      <c r="H27" s="345">
        <v>0</v>
      </c>
      <c r="I27" s="345">
        <v>0</v>
      </c>
      <c r="J27" s="345">
        <v>-7906.83</v>
      </c>
      <c r="K27" s="84"/>
    </row>
    <row r="28" spans="1:10" ht="15">
      <c r="A28" s="348"/>
      <c r="B28" s="349"/>
      <c r="C28" s="349"/>
      <c r="D28" s="350"/>
      <c r="E28" s="350"/>
      <c r="F28" s="355"/>
      <c r="G28" s="351"/>
      <c r="H28" s="350"/>
      <c r="I28" s="355"/>
      <c r="J28" s="355"/>
    </row>
    <row r="29" spans="1:7" ht="26.25" customHeight="1">
      <c r="A29" s="84" t="s">
        <v>264</v>
      </c>
      <c r="B29" s="435" t="s">
        <v>64</v>
      </c>
      <c r="C29" s="428"/>
      <c r="D29" s="428"/>
      <c r="E29" s="428"/>
      <c r="F29" s="428"/>
      <c r="G29" s="428"/>
    </row>
    <row r="30" spans="1:10" ht="26.25" customHeight="1">
      <c r="A30" s="368" t="s">
        <v>265</v>
      </c>
      <c r="B30" s="436" t="s">
        <v>266</v>
      </c>
      <c r="C30" s="437"/>
      <c r="D30" s="437"/>
      <c r="E30" s="437"/>
      <c r="F30" s="437"/>
      <c r="G30" s="437"/>
      <c r="H30" s="437"/>
      <c r="I30" s="437"/>
      <c r="J30" s="437"/>
    </row>
    <row r="32" ht="30.75">
      <c r="K32" s="396">
        <v>50</v>
      </c>
    </row>
  </sheetData>
  <sheetProtection/>
  <mergeCells count="2">
    <mergeCell ref="B29:G29"/>
    <mergeCell ref="B30:J30"/>
  </mergeCells>
  <printOptions horizontalCentered="1"/>
  <pageMargins left="0" right="0" top="0.7874015748031497" bottom="0" header="0" footer="0"/>
  <pageSetup fitToHeight="1" fitToWidth="1" horizontalDpi="600" verticalDpi="600" orientation="landscape" r:id="rId1"/>
</worksheet>
</file>

<file path=xl/worksheets/sheet51.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C19">
      <selection activeCell="A28" sqref="A28"/>
    </sheetView>
  </sheetViews>
  <sheetFormatPr defaultColWidth="11.421875" defaultRowHeight="12.75"/>
  <cols>
    <col min="1" max="1" width="10.7109375" style="184" customWidth="1"/>
    <col min="2" max="2" width="17.57421875" style="184" customWidth="1"/>
    <col min="3" max="3" width="14.8515625" style="184" customWidth="1"/>
    <col min="4" max="4" width="17.57421875" style="184" customWidth="1"/>
    <col min="5" max="5" width="14.8515625" style="40" customWidth="1"/>
    <col min="6" max="6" width="17.57421875" style="40" customWidth="1"/>
    <col min="7" max="7" width="14.8515625" style="40" customWidth="1"/>
    <col min="8" max="8" width="17.57421875" style="40" customWidth="1"/>
    <col min="9" max="9" width="14.8515625" style="40" customWidth="1"/>
    <col min="10" max="10" width="17.57421875" style="40" customWidth="1"/>
    <col min="11" max="16384" width="11.421875" style="40" customWidth="1"/>
  </cols>
  <sheetData>
    <row r="1" ht="18">
      <c r="G1" s="205"/>
    </row>
    <row r="2" spans="1:10" ht="15.75">
      <c r="A2" s="306" t="s">
        <v>112</v>
      </c>
      <c r="B2" s="307"/>
      <c r="C2" s="307"/>
      <c r="D2" s="307"/>
      <c r="E2" s="3"/>
      <c r="F2" s="3"/>
      <c r="G2" s="3"/>
      <c r="H2" s="3"/>
      <c r="I2" s="3"/>
      <c r="J2" s="3"/>
    </row>
    <row r="3" spans="1:10" ht="15.75">
      <c r="A3" s="306" t="s">
        <v>158</v>
      </c>
      <c r="B3" s="195"/>
      <c r="C3" s="195"/>
      <c r="D3" s="195"/>
      <c r="E3" s="3"/>
      <c r="F3" s="3"/>
      <c r="G3" s="3"/>
      <c r="H3" s="3"/>
      <c r="I3" s="3"/>
      <c r="J3" s="3"/>
    </row>
    <row r="4" spans="1:10" ht="15.75">
      <c r="A4" s="306" t="s">
        <v>106</v>
      </c>
      <c r="B4" s="195"/>
      <c r="C4" s="195"/>
      <c r="D4" s="195"/>
      <c r="E4" s="3"/>
      <c r="F4" s="3"/>
      <c r="G4" s="3"/>
      <c r="H4" s="3"/>
      <c r="I4" s="3"/>
      <c r="J4" s="3"/>
    </row>
    <row r="5" spans="1:10" ht="15.75">
      <c r="A5" s="306" t="s">
        <v>107</v>
      </c>
      <c r="B5" s="195"/>
      <c r="C5" s="195"/>
      <c r="D5" s="195"/>
      <c r="E5" s="3"/>
      <c r="F5" s="3"/>
      <c r="G5" s="3"/>
      <c r="H5" s="3"/>
      <c r="I5" s="3"/>
      <c r="J5" s="3"/>
    </row>
    <row r="6" spans="1:10" ht="15">
      <c r="A6" s="300"/>
      <c r="B6" s="182"/>
      <c r="C6" s="182"/>
      <c r="D6" s="182"/>
      <c r="H6" s="3"/>
      <c r="I6" s="3"/>
      <c r="J6" s="3"/>
    </row>
    <row r="7" spans="1:4" ht="15">
      <c r="A7" s="182"/>
      <c r="B7" s="182"/>
      <c r="C7" s="182"/>
      <c r="D7" s="182"/>
    </row>
    <row r="8" spans="1:10" ht="14.25" customHeight="1">
      <c r="A8" s="301"/>
      <c r="B8" s="308" t="s">
        <v>159</v>
      </c>
      <c r="C8" s="309"/>
      <c r="D8" s="308" t="s">
        <v>146</v>
      </c>
      <c r="E8" s="309"/>
      <c r="F8" s="308" t="s">
        <v>159</v>
      </c>
      <c r="G8" s="309"/>
      <c r="H8" s="308" t="s">
        <v>159</v>
      </c>
      <c r="I8" s="309"/>
      <c r="J8" s="308" t="s">
        <v>159</v>
      </c>
    </row>
    <row r="9" spans="1:10" ht="14.25" customHeight="1">
      <c r="A9" s="310"/>
      <c r="B9" s="311" t="s">
        <v>204</v>
      </c>
      <c r="C9" s="312" t="s">
        <v>111</v>
      </c>
      <c r="D9" s="311" t="s">
        <v>205</v>
      </c>
      <c r="E9" s="312" t="s">
        <v>111</v>
      </c>
      <c r="F9" s="311" t="s">
        <v>209</v>
      </c>
      <c r="G9" s="312" t="s">
        <v>111</v>
      </c>
      <c r="H9" s="311" t="s">
        <v>231</v>
      </c>
      <c r="I9" s="312" t="s">
        <v>111</v>
      </c>
      <c r="J9" s="311" t="s">
        <v>234</v>
      </c>
    </row>
    <row r="10" spans="1:10" ht="12.75">
      <c r="A10" s="272"/>
      <c r="B10" s="313"/>
      <c r="C10" s="302"/>
      <c r="D10" s="303"/>
      <c r="E10" s="302"/>
      <c r="F10" s="303"/>
      <c r="G10" s="302"/>
      <c r="H10" s="303"/>
      <c r="I10" s="302"/>
      <c r="J10" s="303"/>
    </row>
    <row r="11" spans="1:10" ht="12.75">
      <c r="A11" s="272" t="s">
        <v>108</v>
      </c>
      <c r="B11" s="314">
        <v>1281327.856235774</v>
      </c>
      <c r="C11" s="247">
        <v>32875.379146432504</v>
      </c>
      <c r="D11" s="304">
        <f>+B11+C11</f>
        <v>1314203.2353822065</v>
      </c>
      <c r="E11" s="247">
        <v>31846.691479028203</v>
      </c>
      <c r="F11" s="304">
        <f>+D11+E11</f>
        <v>1346049.9268612347</v>
      </c>
      <c r="G11" s="247">
        <v>635026.1907122813</v>
      </c>
      <c r="H11" s="304">
        <f>+F11+G11</f>
        <v>1981076.117573516</v>
      </c>
      <c r="I11" s="247">
        <v>-62867.3263508582</v>
      </c>
      <c r="J11" s="304">
        <f>+H11+I11</f>
        <v>1918208.7912226578</v>
      </c>
    </row>
    <row r="12" spans="1:10" ht="12.75">
      <c r="A12" s="272"/>
      <c r="B12" s="314"/>
      <c r="C12" s="315"/>
      <c r="D12" s="304"/>
      <c r="E12" s="315"/>
      <c r="F12" s="304"/>
      <c r="G12" s="315"/>
      <c r="H12" s="304"/>
      <c r="I12" s="315"/>
      <c r="J12" s="304"/>
    </row>
    <row r="13" spans="1:10" ht="12.75">
      <c r="A13" s="272" t="s">
        <v>109</v>
      </c>
      <c r="B13" s="314">
        <v>4337895.412250527</v>
      </c>
      <c r="C13" s="247">
        <v>759407.670400979</v>
      </c>
      <c r="D13" s="304">
        <f>+B13+C13</f>
        <v>5097303.082651506</v>
      </c>
      <c r="E13" s="247">
        <v>794198.4773707641</v>
      </c>
      <c r="F13" s="304">
        <f>+D13+E13</f>
        <v>5891501.56002227</v>
      </c>
      <c r="G13" s="247">
        <v>872238.3876109859</v>
      </c>
      <c r="H13" s="304">
        <f>+F13+G13</f>
        <v>6763739.947633256</v>
      </c>
      <c r="I13" s="247">
        <v>853065.3533386746</v>
      </c>
      <c r="J13" s="304">
        <f>+H13+I13</f>
        <v>7616805.300971931</v>
      </c>
    </row>
    <row r="14" spans="1:10" ht="12.75">
      <c r="A14" s="272"/>
      <c r="B14" s="314"/>
      <c r="C14" s="305"/>
      <c r="D14" s="304"/>
      <c r="E14" s="305"/>
      <c r="F14" s="304"/>
      <c r="G14" s="305"/>
      <c r="H14" s="304"/>
      <c r="I14" s="305"/>
      <c r="J14" s="304"/>
    </row>
    <row r="15" spans="1:10" ht="12.75">
      <c r="A15" s="316" t="s">
        <v>73</v>
      </c>
      <c r="B15" s="317">
        <v>5619223.268486301</v>
      </c>
      <c r="C15" s="318">
        <f aca="true" t="shared" si="0" ref="C15:J15">+C11+C13</f>
        <v>792283.0495474115</v>
      </c>
      <c r="D15" s="318">
        <f t="shared" si="0"/>
        <v>6411506.318033713</v>
      </c>
      <c r="E15" s="318">
        <f t="shared" si="0"/>
        <v>826045.1688497923</v>
      </c>
      <c r="F15" s="318">
        <f t="shared" si="0"/>
        <v>7237551.486883505</v>
      </c>
      <c r="G15" s="318">
        <f t="shared" si="0"/>
        <v>1507264.5783232672</v>
      </c>
      <c r="H15" s="318">
        <f t="shared" si="0"/>
        <v>8744816.065206772</v>
      </c>
      <c r="I15" s="318">
        <f t="shared" si="0"/>
        <v>790198.0269878164</v>
      </c>
      <c r="J15" s="318">
        <f t="shared" si="0"/>
        <v>9535014.092194589</v>
      </c>
    </row>
    <row r="16" spans="1:10" ht="15">
      <c r="A16" s="182"/>
      <c r="B16" s="183"/>
      <c r="C16" s="183"/>
      <c r="D16" s="183"/>
      <c r="E16" s="183"/>
      <c r="F16" s="183"/>
      <c r="G16" s="183"/>
      <c r="H16" s="183"/>
      <c r="I16" s="183"/>
      <c r="J16" s="183"/>
    </row>
    <row r="17" spans="1:10" ht="15" customHeight="1">
      <c r="A17" s="438" t="s">
        <v>110</v>
      </c>
      <c r="B17" s="428"/>
      <c r="C17" s="428"/>
      <c r="D17" s="428"/>
      <c r="E17" s="428"/>
      <c r="F17" s="428"/>
      <c r="G17" s="428"/>
      <c r="H17" s="428"/>
      <c r="I17" s="428"/>
      <c r="J17" s="428"/>
    </row>
    <row r="18" spans="1:4" ht="15">
      <c r="A18" s="182"/>
      <c r="B18" s="319" t="s">
        <v>206</v>
      </c>
      <c r="C18" s="319"/>
      <c r="D18" s="319">
        <v>506.43</v>
      </c>
    </row>
    <row r="19" spans="1:4" ht="15">
      <c r="A19" s="182"/>
      <c r="B19" s="319" t="s">
        <v>207</v>
      </c>
      <c r="C19" s="319"/>
      <c r="D19" s="320">
        <v>526.29</v>
      </c>
    </row>
    <row r="20" spans="1:4" ht="15">
      <c r="A20" s="182"/>
      <c r="B20" s="319" t="s">
        <v>210</v>
      </c>
      <c r="C20" s="319"/>
      <c r="D20" s="320">
        <v>543.09</v>
      </c>
    </row>
    <row r="21" spans="1:4" ht="15">
      <c r="A21" s="182"/>
      <c r="B21" s="319" t="s">
        <v>232</v>
      </c>
      <c r="C21" s="319"/>
      <c r="D21" s="320">
        <v>485.23</v>
      </c>
    </row>
    <row r="22" spans="1:4" ht="15">
      <c r="A22" s="182"/>
      <c r="B22" s="319" t="s">
        <v>235</v>
      </c>
      <c r="C22" s="319"/>
      <c r="D22" s="320">
        <v>468.37</v>
      </c>
    </row>
    <row r="23" spans="1:10" ht="28.5" customHeight="1">
      <c r="A23" s="433" t="s">
        <v>208</v>
      </c>
      <c r="B23" s="428"/>
      <c r="C23" s="428"/>
      <c r="D23" s="428"/>
      <c r="E23" s="428"/>
      <c r="F23" s="428"/>
      <c r="G23" s="428"/>
      <c r="H23" s="428"/>
      <c r="I23" s="428"/>
      <c r="J23" s="428"/>
    </row>
    <row r="24" ht="191.25" customHeight="1">
      <c r="J24" s="369">
        <v>51</v>
      </c>
    </row>
  </sheetData>
  <sheetProtection/>
  <mergeCells count="2">
    <mergeCell ref="A23:J23"/>
    <mergeCell ref="A17:J17"/>
  </mergeCells>
  <printOptions horizontalCentered="1"/>
  <pageMargins left="0" right="0" top="1.5748031496062993" bottom="0" header="0" footer="0"/>
  <pageSetup fitToHeight="1" fitToWidth="1" horizontalDpi="600" verticalDpi="600" orientation="landscape" scale="87" r:id="rId1"/>
</worksheet>
</file>

<file path=xl/worksheets/sheet52.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A28" sqref="A28"/>
    </sheetView>
  </sheetViews>
  <sheetFormatPr defaultColWidth="11.421875" defaultRowHeight="12.75"/>
  <cols>
    <col min="1" max="1" width="27.8515625" style="0" customWidth="1"/>
    <col min="4" max="4" width="4.00390625" style="0" customWidth="1"/>
    <col min="5" max="5" width="14.140625" style="0" customWidth="1"/>
    <col min="6" max="6" width="7.28125" style="0" customWidth="1"/>
    <col min="7" max="7" width="13.28125" style="0" bestFit="1" customWidth="1"/>
    <col min="8" max="8" width="11.7109375" style="0" bestFit="1" customWidth="1"/>
  </cols>
  <sheetData>
    <row r="1" ht="110.25" customHeight="1">
      <c r="F1" s="370">
        <v>52</v>
      </c>
    </row>
    <row r="2" spans="1:5" ht="15.75">
      <c r="A2" s="195" t="s">
        <v>116</v>
      </c>
      <c r="B2" s="50"/>
      <c r="C2" s="50"/>
      <c r="D2" s="50"/>
      <c r="E2" s="50"/>
    </row>
    <row r="3" spans="1:5" ht="15.75">
      <c r="A3" s="195" t="s">
        <v>151</v>
      </c>
      <c r="B3" s="50"/>
      <c r="C3" s="50"/>
      <c r="D3" s="50"/>
      <c r="E3" s="50"/>
    </row>
    <row r="4" spans="1:5" ht="15.75">
      <c r="A4" s="195" t="s">
        <v>113</v>
      </c>
      <c r="B4" s="50"/>
      <c r="C4" s="50"/>
      <c r="D4" s="50"/>
      <c r="E4" s="50"/>
    </row>
    <row r="5" spans="1:5" ht="12.75">
      <c r="A5" s="196"/>
      <c r="B5" s="196"/>
      <c r="C5" s="196"/>
      <c r="D5" s="196"/>
      <c r="E5" s="196"/>
    </row>
    <row r="6" spans="1:5" ht="12.75">
      <c r="A6" s="248"/>
      <c r="B6" s="158" t="s">
        <v>114</v>
      </c>
      <c r="C6" s="249" t="s">
        <v>111</v>
      </c>
      <c r="D6" s="249"/>
      <c r="E6" s="250" t="s">
        <v>115</v>
      </c>
    </row>
    <row r="7" spans="1:5" ht="12.75">
      <c r="A7" s="218"/>
      <c r="B7" s="251"/>
      <c r="C7" s="252"/>
      <c r="D7" s="253"/>
      <c r="E7" s="254"/>
    </row>
    <row r="8" spans="1:5" ht="12.75">
      <c r="A8" s="255" t="s">
        <v>167</v>
      </c>
      <c r="B8" s="321"/>
      <c r="C8" s="263"/>
      <c r="D8" s="322"/>
      <c r="E8" s="247">
        <v>11284784.53329</v>
      </c>
    </row>
    <row r="9" spans="1:8" ht="12.75">
      <c r="A9" s="272" t="s">
        <v>168</v>
      </c>
      <c r="B9" s="321">
        <f>+E8</f>
        <v>11284784.53329</v>
      </c>
      <c r="C9" s="263">
        <f>+E9-B9</f>
        <v>-154828.14931000024</v>
      </c>
      <c r="D9" s="263"/>
      <c r="E9" s="247">
        <v>11129956.38398</v>
      </c>
      <c r="G9" s="356"/>
      <c r="H9" s="357"/>
    </row>
    <row r="10" spans="1:8" ht="12.75">
      <c r="A10" s="272" t="s">
        <v>169</v>
      </c>
      <c r="B10" s="321">
        <f>+E9</f>
        <v>11129956.38398</v>
      </c>
      <c r="C10" s="263">
        <f>-29826.4072300028-212353.397599997+61650.487809997-150396.05173</f>
        <v>-330925.3687500028</v>
      </c>
      <c r="D10" s="263"/>
      <c r="E10" s="247">
        <f>+B10+C10</f>
        <v>10799031.015229998</v>
      </c>
      <c r="G10" s="357"/>
      <c r="H10" s="357"/>
    </row>
    <row r="11" spans="1:8" ht="12.75">
      <c r="A11" s="272" t="s">
        <v>220</v>
      </c>
      <c r="B11" s="321">
        <f>+E10</f>
        <v>10799031.015229998</v>
      </c>
      <c r="C11" s="263">
        <f>1362325.39149+304999.027410001+5964.22347999922+379712.942510003+-44.44107+-172.77039</f>
        <v>2052784.3734300034</v>
      </c>
      <c r="D11" s="263"/>
      <c r="E11" s="247">
        <f>+B11+C11</f>
        <v>12851815.388660002</v>
      </c>
      <c r="G11" s="357"/>
      <c r="H11" s="357"/>
    </row>
    <row r="12" spans="1:5" ht="12.75">
      <c r="A12" s="272" t="s">
        <v>233</v>
      </c>
      <c r="B12" s="358">
        <f>+E11</f>
        <v>12851815.388660002</v>
      </c>
      <c r="C12" s="197">
        <f>135685.660849998-405408.809829999+138296.228119999-49.56311-236.98299</f>
        <v>-131713.46696000197</v>
      </c>
      <c r="D12" s="197"/>
      <c r="E12" s="359">
        <f>+B12+C12</f>
        <v>12720101.9217</v>
      </c>
    </row>
    <row r="13" spans="1:5" ht="12.75">
      <c r="A13" s="258"/>
      <c r="B13" s="259"/>
      <c r="C13" s="260"/>
      <c r="D13" s="261"/>
      <c r="E13" s="262"/>
    </row>
    <row r="14" spans="1:5" ht="12.75">
      <c r="A14" s="192"/>
      <c r="B14" s="256"/>
      <c r="C14" s="256"/>
      <c r="D14" s="256"/>
      <c r="E14" s="256"/>
    </row>
    <row r="15" spans="1:5" ht="12.75">
      <c r="A15" s="439"/>
      <c r="B15" s="440"/>
      <c r="C15" s="440"/>
      <c r="D15" s="440"/>
      <c r="E15" s="440"/>
    </row>
    <row r="16" spans="1:5" ht="12.75">
      <c r="A16" s="257"/>
      <c r="B16" s="257"/>
      <c r="C16" s="257"/>
      <c r="D16" s="257"/>
      <c r="E16" s="197"/>
    </row>
    <row r="17" spans="1:5" ht="12.75">
      <c r="A17" s="40"/>
      <c r="B17" s="40"/>
      <c r="C17" s="40"/>
      <c r="D17" s="40"/>
      <c r="E17" s="40"/>
    </row>
    <row r="18" spans="1:5" ht="12.75">
      <c r="A18" s="40"/>
      <c r="B18" s="40"/>
      <c r="C18" s="40"/>
      <c r="D18" s="40"/>
      <c r="E18" s="40"/>
    </row>
    <row r="19" spans="1:5" ht="15.75">
      <c r="A19" s="195" t="s">
        <v>118</v>
      </c>
      <c r="B19" s="50"/>
      <c r="C19" s="50"/>
      <c r="D19" s="50"/>
      <c r="E19" s="50"/>
    </row>
    <row r="20" spans="1:5" ht="15.75">
      <c r="A20" s="195" t="s">
        <v>152</v>
      </c>
      <c r="B20" s="50"/>
      <c r="C20" s="50"/>
      <c r="D20" s="50"/>
      <c r="E20" s="50"/>
    </row>
    <row r="21" spans="1:5" ht="15.75">
      <c r="A21" s="195" t="s">
        <v>113</v>
      </c>
      <c r="B21" s="50"/>
      <c r="C21" s="50"/>
      <c r="D21" s="50"/>
      <c r="E21" s="50"/>
    </row>
    <row r="22" spans="1:5" ht="12.75">
      <c r="A22" s="196"/>
      <c r="B22" s="196"/>
      <c r="C22" s="196"/>
      <c r="D22" s="196"/>
      <c r="E22" s="196"/>
    </row>
    <row r="23" spans="1:5" ht="12.75">
      <c r="A23" s="248"/>
      <c r="B23" s="158" t="s">
        <v>114</v>
      </c>
      <c r="C23" s="249" t="s">
        <v>111</v>
      </c>
      <c r="D23" s="249"/>
      <c r="E23" s="250" t="s">
        <v>115</v>
      </c>
    </row>
    <row r="24" spans="1:5" ht="12.75">
      <c r="A24" s="218"/>
      <c r="B24" s="251"/>
      <c r="C24" s="252"/>
      <c r="D24" s="253"/>
      <c r="E24" s="254"/>
    </row>
    <row r="25" spans="1:5" ht="12.75">
      <c r="A25" s="255" t="s">
        <v>167</v>
      </c>
      <c r="B25" s="321"/>
      <c r="C25" s="323"/>
      <c r="D25" s="322"/>
      <c r="E25" s="247">
        <v>3420833.02644</v>
      </c>
    </row>
    <row r="26" spans="1:7" ht="12.75">
      <c r="A26" s="272" t="s">
        <v>168</v>
      </c>
      <c r="B26" s="321">
        <f>+E25</f>
        <v>3420833.02644</v>
      </c>
      <c r="C26" s="263">
        <f>+E26-B26</f>
        <v>-47151.61758000078</v>
      </c>
      <c r="D26" s="263"/>
      <c r="E26" s="247">
        <v>3373681.4088599994</v>
      </c>
      <c r="F26" s="185"/>
      <c r="G26" s="197"/>
    </row>
    <row r="27" spans="1:5" ht="12.75">
      <c r="A27" s="272" t="s">
        <v>169</v>
      </c>
      <c r="B27" s="321">
        <f>+E26</f>
        <v>3373681.4088599994</v>
      </c>
      <c r="C27" s="263">
        <f>337296.77217+-8811.49104999983+-64412.0264899996+18588.2095999997+-150.6415</f>
        <v>282510.82273000025</v>
      </c>
      <c r="D27" s="263"/>
      <c r="E27" s="247">
        <f>+B27+C27</f>
        <v>3656192.2315899995</v>
      </c>
    </row>
    <row r="28" spans="1:5" ht="12.75">
      <c r="A28" s="272" t="s">
        <v>220</v>
      </c>
      <c r="B28" s="321">
        <f>+E27</f>
        <v>3656192.2315899995</v>
      </c>
      <c r="C28" s="263">
        <f>103026.54672+3522.95530000003+114440.80595+-19.12935+-58.46314</f>
        <v>220912.71548</v>
      </c>
      <c r="D28" s="263"/>
      <c r="E28" s="247">
        <f>+B28+C28</f>
        <v>3877104.9470699998</v>
      </c>
    </row>
    <row r="29" spans="1:5" ht="12.75">
      <c r="A29" s="272" t="s">
        <v>233</v>
      </c>
      <c r="B29" s="358">
        <f>+E28</f>
        <v>3877104.9470699998</v>
      </c>
      <c r="C29" s="197">
        <f>40598.2791300001-122468.458640001+41568.2106300001-18.80679-85.07982</f>
        <v>-40405.8554900008</v>
      </c>
      <c r="D29" s="197"/>
      <c r="E29" s="359">
        <f>+B29+C29</f>
        <v>3836699.091579999</v>
      </c>
    </row>
    <row r="30" spans="1:5" ht="12.75">
      <c r="A30" s="258"/>
      <c r="B30" s="259"/>
      <c r="C30" s="260"/>
      <c r="D30" s="261"/>
      <c r="E30" s="262"/>
    </row>
    <row r="31" spans="1:5" ht="12.75">
      <c r="A31" s="192"/>
      <c r="B31" s="256"/>
      <c r="C31" s="256"/>
      <c r="D31" s="256"/>
      <c r="E31" s="256"/>
    </row>
  </sheetData>
  <sheetProtection/>
  <mergeCells count="1">
    <mergeCell ref="A15:E15"/>
  </mergeCells>
  <printOptions horizontalCentered="1"/>
  <pageMargins left="0.984251968503937" right="0" top="0.3937007874015748" bottom="0.984251968503937" header="0" footer="0"/>
  <pageSetup fitToHeight="1" fitToWidth="1" horizontalDpi="600" verticalDpi="600" orientation="portrait" r:id="rId1"/>
</worksheet>
</file>

<file path=xl/worksheets/sheet53.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
      <selection activeCell="A28" sqref="A28"/>
    </sheetView>
  </sheetViews>
  <sheetFormatPr defaultColWidth="11.421875" defaultRowHeight="12.75"/>
  <cols>
    <col min="1" max="1" width="22.57421875" style="40" customWidth="1"/>
    <col min="2" max="2" width="14.28125" style="40" customWidth="1"/>
    <col min="3" max="3" width="11.7109375" style="40" customWidth="1"/>
    <col min="4" max="4" width="4.28125" style="40" customWidth="1"/>
    <col min="5" max="5" width="11.7109375" style="40" customWidth="1"/>
    <col min="6" max="6" width="4.28125" style="40" customWidth="1"/>
    <col min="7" max="7" width="6.57421875" style="40" customWidth="1"/>
    <col min="8" max="16384" width="11.421875" style="40" customWidth="1"/>
  </cols>
  <sheetData>
    <row r="1" ht="110.25" customHeight="1">
      <c r="G1" s="370">
        <v>53</v>
      </c>
    </row>
    <row r="2" spans="1:6" ht="15.75">
      <c r="A2" s="195" t="s">
        <v>126</v>
      </c>
      <c r="B2" s="50"/>
      <c r="C2" s="50"/>
      <c r="D2" s="50"/>
      <c r="E2" s="50"/>
      <c r="F2" s="3"/>
    </row>
    <row r="3" spans="1:6" ht="15.75">
      <c r="A3" s="195" t="s">
        <v>117</v>
      </c>
      <c r="B3" s="50"/>
      <c r="C3" s="50"/>
      <c r="D3" s="50"/>
      <c r="E3" s="50"/>
      <c r="F3" s="3"/>
    </row>
    <row r="4" spans="1:6" ht="15.75">
      <c r="A4" s="195" t="s">
        <v>113</v>
      </c>
      <c r="B4" s="50"/>
      <c r="C4" s="50"/>
      <c r="D4" s="50"/>
      <c r="E4" s="50"/>
      <c r="F4" s="3"/>
    </row>
    <row r="5" spans="1:5" ht="12.75">
      <c r="A5" s="50"/>
      <c r="B5" s="50"/>
      <c r="C5" s="50"/>
      <c r="D5" s="50"/>
      <c r="E5" s="50"/>
    </row>
    <row r="6" spans="1:6" ht="12.75">
      <c r="A6" s="264"/>
      <c r="B6" s="264"/>
      <c r="C6" s="253"/>
      <c r="D6" s="253"/>
      <c r="E6" s="253"/>
      <c r="F6" s="176"/>
    </row>
    <row r="7" spans="1:6" ht="12.75">
      <c r="A7" s="218"/>
      <c r="B7" s="265" t="s">
        <v>114</v>
      </c>
      <c r="C7" s="266" t="s">
        <v>111</v>
      </c>
      <c r="D7" s="266"/>
      <c r="E7" s="266" t="s">
        <v>115</v>
      </c>
      <c r="F7" s="267"/>
    </row>
    <row r="8" spans="1:6" ht="12.75">
      <c r="A8" s="218"/>
      <c r="B8" s="264"/>
      <c r="C8" s="253"/>
      <c r="D8" s="253"/>
      <c r="E8" s="253"/>
      <c r="F8" s="133"/>
    </row>
    <row r="9" spans="1:6" ht="12.75">
      <c r="A9" s="255" t="s">
        <v>167</v>
      </c>
      <c r="B9" s="324"/>
      <c r="C9" s="322"/>
      <c r="D9" s="322"/>
      <c r="E9" s="263">
        <v>43766.722660000014</v>
      </c>
      <c r="F9" s="133"/>
    </row>
    <row r="10" spans="1:8" ht="12.75">
      <c r="A10" s="272" t="s">
        <v>168</v>
      </c>
      <c r="B10" s="321">
        <f>+E9</f>
        <v>43766.722660000014</v>
      </c>
      <c r="C10" s="322">
        <f>+E10-B10</f>
        <v>-29.96433000000252</v>
      </c>
      <c r="D10" s="322"/>
      <c r="E10" s="263">
        <v>43736.75833000001</v>
      </c>
      <c r="F10" s="133"/>
      <c r="H10" s="198"/>
    </row>
    <row r="11" spans="1:8" ht="12.75">
      <c r="A11" s="272" t="s">
        <v>169</v>
      </c>
      <c r="B11" s="321">
        <f>+E10</f>
        <v>43736.75833000001</v>
      </c>
      <c r="C11" s="322">
        <v>0</v>
      </c>
      <c r="D11" s="322"/>
      <c r="E11" s="263">
        <f>+B11+C11</f>
        <v>43736.75833000001</v>
      </c>
      <c r="F11" s="133"/>
      <c r="H11" s="198"/>
    </row>
    <row r="12" spans="1:8" ht="12.75">
      <c r="A12" s="272" t="s">
        <v>220</v>
      </c>
      <c r="B12" s="321">
        <f>+E11</f>
        <v>43736.75833000001</v>
      </c>
      <c r="C12" s="322">
        <v>0</v>
      </c>
      <c r="D12" s="322"/>
      <c r="E12" s="263">
        <f>+B12+C12</f>
        <v>43736.75833000001</v>
      </c>
      <c r="F12" s="133"/>
      <c r="H12" s="198"/>
    </row>
    <row r="13" spans="1:8" ht="12.75">
      <c r="A13" s="272" t="s">
        <v>233</v>
      </c>
      <c r="B13" s="358">
        <f>+E12</f>
        <v>43736.75833000001</v>
      </c>
      <c r="C13" s="322">
        <v>0</v>
      </c>
      <c r="D13" s="198"/>
      <c r="E13" s="197">
        <f>+B13+C13</f>
        <v>43736.75833000001</v>
      </c>
      <c r="F13" s="133"/>
      <c r="H13" s="198"/>
    </row>
    <row r="14" spans="1:6" ht="12.75">
      <c r="A14" s="258"/>
      <c r="B14" s="268"/>
      <c r="C14" s="261"/>
      <c r="D14" s="261"/>
      <c r="E14" s="261"/>
      <c r="F14" s="245"/>
    </row>
    <row r="16" spans="3:5" ht="12.75">
      <c r="C16" s="269"/>
      <c r="E16" s="270"/>
    </row>
    <row r="17" ht="12.75">
      <c r="C17" s="269"/>
    </row>
    <row r="18" ht="12.75">
      <c r="C18" s="271"/>
    </row>
    <row r="19" ht="12.75">
      <c r="C19" s="269"/>
    </row>
    <row r="21" spans="1:6" ht="15.75">
      <c r="A21" s="195" t="s">
        <v>263</v>
      </c>
      <c r="B21" s="50"/>
      <c r="C21" s="50"/>
      <c r="D21" s="50"/>
      <c r="E21" s="50"/>
      <c r="F21" s="3"/>
    </row>
    <row r="22" spans="1:6" ht="30.75" customHeight="1">
      <c r="A22" s="441" t="s">
        <v>119</v>
      </c>
      <c r="B22" s="442"/>
      <c r="C22" s="442"/>
      <c r="D22" s="442"/>
      <c r="E22" s="442"/>
      <c r="F22" s="442"/>
    </row>
    <row r="23" spans="1:6" ht="15.75">
      <c r="A23" s="195" t="s">
        <v>113</v>
      </c>
      <c r="B23" s="50"/>
      <c r="C23" s="50"/>
      <c r="D23" s="50"/>
      <c r="E23" s="50"/>
      <c r="F23" s="3"/>
    </row>
    <row r="24" spans="1:5" ht="12.75">
      <c r="A24" s="50"/>
      <c r="B24" s="50"/>
      <c r="C24" s="50"/>
      <c r="D24" s="50"/>
      <c r="E24" s="50"/>
    </row>
    <row r="25" spans="1:6" ht="12.75">
      <c r="A25" s="264"/>
      <c r="B25" s="264"/>
      <c r="C25" s="253"/>
      <c r="D25" s="253"/>
      <c r="E25" s="253"/>
      <c r="F25" s="176"/>
    </row>
    <row r="26" spans="1:6" ht="12.75">
      <c r="A26" s="218"/>
      <c r="B26" s="265" t="s">
        <v>114</v>
      </c>
      <c r="C26" s="266" t="s">
        <v>111</v>
      </c>
      <c r="D26" s="266"/>
      <c r="E26" s="266" t="s">
        <v>115</v>
      </c>
      <c r="F26" s="267"/>
    </row>
    <row r="27" spans="1:6" ht="12.75">
      <c r="A27" s="218"/>
      <c r="B27" s="264"/>
      <c r="C27" s="253"/>
      <c r="D27" s="253"/>
      <c r="E27" s="253"/>
      <c r="F27" s="133"/>
    </row>
    <row r="28" spans="1:6" ht="12.75">
      <c r="A28" s="255" t="s">
        <v>167</v>
      </c>
      <c r="B28" s="324"/>
      <c r="C28" s="322"/>
      <c r="D28" s="322"/>
      <c r="E28" s="263">
        <v>411939.1506200001</v>
      </c>
      <c r="F28" s="133"/>
    </row>
    <row r="29" spans="1:8" ht="12.75">
      <c r="A29" s="255" t="s">
        <v>168</v>
      </c>
      <c r="B29" s="321">
        <f>+E28</f>
        <v>411939.1506200001</v>
      </c>
      <c r="C29" s="322">
        <f>+E29-B29</f>
        <v>-1807.1259200000204</v>
      </c>
      <c r="D29" s="322"/>
      <c r="E29" s="263">
        <v>410132.02470000007</v>
      </c>
      <c r="F29" s="133"/>
      <c r="H29" s="198"/>
    </row>
    <row r="30" spans="1:8" ht="12.75">
      <c r="A30" s="255" t="s">
        <v>169</v>
      </c>
      <c r="B30" s="321">
        <f>+E29</f>
        <v>410132.02470000007</v>
      </c>
      <c r="C30" s="322">
        <f>172.05211+249.8873+94.85911+-11393.56685+-19500.88431+-19531.49548</f>
        <v>-49909.14812</v>
      </c>
      <c r="D30" s="322"/>
      <c r="E30" s="263">
        <f>+B30+C30</f>
        <v>360222.87658000004</v>
      </c>
      <c r="F30" s="133"/>
      <c r="H30" s="198"/>
    </row>
    <row r="31" spans="1:8" ht="12.75">
      <c r="A31" s="255" t="s">
        <v>220</v>
      </c>
      <c r="B31" s="321">
        <f>+E30</f>
        <v>360222.87658000004</v>
      </c>
      <c r="C31" s="322">
        <f>2333.10256+7.43166+-182.85386+-362380.55694</f>
        <v>-360222.87658</v>
      </c>
      <c r="D31" s="322"/>
      <c r="E31" s="263">
        <f>+B31+C31</f>
        <v>0</v>
      </c>
      <c r="F31" s="133"/>
      <c r="H31" s="198"/>
    </row>
    <row r="32" spans="1:8" ht="12.75">
      <c r="A32" s="255" t="s">
        <v>233</v>
      </c>
      <c r="B32" s="358">
        <f>+E31</f>
        <v>0</v>
      </c>
      <c r="C32" s="198">
        <v>0</v>
      </c>
      <c r="D32" s="198"/>
      <c r="E32" s="197">
        <f>+B32+C32</f>
        <v>0</v>
      </c>
      <c r="F32" s="133"/>
      <c r="H32" s="198"/>
    </row>
    <row r="33" spans="1:6" ht="12.75">
      <c r="A33" s="258"/>
      <c r="B33" s="268"/>
      <c r="C33" s="261"/>
      <c r="D33" s="261"/>
      <c r="E33" s="261"/>
      <c r="F33" s="245"/>
    </row>
    <row r="34" ht="13.5" customHeight="1"/>
    <row r="35" ht="12.75" customHeight="1"/>
    <row r="36" ht="12.75" customHeight="1"/>
  </sheetData>
  <sheetProtection/>
  <mergeCells count="1">
    <mergeCell ref="A22:F22"/>
  </mergeCells>
  <printOptions horizontalCentered="1"/>
  <pageMargins left="0.984251968503937" right="0" top="0.3937007874015748" bottom="0.984251968503937" header="0" footer="0"/>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22">
      <selection activeCell="D40" sqref="D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200">
        <v>6</v>
      </c>
    </row>
    <row r="2" spans="1:6" ht="12.75">
      <c r="A2" s="50" t="s">
        <v>174</v>
      </c>
      <c r="B2" s="3"/>
      <c r="C2" s="3"/>
      <c r="D2" s="3"/>
      <c r="E2" s="3"/>
      <c r="F2" s="3"/>
    </row>
    <row r="3" spans="1:6" ht="12.75">
      <c r="A3" s="51" t="s">
        <v>160</v>
      </c>
      <c r="B3" s="6"/>
      <c r="C3" s="6"/>
      <c r="D3" s="3"/>
      <c r="E3" s="3"/>
      <c r="F3" s="3"/>
    </row>
    <row r="4" spans="1:6" ht="12.75">
      <c r="A4" s="50" t="s">
        <v>69</v>
      </c>
      <c r="B4" s="3"/>
      <c r="C4" s="3"/>
      <c r="D4" s="3"/>
      <c r="E4" s="3"/>
      <c r="F4" s="3"/>
    </row>
    <row r="5" spans="1:6" ht="12.75">
      <c r="A5" s="50" t="s">
        <v>190</v>
      </c>
      <c r="B5" s="3"/>
      <c r="C5" s="206"/>
      <c r="D5" s="3"/>
      <c r="E5" s="3"/>
      <c r="F5" s="3"/>
    </row>
    <row r="6" spans="1:6" ht="12.75">
      <c r="A6" s="50" t="s">
        <v>1</v>
      </c>
      <c r="B6" s="3"/>
      <c r="C6" s="206"/>
      <c r="D6" s="3"/>
      <c r="E6" s="3"/>
      <c r="F6" s="3"/>
    </row>
    <row r="7" spans="1:6" ht="12.75">
      <c r="A7" s="50" t="s">
        <v>2</v>
      </c>
      <c r="B7" s="3"/>
      <c r="C7" s="206"/>
      <c r="D7" s="3"/>
      <c r="E7" s="3"/>
      <c r="F7" s="3"/>
    </row>
    <row r="8" spans="1:6" ht="51"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6289891.996199999</v>
      </c>
      <c r="E11" s="78">
        <v>77525.34465999999</v>
      </c>
      <c r="F11" s="136">
        <v>6367417.34086</v>
      </c>
    </row>
    <row r="12" spans="1:6" ht="12.75">
      <c r="A12" s="22"/>
      <c r="B12" s="19" t="s">
        <v>7</v>
      </c>
      <c r="C12" s="19"/>
      <c r="D12" s="149">
        <v>4455812.614</v>
      </c>
      <c r="E12" s="150">
        <v>0</v>
      </c>
      <c r="F12" s="151">
        <v>4455812.614</v>
      </c>
    </row>
    <row r="13" spans="1:6" ht="12.75">
      <c r="A13" s="66"/>
      <c r="B13" s="41"/>
      <c r="C13" s="41" t="s">
        <v>74</v>
      </c>
      <c r="D13" s="149">
        <v>500823.307</v>
      </c>
      <c r="E13" s="150">
        <v>0</v>
      </c>
      <c r="F13" s="151">
        <v>500823.307</v>
      </c>
    </row>
    <row r="14" spans="1:6" ht="12.75">
      <c r="A14" s="66"/>
      <c r="B14" s="41"/>
      <c r="C14" s="41" t="s">
        <v>58</v>
      </c>
      <c r="D14" s="77">
        <v>3954989.307</v>
      </c>
      <c r="E14" s="78">
        <v>0</v>
      </c>
      <c r="F14" s="136">
        <v>3954989.307</v>
      </c>
    </row>
    <row r="15" spans="1:6" ht="12.75">
      <c r="A15" s="22"/>
      <c r="B15" s="19" t="s">
        <v>8</v>
      </c>
      <c r="C15" s="19"/>
      <c r="D15" s="77">
        <v>1007802.0332</v>
      </c>
      <c r="E15" s="78">
        <v>66562.55668</v>
      </c>
      <c r="F15" s="136">
        <v>1074364.5898799999</v>
      </c>
    </row>
    <row r="16" spans="1:6" ht="12.75">
      <c r="A16" s="22"/>
      <c r="B16" s="19" t="s">
        <v>9</v>
      </c>
      <c r="C16" s="19"/>
      <c r="D16" s="77">
        <v>381151.314</v>
      </c>
      <c r="E16" s="78">
        <v>0</v>
      </c>
      <c r="F16" s="136">
        <v>381151.314</v>
      </c>
    </row>
    <row r="17" spans="1:6" ht="12.75">
      <c r="A17" s="22"/>
      <c r="B17" s="19" t="s">
        <v>55</v>
      </c>
      <c r="C17" s="19"/>
      <c r="D17" s="77">
        <v>32643.259659999996</v>
      </c>
      <c r="E17" s="78">
        <v>0</v>
      </c>
      <c r="F17" s="136">
        <v>32643.259659999996</v>
      </c>
    </row>
    <row r="18" spans="1:6" ht="12.75">
      <c r="A18" s="22"/>
      <c r="B18" s="19" t="s">
        <v>56</v>
      </c>
      <c r="C18" s="19"/>
      <c r="D18" s="77">
        <v>103418.00582</v>
      </c>
      <c r="E18" s="78">
        <v>10962.751980000001</v>
      </c>
      <c r="F18" s="136">
        <v>114380.7578</v>
      </c>
    </row>
    <row r="19" spans="1:6" ht="12.75">
      <c r="A19" s="22"/>
      <c r="B19" s="19" t="s">
        <v>10</v>
      </c>
      <c r="C19" s="19"/>
      <c r="D19" s="77">
        <v>142470.33546</v>
      </c>
      <c r="E19" s="78">
        <v>0</v>
      </c>
      <c r="F19" s="136">
        <v>142470.33546</v>
      </c>
    </row>
    <row r="20" spans="1:6" ht="12.75">
      <c r="A20" s="22"/>
      <c r="B20" s="19" t="s">
        <v>11</v>
      </c>
      <c r="C20" s="19"/>
      <c r="D20" s="77">
        <v>166594.43406</v>
      </c>
      <c r="E20" s="78">
        <v>0.035999999999999976</v>
      </c>
      <c r="F20" s="136">
        <v>166594.47006</v>
      </c>
    </row>
    <row r="21" spans="1:6" ht="12.75">
      <c r="A21" s="22"/>
      <c r="B21" s="19"/>
      <c r="C21" s="19"/>
      <c r="D21" s="161"/>
      <c r="E21" s="162"/>
      <c r="F21" s="163"/>
    </row>
    <row r="22" spans="1:6" ht="12.75">
      <c r="A22" s="22" t="s">
        <v>12</v>
      </c>
      <c r="B22" s="19"/>
      <c r="C22" s="19"/>
      <c r="D22" s="77">
        <v>5562053.487499999</v>
      </c>
      <c r="E22" s="78">
        <v>297944.41552</v>
      </c>
      <c r="F22" s="136">
        <v>5859997.903019998</v>
      </c>
    </row>
    <row r="23" spans="1:6" ht="12.75">
      <c r="A23" s="22"/>
      <c r="B23" s="19" t="s">
        <v>13</v>
      </c>
      <c r="C23" s="19"/>
      <c r="D23" s="77">
        <v>1221662.9763600002</v>
      </c>
      <c r="E23" s="78">
        <v>0</v>
      </c>
      <c r="F23" s="136">
        <v>1221662.9763600002</v>
      </c>
    </row>
    <row r="24" spans="1:6" ht="12.75">
      <c r="A24" s="22"/>
      <c r="B24" s="19" t="s">
        <v>14</v>
      </c>
      <c r="C24" s="19"/>
      <c r="D24" s="77">
        <v>636308.03782</v>
      </c>
      <c r="E24" s="78">
        <v>239345.97233999998</v>
      </c>
      <c r="F24" s="136">
        <v>875654.01016</v>
      </c>
    </row>
    <row r="25" spans="1:6" ht="12.75">
      <c r="A25" s="22"/>
      <c r="B25" s="19" t="s">
        <v>15</v>
      </c>
      <c r="C25" s="19"/>
      <c r="D25" s="77">
        <v>22354.49968</v>
      </c>
      <c r="E25" s="78">
        <v>58598.44318</v>
      </c>
      <c r="F25" s="136">
        <v>80952.94286000001</v>
      </c>
    </row>
    <row r="26" spans="1:6" ht="12.75">
      <c r="A26" s="22"/>
      <c r="B26" s="19" t="s">
        <v>57</v>
      </c>
      <c r="C26" s="19"/>
      <c r="D26" s="77">
        <v>2369944.8454599995</v>
      </c>
      <c r="E26" s="78">
        <v>0</v>
      </c>
      <c r="F26" s="136">
        <v>2369944.8454599995</v>
      </c>
    </row>
    <row r="27" spans="1:6" ht="12.75">
      <c r="A27" s="22"/>
      <c r="B27" s="19" t="s">
        <v>75</v>
      </c>
      <c r="C27" s="19"/>
      <c r="D27" s="77">
        <v>1290217.14218</v>
      </c>
      <c r="E27" s="78">
        <v>0</v>
      </c>
      <c r="F27" s="136">
        <v>1290217.14218</v>
      </c>
    </row>
    <row r="28" spans="1:6" ht="12.75">
      <c r="A28" s="22"/>
      <c r="B28" s="19" t="s">
        <v>16</v>
      </c>
      <c r="C28" s="19"/>
      <c r="D28" s="77">
        <v>21565.985999999997</v>
      </c>
      <c r="E28" s="78">
        <v>0</v>
      </c>
      <c r="F28" s="136">
        <v>21565.985999999997</v>
      </c>
    </row>
    <row r="29" spans="1:6" ht="12.75">
      <c r="A29" s="22"/>
      <c r="B29" s="19"/>
      <c r="C29" s="19"/>
      <c r="D29" s="161"/>
      <c r="E29" s="162"/>
      <c r="F29" s="163"/>
    </row>
    <row r="30" spans="1:6" ht="12.75">
      <c r="A30" s="26" t="s">
        <v>17</v>
      </c>
      <c r="B30" s="27"/>
      <c r="C30" s="27"/>
      <c r="D30" s="77">
        <v>727838.5087000001</v>
      </c>
      <c r="E30" s="78">
        <v>-220419.07085999998</v>
      </c>
      <c r="F30" s="136">
        <v>507419.43784000166</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1641030.5946799999</v>
      </c>
      <c r="E33" s="78">
        <v>0</v>
      </c>
      <c r="F33" s="136">
        <v>1641030.5946799999</v>
      </c>
    </row>
    <row r="34" spans="1:6" ht="12.75">
      <c r="A34" s="22"/>
      <c r="B34" s="19" t="s">
        <v>20</v>
      </c>
      <c r="C34" s="19"/>
      <c r="D34" s="77">
        <v>13120.752460000002</v>
      </c>
      <c r="E34" s="78">
        <v>0</v>
      </c>
      <c r="F34" s="136">
        <v>13120.752460000002</v>
      </c>
    </row>
    <row r="35" spans="1:6" ht="12.75">
      <c r="A35" s="22"/>
      <c r="B35" s="19" t="s">
        <v>21</v>
      </c>
      <c r="C35" s="19"/>
      <c r="D35" s="77">
        <v>985219.66814</v>
      </c>
      <c r="E35" s="78">
        <v>0</v>
      </c>
      <c r="F35" s="136">
        <v>985219.66814</v>
      </c>
    </row>
    <row r="36" spans="1:6" ht="12.75">
      <c r="A36" s="22"/>
      <c r="B36" s="19" t="s">
        <v>22</v>
      </c>
      <c r="C36" s="19"/>
      <c r="D36" s="77">
        <v>668931.679</v>
      </c>
      <c r="E36" s="78">
        <v>0</v>
      </c>
      <c r="F36" s="136">
        <v>668931.679</v>
      </c>
    </row>
    <row r="37" spans="1:6" ht="12.75">
      <c r="A37" s="22"/>
      <c r="B37" s="19"/>
      <c r="C37" s="19"/>
      <c r="D37" s="77"/>
      <c r="E37" s="78"/>
      <c r="F37" s="136"/>
    </row>
    <row r="38" spans="1:6" ht="12.75">
      <c r="A38" s="28" t="s">
        <v>76</v>
      </c>
      <c r="B38" s="29"/>
      <c r="C38" s="29"/>
      <c r="D38" s="79">
        <v>6303012.748659999</v>
      </c>
      <c r="E38" s="80">
        <v>77525.34465999999</v>
      </c>
      <c r="F38" s="138">
        <v>6380538.09332</v>
      </c>
    </row>
    <row r="39" spans="1:6" ht="12.75">
      <c r="A39" s="28" t="s">
        <v>77</v>
      </c>
      <c r="B39" s="29"/>
      <c r="C39" s="29"/>
      <c r="D39" s="79">
        <v>7216204.834639998</v>
      </c>
      <c r="E39" s="80">
        <v>297944.41552</v>
      </c>
      <c r="F39" s="138">
        <v>7514149.2501599975</v>
      </c>
    </row>
    <row r="40" spans="1:6" ht="12.75">
      <c r="A40" s="28" t="s">
        <v>23</v>
      </c>
      <c r="B40" s="29"/>
      <c r="C40" s="29"/>
      <c r="D40" s="79">
        <v>-913192.085979999</v>
      </c>
      <c r="E40" s="80">
        <v>-220419.07085999998</v>
      </c>
      <c r="F40" s="138">
        <v>-1133611.1568399975</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-383183.3104200001</v>
      </c>
      <c r="E45" s="78">
        <v>-161840.32886</v>
      </c>
      <c r="F45" s="136">
        <v>-545023.6392800001</v>
      </c>
    </row>
    <row r="46" spans="1:6" ht="12.75">
      <c r="A46" s="22" t="s">
        <v>26</v>
      </c>
      <c r="B46" s="19"/>
      <c r="C46" s="19"/>
      <c r="D46" s="77">
        <v>3170.737979999991</v>
      </c>
      <c r="E46" s="78">
        <v>0</v>
      </c>
      <c r="F46" s="136">
        <v>3170.737979999991</v>
      </c>
    </row>
    <row r="47" spans="1:6" ht="12.75">
      <c r="A47" s="22"/>
      <c r="B47" s="19" t="s">
        <v>27</v>
      </c>
      <c r="C47" s="19"/>
      <c r="D47" s="77">
        <v>72114.14476</v>
      </c>
      <c r="E47" s="78">
        <v>0</v>
      </c>
      <c r="F47" s="136">
        <v>72114.14476</v>
      </c>
    </row>
    <row r="48" spans="1:6" ht="12.75">
      <c r="A48" s="22"/>
      <c r="B48" s="19" t="s">
        <v>28</v>
      </c>
      <c r="C48" s="19"/>
      <c r="D48" s="77">
        <v>68943.40678</v>
      </c>
      <c r="E48" s="78">
        <v>0</v>
      </c>
      <c r="F48" s="136">
        <v>68943.40678</v>
      </c>
    </row>
    <row r="49" spans="1:6" ht="12.75">
      <c r="A49" s="22" t="s">
        <v>29</v>
      </c>
      <c r="B49" s="19"/>
      <c r="C49" s="19"/>
      <c r="D49" s="77">
        <v>-111677.98846000015</v>
      </c>
      <c r="E49" s="78">
        <v>0</v>
      </c>
      <c r="F49" s="136">
        <v>-111677.98846000015</v>
      </c>
    </row>
    <row r="50" spans="1:6" ht="12.75">
      <c r="A50" s="22"/>
      <c r="B50" s="19" t="s">
        <v>30</v>
      </c>
      <c r="C50" s="19"/>
      <c r="D50" s="77">
        <v>-39122.07122000016</v>
      </c>
      <c r="E50" s="78">
        <v>0</v>
      </c>
      <c r="F50" s="136">
        <v>-39122.07122000016</v>
      </c>
    </row>
    <row r="51" spans="1:6" ht="12.75">
      <c r="A51" s="22"/>
      <c r="B51" s="19" t="s">
        <v>31</v>
      </c>
      <c r="C51" s="19"/>
      <c r="D51" s="77">
        <v>72555.91724</v>
      </c>
      <c r="E51" s="78">
        <v>0</v>
      </c>
      <c r="F51" s="136">
        <v>72555.91724</v>
      </c>
    </row>
    <row r="52" spans="1:6" ht="12.75">
      <c r="A52" s="22" t="s">
        <v>32</v>
      </c>
      <c r="B52" s="19"/>
      <c r="C52" s="19"/>
      <c r="D52" s="77">
        <v>-2698.9649199999694</v>
      </c>
      <c r="E52" s="78">
        <v>0</v>
      </c>
      <c r="F52" s="136">
        <v>-2698.9649199999694</v>
      </c>
    </row>
    <row r="53" spans="1:6" ht="12.75">
      <c r="A53" s="22" t="s">
        <v>33</v>
      </c>
      <c r="B53" s="19"/>
      <c r="C53" s="19"/>
      <c r="D53" s="77">
        <v>-271977.09502</v>
      </c>
      <c r="E53" s="78">
        <v>-161840.36486</v>
      </c>
      <c r="F53" s="136">
        <v>-433817.45988</v>
      </c>
    </row>
    <row r="54" spans="1:6" ht="12.75">
      <c r="A54" s="22" t="s">
        <v>79</v>
      </c>
      <c r="B54" s="19"/>
      <c r="C54" s="19"/>
      <c r="D54" s="77">
        <v>0</v>
      </c>
      <c r="E54" s="78">
        <v>0</v>
      </c>
      <c r="F54" s="136">
        <v>0</v>
      </c>
    </row>
    <row r="55" spans="1:6" ht="12.75">
      <c r="A55" s="22"/>
      <c r="B55" s="19" t="s">
        <v>34</v>
      </c>
      <c r="C55" s="19"/>
      <c r="D55" s="77">
        <v>0</v>
      </c>
      <c r="E55" s="78">
        <v>0</v>
      </c>
      <c r="F55" s="136">
        <v>0</v>
      </c>
    </row>
    <row r="56" spans="1:6" ht="12.75">
      <c r="A56" s="22"/>
      <c r="B56" s="19" t="s">
        <v>35</v>
      </c>
      <c r="C56" s="19"/>
      <c r="D56" s="77">
        <v>0</v>
      </c>
      <c r="E56" s="78">
        <v>0</v>
      </c>
      <c r="F56" s="136">
        <v>0</v>
      </c>
    </row>
    <row r="57" spans="1:6" ht="12.75">
      <c r="A57" s="22" t="s">
        <v>80</v>
      </c>
      <c r="B57" s="19"/>
      <c r="C57" s="19"/>
      <c r="D57" s="77">
        <v>0</v>
      </c>
      <c r="E57" s="78">
        <v>0.035999999999999976</v>
      </c>
      <c r="F57" s="136">
        <v>0.035999999999999976</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530008.77556</v>
      </c>
      <c r="E60" s="78">
        <v>58578.742</v>
      </c>
      <c r="F60" s="136">
        <v>588587.51756</v>
      </c>
    </row>
    <row r="61" spans="1:6" ht="12.75">
      <c r="A61" s="22" t="s">
        <v>38</v>
      </c>
      <c r="B61" s="19"/>
      <c r="C61" s="19"/>
      <c r="D61" s="77">
        <v>-3369.920439999998</v>
      </c>
      <c r="E61" s="78">
        <v>0</v>
      </c>
      <c r="F61" s="136">
        <v>-3369.920439999998</v>
      </c>
    </row>
    <row r="62" spans="1:6" ht="12.75">
      <c r="A62" s="22"/>
      <c r="B62" s="19" t="s">
        <v>39</v>
      </c>
      <c r="C62" s="19"/>
      <c r="D62" s="77">
        <v>13882.2412</v>
      </c>
      <c r="E62" s="78">
        <v>0</v>
      </c>
      <c r="F62" s="136">
        <v>13882.2412</v>
      </c>
    </row>
    <row r="63" spans="1:6" ht="12.75">
      <c r="A63" s="22"/>
      <c r="B63" s="19"/>
      <c r="C63" s="19" t="s">
        <v>40</v>
      </c>
      <c r="D63" s="77">
        <v>0</v>
      </c>
      <c r="E63" s="78">
        <v>0</v>
      </c>
      <c r="F63" s="136">
        <v>0</v>
      </c>
    </row>
    <row r="64" spans="1:6" ht="12.75">
      <c r="A64" s="22"/>
      <c r="B64" s="19"/>
      <c r="C64" s="19" t="s">
        <v>41</v>
      </c>
      <c r="D64" s="77">
        <v>13882.2412</v>
      </c>
      <c r="E64" s="78">
        <v>0</v>
      </c>
      <c r="F64" s="136">
        <v>13882.2412</v>
      </c>
    </row>
    <row r="65" spans="1:6" ht="12.75">
      <c r="A65" s="22"/>
      <c r="B65" s="19" t="s">
        <v>42</v>
      </c>
      <c r="C65" s="19"/>
      <c r="D65" s="77">
        <v>17252.16164</v>
      </c>
      <c r="E65" s="78">
        <v>0</v>
      </c>
      <c r="F65" s="136">
        <v>17252.16164</v>
      </c>
    </row>
    <row r="66" spans="1:6" ht="12.75">
      <c r="A66" s="22" t="s">
        <v>43</v>
      </c>
      <c r="B66" s="19"/>
      <c r="C66" s="19"/>
      <c r="D66" s="77">
        <v>805436.985</v>
      </c>
      <c r="E66" s="78">
        <v>0</v>
      </c>
      <c r="F66" s="136">
        <v>805436.985</v>
      </c>
    </row>
    <row r="67" spans="1:6" ht="12.75">
      <c r="A67" s="22"/>
      <c r="B67" s="19" t="s">
        <v>39</v>
      </c>
      <c r="C67" s="19"/>
      <c r="D67" s="77">
        <v>834686.2509999999</v>
      </c>
      <c r="E67" s="78">
        <v>0</v>
      </c>
      <c r="F67" s="136">
        <v>834686.2509999999</v>
      </c>
    </row>
    <row r="68" spans="1:6" ht="12.75">
      <c r="A68" s="22"/>
      <c r="B68" s="19"/>
      <c r="C68" s="19" t="s">
        <v>40</v>
      </c>
      <c r="D68" s="77">
        <v>834648.547</v>
      </c>
      <c r="E68" s="78">
        <v>0</v>
      </c>
      <c r="F68" s="136">
        <v>834648.547</v>
      </c>
    </row>
    <row r="69" spans="1:6" ht="12.75">
      <c r="A69" s="22"/>
      <c r="B69" s="19"/>
      <c r="C69" s="19" t="s">
        <v>41</v>
      </c>
      <c r="D69" s="77">
        <v>37.70399999991059</v>
      </c>
      <c r="E69" s="78">
        <v>0</v>
      </c>
      <c r="F69" s="136">
        <v>37.70399999991059</v>
      </c>
    </row>
    <row r="70" spans="1:6" ht="12.75">
      <c r="A70" s="22"/>
      <c r="B70" s="19" t="s">
        <v>42</v>
      </c>
      <c r="C70" s="19"/>
      <c r="D70" s="77">
        <v>29249.266</v>
      </c>
      <c r="E70" s="78">
        <v>0</v>
      </c>
      <c r="F70" s="136">
        <v>29249.266</v>
      </c>
    </row>
    <row r="71" spans="1:6" ht="12.75">
      <c r="A71" s="22" t="s">
        <v>44</v>
      </c>
      <c r="B71" s="19"/>
      <c r="C71" s="19"/>
      <c r="D71" s="77">
        <v>-272058.289</v>
      </c>
      <c r="E71" s="78">
        <v>58578.742</v>
      </c>
      <c r="F71" s="136">
        <v>-213479.547</v>
      </c>
    </row>
    <row r="72" spans="1:6" ht="12.75">
      <c r="A72" s="22"/>
      <c r="B72" s="19"/>
      <c r="C72" s="19"/>
      <c r="D72" s="77"/>
      <c r="E72" s="78"/>
      <c r="F72" s="136"/>
    </row>
    <row r="73" spans="1:6" ht="12.75">
      <c r="A73" s="28" t="s">
        <v>45</v>
      </c>
      <c r="B73" s="29"/>
      <c r="C73" s="29"/>
      <c r="D73" s="79">
        <v>-913192.0859800001</v>
      </c>
      <c r="E73" s="80">
        <v>-220419.07086</v>
      </c>
      <c r="F73" s="138">
        <v>-1133611.15684</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7.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6">
      <selection activeCell="D40" sqref="D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200">
        <v>7</v>
      </c>
    </row>
    <row r="2" spans="1:6" ht="12.75">
      <c r="A2" s="50" t="s">
        <v>175</v>
      </c>
      <c r="B2" s="3"/>
      <c r="C2" s="3"/>
      <c r="D2" s="3"/>
      <c r="E2" s="3"/>
      <c r="F2" s="3"/>
    </row>
    <row r="3" spans="1:6" ht="12.75">
      <c r="A3" s="51" t="s">
        <v>160</v>
      </c>
      <c r="B3" s="6"/>
      <c r="C3" s="6"/>
      <c r="D3" s="3"/>
      <c r="E3" s="3"/>
      <c r="F3" s="3"/>
    </row>
    <row r="4" spans="1:6" ht="12.75">
      <c r="A4" s="50" t="s">
        <v>69</v>
      </c>
      <c r="B4" s="3"/>
      <c r="C4" s="3"/>
      <c r="D4" s="3"/>
      <c r="E4" s="3"/>
      <c r="F4" s="3"/>
    </row>
    <row r="5" spans="1:6" ht="12.75">
      <c r="A5" s="50" t="s">
        <v>191</v>
      </c>
      <c r="B5" s="3"/>
      <c r="C5" s="206"/>
      <c r="D5" s="3"/>
      <c r="E5" s="3"/>
      <c r="F5" s="3"/>
    </row>
    <row r="6" spans="1:6" ht="12.75">
      <c r="A6" s="50" t="s">
        <v>1</v>
      </c>
      <c r="B6" s="3"/>
      <c r="C6" s="206"/>
      <c r="D6" s="3"/>
      <c r="E6" s="3"/>
      <c r="F6" s="3"/>
    </row>
    <row r="7" spans="1:6" ht="12.75">
      <c r="A7" s="50" t="s">
        <v>2</v>
      </c>
      <c r="B7" s="3"/>
      <c r="C7" s="206"/>
      <c r="D7" s="3"/>
      <c r="E7" s="3"/>
      <c r="F7" s="3"/>
    </row>
    <row r="8" spans="1:6" ht="48.75"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11607332.864269996</v>
      </c>
      <c r="E11" s="78">
        <v>246905.45798</v>
      </c>
      <c r="F11" s="136">
        <v>11854238.32225</v>
      </c>
    </row>
    <row r="12" spans="1:6" ht="12.75">
      <c r="A12" s="22"/>
      <c r="B12" s="19" t="s">
        <v>7</v>
      </c>
      <c r="C12" s="19"/>
      <c r="D12" s="149">
        <v>8603760.121</v>
      </c>
      <c r="E12" s="150">
        <v>0</v>
      </c>
      <c r="F12" s="151">
        <v>8603760.121</v>
      </c>
    </row>
    <row r="13" spans="1:6" ht="12.75">
      <c r="A13" s="66"/>
      <c r="B13" s="41"/>
      <c r="C13" s="41" t="s">
        <v>74</v>
      </c>
      <c r="D13" s="149">
        <v>824254.225</v>
      </c>
      <c r="E13" s="150">
        <v>0</v>
      </c>
      <c r="F13" s="151">
        <v>824254.225</v>
      </c>
    </row>
    <row r="14" spans="1:6" ht="12.75">
      <c r="A14" s="66"/>
      <c r="B14" s="41"/>
      <c r="C14" s="41" t="s">
        <v>58</v>
      </c>
      <c r="D14" s="77">
        <v>7779505.896</v>
      </c>
      <c r="E14" s="78">
        <v>0</v>
      </c>
      <c r="F14" s="136">
        <v>7779505.896</v>
      </c>
    </row>
    <row r="15" spans="1:6" ht="12.75">
      <c r="A15" s="22"/>
      <c r="B15" s="19" t="s">
        <v>8</v>
      </c>
      <c r="C15" s="19"/>
      <c r="D15" s="77">
        <v>1384063.1484</v>
      </c>
      <c r="E15" s="78">
        <v>226493.50045</v>
      </c>
      <c r="F15" s="136">
        <v>1610556.64885</v>
      </c>
    </row>
    <row r="16" spans="1:6" ht="12.75">
      <c r="A16" s="22"/>
      <c r="B16" s="19" t="s">
        <v>9</v>
      </c>
      <c r="C16" s="19"/>
      <c r="D16" s="77">
        <v>761268.4809999999</v>
      </c>
      <c r="E16" s="78">
        <v>0</v>
      </c>
      <c r="F16" s="136">
        <v>761268.4809999999</v>
      </c>
    </row>
    <row r="17" spans="1:6" ht="12.75">
      <c r="A17" s="22"/>
      <c r="B17" s="19" t="s">
        <v>55</v>
      </c>
      <c r="C17" s="19"/>
      <c r="D17" s="77">
        <v>54746.95866</v>
      </c>
      <c r="E17" s="78">
        <v>0</v>
      </c>
      <c r="F17" s="136">
        <v>54746.95866</v>
      </c>
    </row>
    <row r="18" spans="1:6" ht="12.75">
      <c r="A18" s="22"/>
      <c r="B18" s="19" t="s">
        <v>56</v>
      </c>
      <c r="C18" s="19"/>
      <c r="D18" s="77">
        <v>201152.52801</v>
      </c>
      <c r="E18" s="78">
        <v>19380.03353</v>
      </c>
      <c r="F18" s="136">
        <v>220532.56154000002</v>
      </c>
    </row>
    <row r="19" spans="1:6" ht="12.75">
      <c r="A19" s="22"/>
      <c r="B19" s="19" t="s">
        <v>10</v>
      </c>
      <c r="C19" s="19"/>
      <c r="D19" s="77">
        <v>284924.33395</v>
      </c>
      <c r="E19" s="78">
        <v>0</v>
      </c>
      <c r="F19" s="136">
        <v>284924.33395</v>
      </c>
    </row>
    <row r="20" spans="1:6" ht="12.75">
      <c r="A20" s="22"/>
      <c r="B20" s="19" t="s">
        <v>11</v>
      </c>
      <c r="C20" s="19"/>
      <c r="D20" s="77">
        <v>317417.29325</v>
      </c>
      <c r="E20" s="78">
        <v>1031.9240000000002</v>
      </c>
      <c r="F20" s="136">
        <v>318449.21725</v>
      </c>
    </row>
    <row r="21" spans="1:6" ht="12.75">
      <c r="A21" s="22"/>
      <c r="B21" s="19"/>
      <c r="C21" s="19"/>
      <c r="D21" s="161"/>
      <c r="E21" s="162"/>
      <c r="F21" s="163"/>
    </row>
    <row r="22" spans="1:6" ht="12.75">
      <c r="A22" s="22" t="s">
        <v>12</v>
      </c>
      <c r="B22" s="19"/>
      <c r="C22" s="19"/>
      <c r="D22" s="77">
        <v>10296859.490460001</v>
      </c>
      <c r="E22" s="78">
        <v>436927.31979</v>
      </c>
      <c r="F22" s="136">
        <v>10733786.810250001</v>
      </c>
    </row>
    <row r="23" spans="1:6" ht="12.75">
      <c r="A23" s="22"/>
      <c r="B23" s="19" t="s">
        <v>13</v>
      </c>
      <c r="C23" s="19"/>
      <c r="D23" s="77">
        <v>2362336.9879900003</v>
      </c>
      <c r="E23" s="78">
        <v>0</v>
      </c>
      <c r="F23" s="136">
        <v>2362336.9879900003</v>
      </c>
    </row>
    <row r="24" spans="1:6" ht="12.75">
      <c r="A24" s="22"/>
      <c r="B24" s="19" t="s">
        <v>14</v>
      </c>
      <c r="C24" s="19"/>
      <c r="D24" s="77">
        <v>1084723.42593</v>
      </c>
      <c r="E24" s="78">
        <v>317970.69961</v>
      </c>
      <c r="F24" s="136">
        <v>1402694.12554</v>
      </c>
    </row>
    <row r="25" spans="1:6" ht="12.75">
      <c r="A25" s="22"/>
      <c r="B25" s="19" t="s">
        <v>15</v>
      </c>
      <c r="C25" s="19"/>
      <c r="D25" s="77">
        <v>161391.02526000002</v>
      </c>
      <c r="E25" s="78">
        <v>118956.62018</v>
      </c>
      <c r="F25" s="136">
        <v>280347.64544</v>
      </c>
    </row>
    <row r="26" spans="1:6" ht="12.75">
      <c r="A26" s="22"/>
      <c r="B26" s="19" t="s">
        <v>57</v>
      </c>
      <c r="C26" s="19"/>
      <c r="D26" s="77">
        <v>4113799.8201699997</v>
      </c>
      <c r="E26" s="78">
        <v>0</v>
      </c>
      <c r="F26" s="136">
        <v>4113799.8201699997</v>
      </c>
    </row>
    <row r="27" spans="1:6" ht="12.75">
      <c r="A27" s="22"/>
      <c r="B27" s="19" t="s">
        <v>75</v>
      </c>
      <c r="C27" s="19"/>
      <c r="D27" s="77">
        <v>2546309.08911</v>
      </c>
      <c r="E27" s="78">
        <v>0</v>
      </c>
      <c r="F27" s="136">
        <v>2546309.08911</v>
      </c>
    </row>
    <row r="28" spans="1:6" ht="12.75">
      <c r="A28" s="22"/>
      <c r="B28" s="19" t="s">
        <v>16</v>
      </c>
      <c r="C28" s="19"/>
      <c r="D28" s="77">
        <v>28299.142</v>
      </c>
      <c r="E28" s="78">
        <v>0</v>
      </c>
      <c r="F28" s="136">
        <v>28299.142</v>
      </c>
    </row>
    <row r="29" spans="1:6" ht="12.75">
      <c r="A29" s="22"/>
      <c r="B29" s="19"/>
      <c r="C29" s="19"/>
      <c r="D29" s="161"/>
      <c r="E29" s="162"/>
      <c r="F29" s="163"/>
    </row>
    <row r="30" spans="1:6" ht="12.75">
      <c r="A30" s="26" t="s">
        <v>17</v>
      </c>
      <c r="B30" s="27"/>
      <c r="C30" s="27"/>
      <c r="D30" s="77">
        <v>1310473.3738099951</v>
      </c>
      <c r="E30" s="78">
        <v>-190021.86180999997</v>
      </c>
      <c r="F30" s="136">
        <v>1120451.5119999982</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2438734.2097899998</v>
      </c>
      <c r="E33" s="78">
        <v>0</v>
      </c>
      <c r="F33" s="136">
        <v>2438734.2097899998</v>
      </c>
    </row>
    <row r="34" spans="1:6" ht="12.75">
      <c r="A34" s="22"/>
      <c r="B34" s="19" t="s">
        <v>20</v>
      </c>
      <c r="C34" s="19"/>
      <c r="D34" s="77">
        <v>20511.16446</v>
      </c>
      <c r="E34" s="78">
        <v>0</v>
      </c>
      <c r="F34" s="136">
        <v>20511.16446</v>
      </c>
    </row>
    <row r="35" spans="1:6" ht="12.75">
      <c r="A35" s="22"/>
      <c r="B35" s="19" t="s">
        <v>21</v>
      </c>
      <c r="C35" s="19"/>
      <c r="D35" s="77">
        <v>1378133.57325</v>
      </c>
      <c r="E35" s="78">
        <v>0</v>
      </c>
      <c r="F35" s="136">
        <v>1378133.57325</v>
      </c>
    </row>
    <row r="36" spans="1:6" ht="12.75">
      <c r="A36" s="22"/>
      <c r="B36" s="19" t="s">
        <v>22</v>
      </c>
      <c r="C36" s="19"/>
      <c r="D36" s="77">
        <v>1081111.801</v>
      </c>
      <c r="E36" s="78">
        <v>0</v>
      </c>
      <c r="F36" s="136">
        <v>1081111.801</v>
      </c>
    </row>
    <row r="37" spans="1:6" ht="12.75">
      <c r="A37" s="22"/>
      <c r="B37" s="19"/>
      <c r="C37" s="19"/>
      <c r="D37" s="77"/>
      <c r="E37" s="78"/>
      <c r="F37" s="136"/>
    </row>
    <row r="38" spans="1:6" ht="12.75">
      <c r="A38" s="28" t="s">
        <v>76</v>
      </c>
      <c r="B38" s="29"/>
      <c r="C38" s="29"/>
      <c r="D38" s="79">
        <v>11627844.028729996</v>
      </c>
      <c r="E38" s="80">
        <v>246905.45798</v>
      </c>
      <c r="F38" s="138">
        <v>11874749.486709999</v>
      </c>
    </row>
    <row r="39" spans="1:6" ht="12.75">
      <c r="A39" s="28" t="s">
        <v>77</v>
      </c>
      <c r="B39" s="29"/>
      <c r="C39" s="29"/>
      <c r="D39" s="79">
        <v>12756104.86471</v>
      </c>
      <c r="E39" s="80">
        <v>436927.31979</v>
      </c>
      <c r="F39" s="138">
        <v>13193032.184500001</v>
      </c>
    </row>
    <row r="40" spans="1:6" ht="12.75">
      <c r="A40" s="28" t="s">
        <v>23</v>
      </c>
      <c r="B40" s="29"/>
      <c r="C40" s="29"/>
      <c r="D40" s="79">
        <v>-1128260.8359800037</v>
      </c>
      <c r="E40" s="80">
        <v>-190021.86180999997</v>
      </c>
      <c r="F40" s="138">
        <v>-1318282.6977900025</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810308.7074699998</v>
      </c>
      <c r="E45" s="78">
        <v>-71084.94281000001</v>
      </c>
      <c r="F45" s="136">
        <v>739223.7646599996</v>
      </c>
    </row>
    <row r="46" spans="1:6" ht="12.75">
      <c r="A46" s="22" t="s">
        <v>26</v>
      </c>
      <c r="B46" s="19"/>
      <c r="C46" s="19"/>
      <c r="D46" s="77">
        <v>47107.52217</v>
      </c>
      <c r="E46" s="78">
        <v>0</v>
      </c>
      <c r="F46" s="136">
        <v>47107.52217</v>
      </c>
    </row>
    <row r="47" spans="1:6" ht="12.75">
      <c r="A47" s="22"/>
      <c r="B47" s="19" t="s">
        <v>27</v>
      </c>
      <c r="C47" s="19"/>
      <c r="D47" s="77">
        <v>163855.13454</v>
      </c>
      <c r="E47" s="78">
        <v>0</v>
      </c>
      <c r="F47" s="136">
        <v>163855.13454</v>
      </c>
    </row>
    <row r="48" spans="1:6" ht="12.75">
      <c r="A48" s="22"/>
      <c r="B48" s="19" t="s">
        <v>28</v>
      </c>
      <c r="C48" s="19"/>
      <c r="D48" s="77">
        <v>116747.61237</v>
      </c>
      <c r="E48" s="78">
        <v>0</v>
      </c>
      <c r="F48" s="136">
        <v>116747.61237</v>
      </c>
    </row>
    <row r="49" spans="1:6" ht="12.75">
      <c r="A49" s="22" t="s">
        <v>29</v>
      </c>
      <c r="B49" s="19"/>
      <c r="C49" s="19"/>
      <c r="D49" s="77">
        <v>1261523.7400699996</v>
      </c>
      <c r="E49" s="78">
        <v>0</v>
      </c>
      <c r="F49" s="136">
        <v>1261523.7400699996</v>
      </c>
    </row>
    <row r="50" spans="1:6" ht="12.75">
      <c r="A50" s="22"/>
      <c r="B50" s="19" t="s">
        <v>30</v>
      </c>
      <c r="C50" s="19"/>
      <c r="D50" s="77">
        <v>1399591.3472999996</v>
      </c>
      <c r="E50" s="78">
        <v>0</v>
      </c>
      <c r="F50" s="136">
        <v>1399591.3472999996</v>
      </c>
    </row>
    <row r="51" spans="1:6" ht="12.75">
      <c r="A51" s="22"/>
      <c r="B51" s="19" t="s">
        <v>31</v>
      </c>
      <c r="C51" s="19"/>
      <c r="D51" s="77">
        <v>138067.60723</v>
      </c>
      <c r="E51" s="78">
        <v>0</v>
      </c>
      <c r="F51" s="136">
        <v>138067.60723</v>
      </c>
    </row>
    <row r="52" spans="1:6" ht="12.75">
      <c r="A52" s="22" t="s">
        <v>32</v>
      </c>
      <c r="B52" s="19"/>
      <c r="C52" s="19"/>
      <c r="D52" s="77">
        <v>-121.61202999999114</v>
      </c>
      <c r="E52" s="78">
        <v>7.224482600000162</v>
      </c>
      <c r="F52" s="136">
        <v>-114.38754739999098</v>
      </c>
    </row>
    <row r="53" spans="1:6" ht="12.75">
      <c r="A53" s="22" t="s">
        <v>33</v>
      </c>
      <c r="B53" s="19"/>
      <c r="C53" s="19"/>
      <c r="D53" s="77">
        <v>-498200.9427399999</v>
      </c>
      <c r="E53" s="78">
        <v>-72116.86681</v>
      </c>
      <c r="F53" s="136">
        <v>-570317.8095499999</v>
      </c>
    </row>
    <row r="54" spans="1:6" ht="12.75">
      <c r="A54" s="22" t="s">
        <v>79</v>
      </c>
      <c r="B54" s="19"/>
      <c r="C54" s="19"/>
      <c r="D54" s="77">
        <v>0</v>
      </c>
      <c r="E54" s="78">
        <v>-183420.54962672</v>
      </c>
      <c r="F54" s="136">
        <v>-183420.54962672</v>
      </c>
    </row>
    <row r="55" spans="1:6" ht="12.75">
      <c r="A55" s="22"/>
      <c r="B55" s="19" t="s">
        <v>34</v>
      </c>
      <c r="C55" s="19"/>
      <c r="D55" s="77">
        <v>0</v>
      </c>
      <c r="E55" s="78">
        <v>-184664.89242011998</v>
      </c>
      <c r="F55" s="136">
        <v>-184664.89242011998</v>
      </c>
    </row>
    <row r="56" spans="1:6" ht="12.75">
      <c r="A56" s="22"/>
      <c r="B56" s="19" t="s">
        <v>35</v>
      </c>
      <c r="C56" s="19"/>
      <c r="D56" s="77">
        <v>0</v>
      </c>
      <c r="E56" s="78">
        <v>1244.3427934000001</v>
      </c>
      <c r="F56" s="136">
        <v>1244.3427934000001</v>
      </c>
    </row>
    <row r="57" spans="1:6" ht="12.75">
      <c r="A57" s="22" t="s">
        <v>80</v>
      </c>
      <c r="B57" s="19"/>
      <c r="C57" s="19"/>
      <c r="D57" s="77">
        <v>0</v>
      </c>
      <c r="E57" s="78">
        <v>184445.24914412</v>
      </c>
      <c r="F57" s="136">
        <v>184445.24914412</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1938569.54345</v>
      </c>
      <c r="E60" s="78">
        <v>118936.919</v>
      </c>
      <c r="F60" s="136">
        <v>2057506.46245</v>
      </c>
    </row>
    <row r="61" spans="1:6" ht="12.75">
      <c r="A61" s="22" t="s">
        <v>38</v>
      </c>
      <c r="B61" s="19"/>
      <c r="C61" s="19"/>
      <c r="D61" s="77">
        <v>814517.5131300001</v>
      </c>
      <c r="E61" s="78">
        <v>0</v>
      </c>
      <c r="F61" s="136">
        <v>814517.5131300001</v>
      </c>
    </row>
    <row r="62" spans="1:6" ht="12.75">
      <c r="A62" s="22"/>
      <c r="B62" s="19" t="s">
        <v>39</v>
      </c>
      <c r="C62" s="19"/>
      <c r="D62" s="77">
        <v>848240.7757000001</v>
      </c>
      <c r="E62" s="78">
        <v>0</v>
      </c>
      <c r="F62" s="136">
        <v>848240.7757000001</v>
      </c>
    </row>
    <row r="63" spans="1:6" ht="12.75">
      <c r="A63" s="22"/>
      <c r="B63" s="19"/>
      <c r="C63" s="19" t="s">
        <v>40</v>
      </c>
      <c r="D63" s="77">
        <v>799736.7814</v>
      </c>
      <c r="E63" s="78">
        <v>0</v>
      </c>
      <c r="F63" s="136">
        <v>799736.7814</v>
      </c>
    </row>
    <row r="64" spans="1:6" ht="12.75">
      <c r="A64" s="22"/>
      <c r="B64" s="19"/>
      <c r="C64" s="19" t="s">
        <v>41</v>
      </c>
      <c r="D64" s="77">
        <v>48503.99430000014</v>
      </c>
      <c r="E64" s="78">
        <v>0</v>
      </c>
      <c r="F64" s="136">
        <v>48503.99430000014</v>
      </c>
    </row>
    <row r="65" spans="1:6" ht="12.75">
      <c r="A65" s="22"/>
      <c r="B65" s="19" t="s">
        <v>42</v>
      </c>
      <c r="C65" s="19"/>
      <c r="D65" s="77">
        <v>33723.26257</v>
      </c>
      <c r="E65" s="78">
        <v>0</v>
      </c>
      <c r="F65" s="136">
        <v>33723.26257</v>
      </c>
    </row>
    <row r="66" spans="1:6" ht="12.75">
      <c r="A66" s="22" t="s">
        <v>43</v>
      </c>
      <c r="B66" s="19"/>
      <c r="C66" s="19"/>
      <c r="D66" s="77">
        <v>1639495.4603199998</v>
      </c>
      <c r="E66" s="78">
        <v>0</v>
      </c>
      <c r="F66" s="136">
        <v>1639495.4603199998</v>
      </c>
    </row>
    <row r="67" spans="1:6" ht="12.75">
      <c r="A67" s="22"/>
      <c r="B67" s="19" t="s">
        <v>39</v>
      </c>
      <c r="C67" s="19"/>
      <c r="D67" s="77">
        <v>1669550.3939999999</v>
      </c>
      <c r="E67" s="78">
        <v>0</v>
      </c>
      <c r="F67" s="136">
        <v>1669550.3939999999</v>
      </c>
    </row>
    <row r="68" spans="1:6" ht="12.75">
      <c r="A68" s="22"/>
      <c r="B68" s="19"/>
      <c r="C68" s="19" t="s">
        <v>40</v>
      </c>
      <c r="D68" s="77">
        <v>1669505.206</v>
      </c>
      <c r="E68" s="78">
        <v>0</v>
      </c>
      <c r="F68" s="136">
        <v>1669505.206</v>
      </c>
    </row>
    <row r="69" spans="1:6" ht="12.75">
      <c r="A69" s="22"/>
      <c r="B69" s="19"/>
      <c r="C69" s="19" t="s">
        <v>41</v>
      </c>
      <c r="D69" s="77">
        <v>45.187999999849126</v>
      </c>
      <c r="E69" s="78">
        <v>0</v>
      </c>
      <c r="F69" s="136">
        <v>45.187999999849126</v>
      </c>
    </row>
    <row r="70" spans="1:6" ht="12.75">
      <c r="A70" s="22"/>
      <c r="B70" s="19" t="s">
        <v>42</v>
      </c>
      <c r="C70" s="19"/>
      <c r="D70" s="77">
        <v>30054.93368</v>
      </c>
      <c r="E70" s="78">
        <v>0</v>
      </c>
      <c r="F70" s="136">
        <v>30054.93368</v>
      </c>
    </row>
    <row r="71" spans="1:6" ht="12.75">
      <c r="A71" s="22" t="s">
        <v>44</v>
      </c>
      <c r="B71" s="19"/>
      <c r="C71" s="19"/>
      <c r="D71" s="77">
        <v>-515443.43</v>
      </c>
      <c r="E71" s="78">
        <v>118936.919</v>
      </c>
      <c r="F71" s="136">
        <v>-396506.511</v>
      </c>
    </row>
    <row r="72" spans="1:6" ht="12.75">
      <c r="A72" s="22"/>
      <c r="B72" s="19"/>
      <c r="C72" s="19"/>
      <c r="D72" s="77"/>
      <c r="E72" s="78"/>
      <c r="F72" s="136"/>
    </row>
    <row r="73" spans="1:6" ht="12.75">
      <c r="A73" s="28" t="s">
        <v>45</v>
      </c>
      <c r="B73" s="29"/>
      <c r="C73" s="29"/>
      <c r="D73" s="79">
        <v>-1128260.8359800002</v>
      </c>
      <c r="E73" s="80">
        <v>-190021.86181</v>
      </c>
      <c r="F73" s="138">
        <v>-1318282.6977900004</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8.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6">
      <selection activeCell="F39" sqref="F39"/>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ht="20.25">
      <c r="G1" s="360">
        <v>8</v>
      </c>
    </row>
    <row r="2" spans="1:6" ht="12.75">
      <c r="A2" s="50" t="s">
        <v>236</v>
      </c>
      <c r="B2" s="3"/>
      <c r="C2" s="3"/>
      <c r="D2" s="3"/>
      <c r="E2" s="3"/>
      <c r="F2" s="3"/>
    </row>
    <row r="3" spans="1:6" ht="12.75">
      <c r="A3" s="51" t="s">
        <v>160</v>
      </c>
      <c r="B3" s="6"/>
      <c r="C3" s="6"/>
      <c r="D3" s="3"/>
      <c r="E3" s="3"/>
      <c r="F3" s="3"/>
    </row>
    <row r="4" spans="1:6" ht="12.75">
      <c r="A4" s="50" t="s">
        <v>69</v>
      </c>
      <c r="B4" s="3"/>
      <c r="C4" s="3"/>
      <c r="D4" s="3"/>
      <c r="E4" s="3"/>
      <c r="F4" s="3"/>
    </row>
    <row r="5" spans="1:6" ht="12.75">
      <c r="A5" s="50" t="s">
        <v>192</v>
      </c>
      <c r="B5" s="3"/>
      <c r="C5" s="206"/>
      <c r="D5" s="3"/>
      <c r="E5" s="3"/>
      <c r="F5" s="3"/>
    </row>
    <row r="6" spans="1:6" ht="12.75">
      <c r="A6" s="50" t="s">
        <v>161</v>
      </c>
      <c r="B6" s="3"/>
      <c r="C6" s="206"/>
      <c r="D6" s="3"/>
      <c r="E6" s="3"/>
      <c r="F6" s="3"/>
    </row>
    <row r="7" spans="1:6" ht="12.75">
      <c r="A7" s="50"/>
      <c r="B7" s="3"/>
      <c r="C7" s="207"/>
      <c r="D7" s="207"/>
      <c r="E7" s="40"/>
      <c r="F7" s="40"/>
    </row>
    <row r="8" spans="1:6" ht="51.75" customHeight="1">
      <c r="A8" s="208"/>
      <c r="B8" s="209"/>
      <c r="C8" s="210"/>
      <c r="D8" s="158" t="s">
        <v>71</v>
      </c>
      <c r="E8" s="159" t="s">
        <v>72</v>
      </c>
      <c r="F8" s="160" t="s">
        <v>73</v>
      </c>
    </row>
    <row r="9" spans="1:6" ht="12.75">
      <c r="A9" s="211"/>
      <c r="B9" s="38"/>
      <c r="C9" s="38"/>
      <c r="D9" s="43"/>
      <c r="E9" s="38"/>
      <c r="F9" s="133"/>
    </row>
    <row r="10" spans="1:6" ht="12.75">
      <c r="A10" s="212" t="s">
        <v>5</v>
      </c>
      <c r="B10" s="38"/>
      <c r="C10" s="38"/>
      <c r="D10" s="43"/>
      <c r="E10" s="38"/>
      <c r="F10" s="133"/>
    </row>
    <row r="11" spans="1:6" ht="12.75">
      <c r="A11" s="43" t="s">
        <v>6</v>
      </c>
      <c r="B11" s="38"/>
      <c r="C11" s="38"/>
      <c r="D11" s="226">
        <v>30.09167699771469</v>
      </c>
      <c r="E11" s="224">
        <v>-14.034737365549333</v>
      </c>
      <c r="F11" s="225">
        <v>28.62415683542523</v>
      </c>
    </row>
    <row r="12" spans="1:6" ht="12.75">
      <c r="A12" s="43"/>
      <c r="B12" s="38" t="s">
        <v>7</v>
      </c>
      <c r="C12" s="38"/>
      <c r="D12" s="226">
        <v>29.94467969088572</v>
      </c>
      <c r="E12" s="224">
        <v>0</v>
      </c>
      <c r="F12" s="225">
        <v>29.94467969088572</v>
      </c>
    </row>
    <row r="13" spans="1:6" ht="12.75">
      <c r="A13" s="213"/>
      <c r="B13" s="214"/>
      <c r="C13" s="214" t="s">
        <v>82</v>
      </c>
      <c r="D13" s="226">
        <v>130.0104127049285</v>
      </c>
      <c r="E13" s="224">
        <v>0</v>
      </c>
      <c r="F13" s="225">
        <v>130.0104127049285</v>
      </c>
    </row>
    <row r="14" spans="1:6" ht="12.75">
      <c r="A14" s="213"/>
      <c r="B14" s="214"/>
      <c r="C14" s="215" t="s">
        <v>58</v>
      </c>
      <c r="D14" s="226">
        <v>23.55536171088497</v>
      </c>
      <c r="E14" s="224">
        <v>0</v>
      </c>
      <c r="F14" s="225">
        <v>23.55536171088497</v>
      </c>
    </row>
    <row r="15" spans="1:6" ht="12.75">
      <c r="A15" s="43"/>
      <c r="B15" s="38" t="s">
        <v>8</v>
      </c>
      <c r="C15" s="38"/>
      <c r="D15" s="226">
        <v>133.32593883638148</v>
      </c>
      <c r="E15" s="224">
        <v>-4.47606054462274</v>
      </c>
      <c r="F15" s="225">
        <v>87.65845695464891</v>
      </c>
    </row>
    <row r="16" spans="1:6" ht="12.75">
      <c r="A16" s="43"/>
      <c r="B16" s="38" t="s">
        <v>9</v>
      </c>
      <c r="C16" s="38"/>
      <c r="D16" s="226">
        <v>7.396318964526016</v>
      </c>
      <c r="E16" s="224">
        <v>0</v>
      </c>
      <c r="F16" s="225">
        <v>7.396318964526016</v>
      </c>
    </row>
    <row r="17" spans="1:6" ht="12.75">
      <c r="A17" s="43"/>
      <c r="B17" s="38" t="s">
        <v>55</v>
      </c>
      <c r="C17" s="38"/>
      <c r="D17" s="226">
        <v>5.511254929273446</v>
      </c>
      <c r="E17" s="224">
        <v>0</v>
      </c>
      <c r="F17" s="225">
        <v>5.511254929273446</v>
      </c>
    </row>
    <row r="18" spans="1:6" ht="12.75">
      <c r="A18" s="43"/>
      <c r="B18" s="38" t="s">
        <v>56</v>
      </c>
      <c r="C18" s="38"/>
      <c r="D18" s="226">
        <v>-27.521181997922252</v>
      </c>
      <c r="E18" s="224">
        <v>-41.571953696105446</v>
      </c>
      <c r="F18" s="225">
        <v>-29.048389789426608</v>
      </c>
    </row>
    <row r="19" spans="1:6" ht="12.75">
      <c r="A19" s="43"/>
      <c r="B19" s="38" t="s">
        <v>10</v>
      </c>
      <c r="C19" s="38"/>
      <c r="D19" s="226">
        <v>1.2698668252153489</v>
      </c>
      <c r="E19" s="224">
        <v>0</v>
      </c>
      <c r="F19" s="225">
        <v>1.2698668252153489</v>
      </c>
    </row>
    <row r="20" spans="1:6" ht="12.75">
      <c r="A20" s="43"/>
      <c r="B20" s="38" t="s">
        <v>11</v>
      </c>
      <c r="C20" s="38"/>
      <c r="D20" s="226">
        <v>-9.59630511864148</v>
      </c>
      <c r="E20" s="224">
        <v>-498.584679553014</v>
      </c>
      <c r="F20" s="225">
        <v>-14.285441695823852</v>
      </c>
    </row>
    <row r="21" spans="1:6" ht="12.75">
      <c r="A21" s="43"/>
      <c r="B21" s="38"/>
      <c r="C21" s="216"/>
      <c r="D21" s="56"/>
      <c r="E21" s="217"/>
      <c r="F21" s="57"/>
    </row>
    <row r="22" spans="1:6" ht="12.75">
      <c r="A22" s="43" t="s">
        <v>12</v>
      </c>
      <c r="B22" s="38"/>
      <c r="C22" s="38"/>
      <c r="D22" s="226">
        <v>7.701698272917112</v>
      </c>
      <c r="E22" s="224">
        <v>42.330585801304956</v>
      </c>
      <c r="F22" s="225">
        <v>8.588391411612983</v>
      </c>
    </row>
    <row r="23" spans="1:6" ht="12.75">
      <c r="A23" s="43"/>
      <c r="B23" s="38" t="s">
        <v>13</v>
      </c>
      <c r="C23" s="38"/>
      <c r="D23" s="226">
        <v>9.08928618491709</v>
      </c>
      <c r="E23" s="224">
        <v>0</v>
      </c>
      <c r="F23" s="225">
        <v>9.08928618491709</v>
      </c>
    </row>
    <row r="24" spans="1:6" ht="12.75">
      <c r="A24" s="43"/>
      <c r="B24" s="38" t="s">
        <v>14</v>
      </c>
      <c r="C24" s="38"/>
      <c r="D24" s="226">
        <v>1.4548533098771577</v>
      </c>
      <c r="E24" s="224">
        <v>95.83480551432724</v>
      </c>
      <c r="F24" s="225">
        <v>11.195969678864891</v>
      </c>
    </row>
    <row r="25" spans="1:6" ht="12.75">
      <c r="A25" s="43"/>
      <c r="B25" s="38" t="s">
        <v>15</v>
      </c>
      <c r="C25" s="38"/>
      <c r="D25" s="226">
        <v>28.038615237799647</v>
      </c>
      <c r="E25" s="224">
        <v>-3.1962491668883874</v>
      </c>
      <c r="F25" s="225">
        <v>11.61447888588456</v>
      </c>
    </row>
    <row r="26" spans="1:6" ht="12.75">
      <c r="A26" s="43"/>
      <c r="B26" s="38" t="s">
        <v>57</v>
      </c>
      <c r="C26" s="38"/>
      <c r="D26" s="226">
        <v>13.401764893954681</v>
      </c>
      <c r="E26" s="224">
        <v>0</v>
      </c>
      <c r="F26" s="225">
        <v>13.401764893954681</v>
      </c>
    </row>
    <row r="27" spans="1:6" ht="12.75">
      <c r="A27" s="43"/>
      <c r="B27" s="38" t="s">
        <v>75</v>
      </c>
      <c r="C27" s="38"/>
      <c r="D27" s="226">
        <v>6.67383115879443</v>
      </c>
      <c r="E27" s="224">
        <v>0</v>
      </c>
      <c r="F27" s="225">
        <v>6.67383115879443</v>
      </c>
    </row>
    <row r="28" spans="1:6" ht="12.75">
      <c r="A28" s="43"/>
      <c r="B28" s="38" t="s">
        <v>16</v>
      </c>
      <c r="C28" s="38"/>
      <c r="D28" s="226">
        <v>-89.03532265028475</v>
      </c>
      <c r="E28" s="224">
        <v>0</v>
      </c>
      <c r="F28" s="225">
        <v>-89.03532265028475</v>
      </c>
    </row>
    <row r="29" spans="1:6" ht="12.75">
      <c r="A29" s="43"/>
      <c r="B29" s="38"/>
      <c r="C29" s="38"/>
      <c r="D29" s="161"/>
      <c r="E29" s="162"/>
      <c r="F29" s="163"/>
    </row>
    <row r="30" spans="1:6" ht="12.75">
      <c r="A30" s="218" t="s">
        <v>17</v>
      </c>
      <c r="B30" s="219"/>
      <c r="C30" s="219"/>
      <c r="D30" s="226">
        <v>10528.229424046389</v>
      </c>
      <c r="E30" s="224">
        <v>-194.7525232585261</v>
      </c>
      <c r="F30" s="225">
        <v>2019.369934517148</v>
      </c>
    </row>
    <row r="31" spans="1:6" ht="12.75">
      <c r="A31" s="43"/>
      <c r="B31" s="38"/>
      <c r="C31" s="38"/>
      <c r="D31" s="161"/>
      <c r="E31" s="162"/>
      <c r="F31" s="163"/>
    </row>
    <row r="32" spans="1:6" ht="12.75">
      <c r="A32" s="212" t="s">
        <v>18</v>
      </c>
      <c r="B32" s="38"/>
      <c r="C32" s="38"/>
      <c r="D32" s="161"/>
      <c r="E32" s="162"/>
      <c r="F32" s="163"/>
    </row>
    <row r="33" spans="1:6" ht="12.75">
      <c r="A33" s="43" t="s">
        <v>19</v>
      </c>
      <c r="B33" s="38"/>
      <c r="C33" s="38"/>
      <c r="D33" s="226">
        <v>1.0737109046498716</v>
      </c>
      <c r="E33" s="224">
        <v>0</v>
      </c>
      <c r="F33" s="225">
        <v>1.0737109046498716</v>
      </c>
    </row>
    <row r="34" spans="1:6" ht="12.75">
      <c r="A34" s="43"/>
      <c r="B34" s="38" t="s">
        <v>20</v>
      </c>
      <c r="C34" s="38"/>
      <c r="D34" s="226">
        <v>-47.814052627646994</v>
      </c>
      <c r="E34" s="224">
        <v>0</v>
      </c>
      <c r="F34" s="225">
        <v>-47.814052627646994</v>
      </c>
    </row>
    <row r="35" spans="1:6" ht="12.75">
      <c r="A35" s="43"/>
      <c r="B35" s="38" t="s">
        <v>21</v>
      </c>
      <c r="C35" s="38"/>
      <c r="D35" s="226">
        <v>-6.900311223361322</v>
      </c>
      <c r="E35" s="224">
        <v>0</v>
      </c>
      <c r="F35" s="225">
        <v>-6.900311223361322</v>
      </c>
    </row>
    <row r="36" spans="1:6" ht="12.75">
      <c r="A36" s="43"/>
      <c r="B36" s="38" t="s">
        <v>22</v>
      </c>
      <c r="C36" s="38"/>
      <c r="D36" s="226">
        <v>10.585237241966116</v>
      </c>
      <c r="E36" s="224">
        <v>0</v>
      </c>
      <c r="F36" s="225">
        <v>10.585237241966116</v>
      </c>
    </row>
    <row r="37" spans="1:6" ht="12.75">
      <c r="A37" s="43"/>
      <c r="B37" s="38"/>
      <c r="C37" s="216"/>
      <c r="D37" s="56"/>
      <c r="E37" s="217"/>
      <c r="F37" s="57"/>
    </row>
    <row r="38" spans="1:6" ht="12.75">
      <c r="A38" s="220" t="s">
        <v>76</v>
      </c>
      <c r="B38" s="221"/>
      <c r="C38" s="221"/>
      <c r="D38" s="59">
        <v>29.861060352284753</v>
      </c>
      <c r="E38" s="60">
        <v>-14.034737365549333</v>
      </c>
      <c r="F38" s="61">
        <v>28.40538799303598</v>
      </c>
    </row>
    <row r="39" spans="1:6" ht="12.75">
      <c r="A39" s="220" t="s">
        <v>77</v>
      </c>
      <c r="B39" s="221"/>
      <c r="C39" s="221"/>
      <c r="D39" s="59">
        <v>6.286009366208711</v>
      </c>
      <c r="E39" s="60">
        <v>42.330585801304956</v>
      </c>
      <c r="F39" s="61">
        <v>7.031846371149775</v>
      </c>
    </row>
    <row r="40" spans="1:6" ht="12.75">
      <c r="A40" s="222"/>
      <c r="B40" s="223"/>
      <c r="C40" s="223"/>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xl/worksheets/sheet9.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9">
      <selection activeCell="D39" sqref="D39"/>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spans="1:7" ht="20.25">
      <c r="A1" s="40"/>
      <c r="B1" s="40"/>
      <c r="C1" s="40"/>
      <c r="D1" s="40"/>
      <c r="E1" s="40"/>
      <c r="F1" s="40"/>
      <c r="G1" s="360">
        <v>9</v>
      </c>
    </row>
    <row r="2" spans="1:6" ht="12.75">
      <c r="A2" s="50" t="s">
        <v>176</v>
      </c>
      <c r="B2" s="3"/>
      <c r="C2" s="3"/>
      <c r="D2" s="3"/>
      <c r="E2" s="3"/>
      <c r="F2" s="3"/>
    </row>
    <row r="3" spans="1:6" ht="12.75">
      <c r="A3" s="51" t="s">
        <v>160</v>
      </c>
      <c r="B3" s="6"/>
      <c r="C3" s="6"/>
      <c r="D3" s="3"/>
      <c r="E3" s="3"/>
      <c r="F3" s="3"/>
    </row>
    <row r="4" spans="1:6" ht="12.75">
      <c r="A4" s="50" t="s">
        <v>69</v>
      </c>
      <c r="B4" s="3"/>
      <c r="C4" s="3"/>
      <c r="D4" s="3"/>
      <c r="E4" s="3"/>
      <c r="F4" s="3"/>
    </row>
    <row r="5" spans="1:6" ht="12.75">
      <c r="A5" s="50" t="s">
        <v>70</v>
      </c>
      <c r="B5" s="3"/>
      <c r="C5" s="206"/>
      <c r="D5" s="3"/>
      <c r="E5" s="3"/>
      <c r="F5" s="3"/>
    </row>
    <row r="6" spans="1:6" ht="12.75">
      <c r="A6" s="50" t="s">
        <v>161</v>
      </c>
      <c r="B6" s="3"/>
      <c r="C6" s="206"/>
      <c r="D6" s="3"/>
      <c r="E6" s="3"/>
      <c r="F6" s="3"/>
    </row>
    <row r="7" spans="1:6" ht="12.75">
      <c r="A7" s="50"/>
      <c r="B7" s="3"/>
      <c r="C7" s="207"/>
      <c r="D7" s="207"/>
      <c r="E7" s="40"/>
      <c r="F7" s="40"/>
    </row>
    <row r="8" spans="1:6" ht="48.75" customHeight="1">
      <c r="A8" s="208"/>
      <c r="B8" s="209"/>
      <c r="C8" s="210"/>
      <c r="D8" s="158" t="s">
        <v>71</v>
      </c>
      <c r="E8" s="159" t="s">
        <v>72</v>
      </c>
      <c r="F8" s="160" t="s">
        <v>73</v>
      </c>
    </row>
    <row r="9" spans="1:6" ht="12.75">
      <c r="A9" s="211"/>
      <c r="B9" s="38"/>
      <c r="C9" s="38"/>
      <c r="D9" s="43"/>
      <c r="E9" s="38"/>
      <c r="F9" s="133"/>
    </row>
    <row r="10" spans="1:6" ht="12.75">
      <c r="A10" s="212" t="s">
        <v>5</v>
      </c>
      <c r="B10" s="38"/>
      <c r="C10" s="38"/>
      <c r="D10" s="43"/>
      <c r="E10" s="38"/>
      <c r="F10" s="133"/>
    </row>
    <row r="11" spans="1:6" ht="12.75">
      <c r="A11" s="43" t="s">
        <v>6</v>
      </c>
      <c r="B11" s="38"/>
      <c r="C11" s="38"/>
      <c r="D11" s="226">
        <v>20.13102575498955</v>
      </c>
      <c r="E11" s="224">
        <v>5.033019659686766</v>
      </c>
      <c r="F11" s="225">
        <v>19.676779767106</v>
      </c>
    </row>
    <row r="12" spans="1:6" ht="12.75">
      <c r="A12" s="43"/>
      <c r="B12" s="38" t="s">
        <v>7</v>
      </c>
      <c r="C12" s="38"/>
      <c r="D12" s="226">
        <v>18.67988471631332</v>
      </c>
      <c r="E12" s="224">
        <v>0</v>
      </c>
      <c r="F12" s="225">
        <v>18.67988471631332</v>
      </c>
    </row>
    <row r="13" spans="1:6" s="98" customFormat="1" ht="12.75">
      <c r="A13" s="213"/>
      <c r="B13" s="214"/>
      <c r="C13" s="214" t="s">
        <v>82</v>
      </c>
      <c r="D13" s="155">
        <v>434.9518190393999</v>
      </c>
      <c r="E13" s="156">
        <v>0</v>
      </c>
      <c r="F13" s="157">
        <v>434.9518190393999</v>
      </c>
    </row>
    <row r="14" spans="1:6" s="98" customFormat="1" ht="12.75">
      <c r="A14" s="213"/>
      <c r="B14" s="214"/>
      <c r="C14" s="215" t="s">
        <v>58</v>
      </c>
      <c r="D14" s="155">
        <v>10.617389553691826</v>
      </c>
      <c r="E14" s="156">
        <v>0</v>
      </c>
      <c r="F14" s="157">
        <v>10.617389553691826</v>
      </c>
    </row>
    <row r="15" spans="1:6" ht="12.75">
      <c r="A15" s="43"/>
      <c r="B15" s="38" t="s">
        <v>8</v>
      </c>
      <c r="C15" s="38"/>
      <c r="D15" s="226">
        <v>2610.2370836309615</v>
      </c>
      <c r="E15" s="224">
        <v>68.96796448779432</v>
      </c>
      <c r="F15" s="225">
        <v>429.6606274632822</v>
      </c>
    </row>
    <row r="16" spans="1:6" ht="12.75">
      <c r="A16" s="43"/>
      <c r="B16" s="38" t="s">
        <v>9</v>
      </c>
      <c r="C16" s="38"/>
      <c r="D16" s="226">
        <v>-1.60748695722307</v>
      </c>
      <c r="E16" s="224">
        <v>0</v>
      </c>
      <c r="F16" s="225">
        <v>-1.60748695722307</v>
      </c>
    </row>
    <row r="17" spans="1:6" ht="12.75">
      <c r="A17" s="43"/>
      <c r="B17" s="38" t="s">
        <v>55</v>
      </c>
      <c r="C17" s="38"/>
      <c r="D17" s="226">
        <v>-15.433870175163566</v>
      </c>
      <c r="E17" s="224">
        <v>0</v>
      </c>
      <c r="F17" s="225">
        <v>-15.433870175163566</v>
      </c>
    </row>
    <row r="18" spans="1:6" ht="12.75">
      <c r="A18" s="43"/>
      <c r="B18" s="38" t="s">
        <v>56</v>
      </c>
      <c r="C18" s="38"/>
      <c r="D18" s="226">
        <v>-59.42486639762794</v>
      </c>
      <c r="E18" s="224">
        <v>-28.638003288827406</v>
      </c>
      <c r="F18" s="225">
        <v>-57.275642298911755</v>
      </c>
    </row>
    <row r="19" spans="1:6" ht="12.75">
      <c r="A19" s="43"/>
      <c r="B19" s="38" t="s">
        <v>10</v>
      </c>
      <c r="C19" s="38"/>
      <c r="D19" s="226">
        <v>-1.855555134778497</v>
      </c>
      <c r="E19" s="224">
        <v>0</v>
      </c>
      <c r="F19" s="225">
        <v>-1.855555134778497</v>
      </c>
    </row>
    <row r="20" spans="1:6" ht="12.75">
      <c r="A20" s="43"/>
      <c r="B20" s="38" t="s">
        <v>11</v>
      </c>
      <c r="C20" s="38"/>
      <c r="D20" s="226">
        <v>-17.464792605539646</v>
      </c>
      <c r="E20" s="224">
        <v>-102.00996308258965</v>
      </c>
      <c r="F20" s="225">
        <v>-34.91380950877516</v>
      </c>
    </row>
    <row r="21" spans="1:6" ht="12.75">
      <c r="A21" s="43"/>
      <c r="B21" s="38"/>
      <c r="C21" s="216"/>
      <c r="D21" s="56"/>
      <c r="E21" s="217"/>
      <c r="F21" s="57"/>
    </row>
    <row r="22" spans="1:6" ht="12.75">
      <c r="A22" s="43" t="s">
        <v>12</v>
      </c>
      <c r="B22" s="38"/>
      <c r="C22" s="38"/>
      <c r="D22" s="226">
        <v>7.395715258262703</v>
      </c>
      <c r="E22" s="224">
        <v>15.697724570392268</v>
      </c>
      <c r="F22" s="225">
        <v>7.618797929554666</v>
      </c>
    </row>
    <row r="23" spans="1:6" ht="12.75">
      <c r="A23" s="43"/>
      <c r="B23" s="38" t="s">
        <v>13</v>
      </c>
      <c r="C23" s="38"/>
      <c r="D23" s="226">
        <v>15.74017246726498</v>
      </c>
      <c r="E23" s="224">
        <v>0</v>
      </c>
      <c r="F23" s="225">
        <v>15.74017246726498</v>
      </c>
    </row>
    <row r="24" spans="1:6" ht="12.75">
      <c r="A24" s="43"/>
      <c r="B24" s="38" t="s">
        <v>14</v>
      </c>
      <c r="C24" s="38"/>
      <c r="D24" s="226">
        <v>5.582279973140181</v>
      </c>
      <c r="E24" s="224">
        <v>29.468229307493043</v>
      </c>
      <c r="F24" s="225">
        <v>8.44986788337998</v>
      </c>
    </row>
    <row r="25" spans="1:6" ht="12.75">
      <c r="A25" s="43"/>
      <c r="B25" s="38" t="s">
        <v>15</v>
      </c>
      <c r="C25" s="38"/>
      <c r="D25" s="226">
        <v>33.916813953760716</v>
      </c>
      <c r="E25" s="224">
        <v>4.368616561532113</v>
      </c>
      <c r="F25" s="225">
        <v>21.630323412011123</v>
      </c>
    </row>
    <row r="26" spans="1:6" ht="12.75">
      <c r="A26" s="43"/>
      <c r="B26" s="38" t="s">
        <v>57</v>
      </c>
      <c r="C26" s="38"/>
      <c r="D26" s="226">
        <v>6.921742586328827</v>
      </c>
      <c r="E26" s="224">
        <v>0</v>
      </c>
      <c r="F26" s="225">
        <v>6.921742586328827</v>
      </c>
    </row>
    <row r="27" spans="1:6" ht="12.75">
      <c r="A27" s="43"/>
      <c r="B27" s="38" t="s">
        <v>75</v>
      </c>
      <c r="C27" s="38"/>
      <c r="D27" s="226">
        <v>10.027821015312565</v>
      </c>
      <c r="E27" s="224">
        <v>0</v>
      </c>
      <c r="F27" s="225">
        <v>10.027821015312565</v>
      </c>
    </row>
    <row r="28" spans="1:6" ht="12.75">
      <c r="A28" s="43"/>
      <c r="B28" s="38" t="s">
        <v>16</v>
      </c>
      <c r="C28" s="38"/>
      <c r="D28" s="226">
        <v>-95.95924067324337</v>
      </c>
      <c r="E28" s="224">
        <v>0</v>
      </c>
      <c r="F28" s="225">
        <v>-95.95924067324337</v>
      </c>
    </row>
    <row r="29" spans="1:6" ht="12.75">
      <c r="A29" s="43"/>
      <c r="B29" s="38"/>
      <c r="C29" s="38"/>
      <c r="D29" s="161"/>
      <c r="E29" s="162"/>
      <c r="F29" s="163"/>
    </row>
    <row r="30" spans="1:6" ht="12.75">
      <c r="A30" s="218" t="s">
        <v>17</v>
      </c>
      <c r="B30" s="219"/>
      <c r="C30" s="219"/>
      <c r="D30" s="226">
        <v>226.96530230093455</v>
      </c>
      <c r="E30" s="224">
        <v>-50.35413300906551</v>
      </c>
      <c r="F30" s="225">
        <v>204.92206985901853</v>
      </c>
    </row>
    <row r="31" spans="1:6" ht="12.75">
      <c r="A31" s="43"/>
      <c r="B31" s="38"/>
      <c r="C31" s="38"/>
      <c r="D31" s="161"/>
      <c r="E31" s="162"/>
      <c r="F31" s="163"/>
    </row>
    <row r="32" spans="1:6" ht="12.75">
      <c r="A32" s="212" t="s">
        <v>18</v>
      </c>
      <c r="B32" s="38"/>
      <c r="C32" s="38"/>
      <c r="D32" s="161"/>
      <c r="E32" s="162"/>
      <c r="F32" s="163"/>
    </row>
    <row r="33" spans="1:6" ht="12.75">
      <c r="A33" s="43" t="s">
        <v>19</v>
      </c>
      <c r="B33" s="38"/>
      <c r="C33" s="38"/>
      <c r="D33" s="226">
        <v>-3.574086769127738</v>
      </c>
      <c r="E33" s="224">
        <v>0</v>
      </c>
      <c r="F33" s="225">
        <v>-3.574086769127738</v>
      </c>
    </row>
    <row r="34" spans="1:6" ht="12.75">
      <c r="A34" s="43"/>
      <c r="B34" s="38" t="s">
        <v>20</v>
      </c>
      <c r="C34" s="38"/>
      <c r="D34" s="226">
        <v>-89.69866215639318</v>
      </c>
      <c r="E34" s="224">
        <v>0</v>
      </c>
      <c r="F34" s="225">
        <v>-89.69866215639318</v>
      </c>
    </row>
    <row r="35" spans="1:6" ht="12.75">
      <c r="A35" s="43"/>
      <c r="B35" s="38" t="s">
        <v>21</v>
      </c>
      <c r="C35" s="38"/>
      <c r="D35" s="226">
        <v>-23.566353576664877</v>
      </c>
      <c r="E35" s="224">
        <v>0</v>
      </c>
      <c r="F35" s="225">
        <v>-23.566353576664877</v>
      </c>
    </row>
    <row r="36" spans="1:6" ht="12.75">
      <c r="A36" s="43"/>
      <c r="B36" s="38" t="s">
        <v>22</v>
      </c>
      <c r="C36" s="38"/>
      <c r="D36" s="226">
        <v>16.12786424429833</v>
      </c>
      <c r="E36" s="224">
        <v>0</v>
      </c>
      <c r="F36" s="225">
        <v>16.12786424429833</v>
      </c>
    </row>
    <row r="37" spans="1:6" ht="12.75">
      <c r="A37" s="43"/>
      <c r="B37" s="38"/>
      <c r="C37" s="216"/>
      <c r="D37" s="56"/>
      <c r="E37" s="217"/>
      <c r="F37" s="57"/>
    </row>
    <row r="38" spans="1:6" ht="12.75">
      <c r="A38" s="220" t="s">
        <v>76</v>
      </c>
      <c r="B38" s="221"/>
      <c r="C38" s="221"/>
      <c r="D38" s="59">
        <v>19.282324799686968</v>
      </c>
      <c r="E38" s="60">
        <v>5.033019659686766</v>
      </c>
      <c r="F38" s="61">
        <v>18.8568271564451</v>
      </c>
    </row>
    <row r="39" spans="1:6" ht="12.75">
      <c r="A39" s="220" t="s">
        <v>77</v>
      </c>
      <c r="B39" s="221"/>
      <c r="C39" s="221"/>
      <c r="D39" s="59">
        <v>4.7645995518244</v>
      </c>
      <c r="E39" s="60">
        <v>15.697724570392268</v>
      </c>
      <c r="F39" s="61">
        <v>5.004626009660917</v>
      </c>
    </row>
    <row r="40" spans="1:6" ht="12.75">
      <c r="A40" s="222"/>
      <c r="B40" s="223"/>
      <c r="C40" s="223"/>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2011-01-28T11:46:22Z</cp:lastPrinted>
  <dcterms:created xsi:type="dcterms:W3CDTF">2005-03-30T13:24:33Z</dcterms:created>
  <dcterms:modified xsi:type="dcterms:W3CDTF">2011-03-24T21:28:25Z</dcterms:modified>
  <cp:category/>
  <cp:version/>
  <cp:contentType/>
  <cp:contentStatus/>
</cp:coreProperties>
</file>