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20" windowHeight="4950" activeTab="0"/>
  </bookViews>
  <sheets>
    <sheet name="GORE IX" sheetId="1" r:id="rId1"/>
    <sheet name="Hoja3" sheetId="2" r:id="rId2"/>
  </sheets>
  <definedNames>
    <definedName name="BASE1">#REF!</definedName>
    <definedName name="GASTO1">#REF!</definedName>
    <definedName name="IDENTIFICADO1">#REF!</definedName>
    <definedName name="MONTOCORE1">#REF!</definedName>
    <definedName name="PROV1">#REF!</definedName>
    <definedName name="_xlnm.Print_Titles" localSheetId="0">'GORE IX'!$6:$7</definedName>
  </definedNames>
  <calcPr fullCalcOnLoad="1"/>
</workbook>
</file>

<file path=xl/sharedStrings.xml><?xml version="1.0" encoding="utf-8"?>
<sst xmlns="http://schemas.openxmlformats.org/spreadsheetml/2006/main" count="576" uniqueCount="295">
  <si>
    <t>Listado de Proyectos y/o Programas correspondientes al Subtítulo 31</t>
  </si>
  <si>
    <t>TERMINADO</t>
  </si>
  <si>
    <t>TOTAL IDENTIFICADO</t>
  </si>
  <si>
    <t>** Fecha de inicio y término</t>
  </si>
  <si>
    <t>EN EJECUCION</t>
  </si>
  <si>
    <t>Monto Identificado</t>
  </si>
  <si>
    <t>TERMINO ANTICIPADO DE CONTRATO</t>
  </si>
  <si>
    <t>Fecha Inicio</t>
  </si>
  <si>
    <t>Código  BIP</t>
  </si>
  <si>
    <t>Nombre Proyecto</t>
  </si>
  <si>
    <t>REPOSICION POSTA SALUD RURAL AMARGO</t>
  </si>
  <si>
    <t>EN PROCESO DE LICITACION</t>
  </si>
  <si>
    <t>CONSTRUCCION Y EQUIP. CONSULTORIO GENERAL URBANO P. DE VALDIVIA</t>
  </si>
  <si>
    <t>REPOSICION COMISARIA JUDICIAL POLICIA DE INVESTIGACIONES</t>
  </si>
  <si>
    <t>APERTURA OFERTAS 25-05-2009</t>
  </si>
  <si>
    <t>REPOSICION ESC. F-277 EL NARANJO</t>
  </si>
  <si>
    <t>DIAGNOSTICO PARA LOCALIZACION DE EMBALSES DE TEMPORADA IX REGION</t>
  </si>
  <si>
    <t>CONSTRUCCION GIMNASIO ESCUELA F-53</t>
  </si>
  <si>
    <t>REPOSICION POSTA DE SALUD RURAL LA CABAÑA, CARAHUE</t>
  </si>
  <si>
    <t>REPOSICION LICEO C-45 ISABEL POBLETE VARGAS</t>
  </si>
  <si>
    <t>INSTALACION SISTEMA APR RENICURA</t>
  </si>
  <si>
    <t>CONSTRUCCION GIMNASIO MUNICIPAL BARROS ARANA</t>
  </si>
  <si>
    <t>INSTALACION SISTEMA AGUA POTABLE RURAL CARILEUFU, PUCON</t>
  </si>
  <si>
    <t>INSTALACION SISTEMA APR LLADQUIHUE</t>
  </si>
  <si>
    <t>INSTALACION APR TRIHUECHE HUERTO FAMILIAR</t>
  </si>
  <si>
    <t>REPOSICION POSTA SALUD RURAL MOLCO</t>
  </si>
  <si>
    <t>REPOSICION INTERNADO LICEO C-39 ARAUCANIA</t>
  </si>
  <si>
    <t>INSTALACION ELECT. RURAL SECTOR ESTEBAN CHEUQUETA</t>
  </si>
  <si>
    <t>CONSTRUCCION CALZADA PONIENTE AV. NAHUELCO</t>
  </si>
  <si>
    <t>AMPLIACION LICEO JUAN SCHLEYER C-31</t>
  </si>
  <si>
    <t>INSTALACION SISTEMA ALCANTARILLADO SANITARIO LOS BOLDOS</t>
  </si>
  <si>
    <t>REPOSICION JARDIN INFANTIL DE LONCOCHE</t>
  </si>
  <si>
    <t>INSTALACION SISTEMA AGUA POTABLE RURAL QUINTRILPE</t>
  </si>
  <si>
    <t>INSTALACION SISTEMA AGUA POTABLE RURAL MOLCO BAJO UNIDO</t>
  </si>
  <si>
    <t>INSTALACION SISTEMA AGUA POTABLE RURAL AGUA SANTA</t>
  </si>
  <si>
    <t>INSTALACION APR RAYENCO CALFUTUE</t>
  </si>
  <si>
    <t>INSTALACION SISTEMA APR PRADO PUELLO</t>
  </si>
  <si>
    <t>INSTALACION SISTEMA APR CHAMPULLI</t>
  </si>
  <si>
    <t>REPOSICION ESCUELA G-668 LOS PERALES, COMUNA DE GORBEA</t>
  </si>
  <si>
    <t>CONSTRUCCION INTERNADO ESCUELA  E - 170 CAPITAN PASTENE, LUMACO</t>
  </si>
  <si>
    <t>CONSTRUCCION CALZADA EN HCV AVENIDA JAIME GUZMAN, SECTOR SURORIENTE</t>
  </si>
  <si>
    <t>INSTALACION ELECT. RURAL SECTOR PICHICO - NIAGARA, P. LAS CASAS</t>
  </si>
  <si>
    <t>REPOSICION ESCUELA ARTISTICA MUNICIPAL A. DUFEY B.</t>
  </si>
  <si>
    <t>OBRA CIVILES TERMINADAS, EN EJECUCION SALDO EQUIPAMIENTO</t>
  </si>
  <si>
    <t>CONSTRUCCION INTERNADO LICEO B-11 MANUEL MONTT</t>
  </si>
  <si>
    <t>REPARACION INTEGRAL INTERNADO G. MISTRAL</t>
  </si>
  <si>
    <t>REPOSICION JARDIN INFANTIL PINOCHO DE CURACAUTIN</t>
  </si>
  <si>
    <t>INSTALACION SISTEMA AGUA POTABLE RURAL QUILQUIHUENCO</t>
  </si>
  <si>
    <t>INSTALACION SISTEMA AGUA POTABLE REDUCCION CONTRERAS, TRAIGUEN</t>
  </si>
  <si>
    <t>CONSTRUCCION CALZADAS EN CALLES R.GEISS Y AV. O'HIGGINS</t>
  </si>
  <si>
    <t>REPOSICION INTERNADO MASCULINO COLLIPULLI</t>
  </si>
  <si>
    <t>REPOSICION CENTRO ABIERTO BETANIA DE PERQUENCO</t>
  </si>
  <si>
    <t>INSTALACION SISTEMA APR DOLLINCO - QUEPE, FREIRE</t>
  </si>
  <si>
    <t>MEJORAMIENTO INTERCONEXION VIAL TEMUCO - PADRE LAS CASAS</t>
  </si>
  <si>
    <t>REPOSICION POSTA SALUD RURAL TEMUCUICUI, ERCILLA</t>
  </si>
  <si>
    <t>CONSTRUCCION CALZADA ORIENTE AV. BRASIL (VALDIVIA - PRAT), LAUTARO</t>
  </si>
  <si>
    <t>CONSTRUCCION GIMNASIO LOCALIDAD DE LABRANZA</t>
  </si>
  <si>
    <t>CONSTRUCCION ESCUELA FUSIONADA AUSTRALIA Y REPUBLICA DE ISRAEL</t>
  </si>
  <si>
    <t>TERMINO ANTICIPADO DE CONTRATO, INICIANDO NUEVO LLAMADO</t>
  </si>
  <si>
    <t>MEJORAMIENTO CAMINO TRUFUL TRUFUL - CABEZA DE INDIO</t>
  </si>
  <si>
    <t>31-12--2008</t>
  </si>
  <si>
    <t>REPARACION Y AMPLIACION LICEO B-17</t>
  </si>
  <si>
    <t>REPOSICION ESCUELA BASICA E INTERNADO COMPLEJO EDUC. MONS. FCO. V.</t>
  </si>
  <si>
    <t>MEJORAMIENTO CALLE SAAVEDRA</t>
  </si>
  <si>
    <t>CONSTRUCCION PARQUE CERRO SANTA LUCIA</t>
  </si>
  <si>
    <t>CONSTRUCCION PLAZA PTO. DOMINGUEZ</t>
  </si>
  <si>
    <t>REPOSICION POSTA SALUD RURAL PURAQUINA</t>
  </si>
  <si>
    <t>MEJORAMIENTO CAMINO MOLCO - CINCO PUENTES</t>
  </si>
  <si>
    <t>MEJORAMIENTO CAMINO CATRIANCHI - CHIVILCOYAN</t>
  </si>
  <si>
    <t>CONSERVACION CAMINO ALTO PINGUIDAHUE - BAJO  PINGUIDAHUE</t>
  </si>
  <si>
    <t>CONSTRUCCION LICEO TROVOLHUE, CARAHUE</t>
  </si>
  <si>
    <t>CONSTRUCCION CONSULTORIO GENERAL RURAL HUALPIN</t>
  </si>
  <si>
    <t>MEJORAMIENTO CALLES PLEITEADO, LA PAZ Y LILLO, P. LAS CASAS</t>
  </si>
  <si>
    <t>CAPACITACION DESARROLLO INTERNAC. DE LA REG. ARAUCANIA</t>
  </si>
  <si>
    <t>AMPLIACION Y ADECUACION ESCUELA CAMPOS DEPORTIVO D - 508</t>
  </si>
  <si>
    <t>APERTURA OFERTAS 27-05-2009</t>
  </si>
  <si>
    <t>INSTALACION SISTEMA APR MARTINEZ DE ROZAS</t>
  </si>
  <si>
    <t>REPOSICION POSTA DE SALUD RURAL DE COI COI</t>
  </si>
  <si>
    <t>RESTAURACION Y HABILITACION EX HOSPITAL DE ANGOL Y SU ENTORNO</t>
  </si>
  <si>
    <t>REPOSICION EDIFICIO CONSISTORIAL COMUNA DE MELIPEUCO</t>
  </si>
  <si>
    <t>INSTALACION SISTEMA APR PURAQUINA ALTO</t>
  </si>
  <si>
    <t>INSTALACION SISTEMA AGUA POTABLE RURAL PAYA, LONCOCHE</t>
  </si>
  <si>
    <t>INSTALACION SISTEMA APR ÑUBLE</t>
  </si>
  <si>
    <t>NORMALIZACION A CENTRO SALUD FAMILIAR CONSULTORIO RURAL DE ERCILLA</t>
  </si>
  <si>
    <t>REPOSICION RETEN DE CARABINEROS DE T. SCHMIDT</t>
  </si>
  <si>
    <t>CONSTRUCCION PUENTE 2ª CALZADA AV. J. CARRERA (DURAND - MISTRAL)</t>
  </si>
  <si>
    <t>MEJORAMIENTO SISTEMA APR PUERTO DOMINGUEZ</t>
  </si>
  <si>
    <t>CONSERVACION CAMINO CHESQUE ALTO - NALCAHUE II ETAPA</t>
  </si>
  <si>
    <t>CONSERVACION CAMINO ESTACION SABOYA - MELIN, LOS SAUCES</t>
  </si>
  <si>
    <t>MEJORAMIENTO CAMINO FAJA 16000 - LOS LAURELES</t>
  </si>
  <si>
    <t>MEJORAMIENTO CAMINO LLOLLELHUE - PEÑEHUE, ETAPA II</t>
  </si>
  <si>
    <t>REPOSICION JARDIN INFANTIL ESPIGUITA, IMPERIAL</t>
  </si>
  <si>
    <t>CONSERVACION CAMINO FINTUCUE - CDAMAGUEY</t>
  </si>
  <si>
    <t>INSTALACION SISTEMA APR LEFUN</t>
  </si>
  <si>
    <t>INSTALACION AGUA POTABLE SECTOR MUNE: BAJO, ALTO Y CENTRO</t>
  </si>
  <si>
    <t>CONSTRUCCION MULTICANCHA TECHADA LOCALIDAD LA PAZ</t>
  </si>
  <si>
    <t>MEJORAMIENTO INTEGRAL CASA DE MAQUINAS, MUSEO NACIONAL FERROVIARIO</t>
  </si>
  <si>
    <t>HABILITACION DE INFRAESTRUCTURA PARA DISCAPACITADOS EN CERRO ÑIELOL</t>
  </si>
  <si>
    <t>CONSERVACION CAMINO ALMAGRO - CARDAL</t>
  </si>
  <si>
    <t>CONSTRUCCION ACCESO PEATONAL EL ALTO</t>
  </si>
  <si>
    <t>TRANSFERENCIA DE TECNICAS EN PRODUCCION TEXTIL OVINA</t>
  </si>
  <si>
    <t>INSTALACION SISTEMA AGUA POTABLE RURAL QUILMAHUE</t>
  </si>
  <si>
    <t>REPOSICION CUARTEL SEPTIMA CIA. DE BOMBEROS II ETAPA</t>
  </si>
  <si>
    <t>CONSTRUCCION GIMNASIO ESCUELA ALONSO DE ERCILLA E-504</t>
  </si>
  <si>
    <t>INSTALACION SISTEMA AGUA POTABLE RURAL HUALLEPENCO</t>
  </si>
  <si>
    <t>INSTALACION SISTEMA APR LLAMAICO</t>
  </si>
  <si>
    <t>INSTALACION SISTEMA APR PILPILCO</t>
  </si>
  <si>
    <t>AMPLIACION Y ADECUACION ESCUELA AMANECER E - 481</t>
  </si>
  <si>
    <t>AMPLIACION ESCUELA F-314 (ESC. Nº 1), LAUTARO</t>
  </si>
  <si>
    <t>MEJORAMIENTO CAMINO MAICHIN - RESFALOSO</t>
  </si>
  <si>
    <t>APERTURA OFERTAS 28-05-2009</t>
  </si>
  <si>
    <t>INSTALACION APR RANQUILCO LA PIEDRA</t>
  </si>
  <si>
    <t>INSTALACION SISTEMA AGUA POTABLE RURAL SANTA ELENA, ANGOL</t>
  </si>
  <si>
    <t>INSTALACION AGUA POTABLE RURAL COLONIA MANUEL RODRIGUEZ, ANGOL</t>
  </si>
  <si>
    <t>REPOSICION INTERNADO DE HOMBRES ESCUELA RIO QUILLEM</t>
  </si>
  <si>
    <t>INSTALACION APR CHANCO CORTE ALTO</t>
  </si>
  <si>
    <t>CONSTRUCCION CENTRO CULTURAL COMUNA DE LAUTARO</t>
  </si>
  <si>
    <t>INSTALACION ELECTRIFICACION RURAL SECTOR VIDA NUEVA</t>
  </si>
  <si>
    <t>INSTALACION APR ENTRE RIOS LLOLLINCO</t>
  </si>
  <si>
    <t>INSTALACION ELECT. RURAL SECTOR PUALA ALTO - PUESCO, CURARREHUE</t>
  </si>
  <si>
    <t>REPOSICION DEL RETEN DE CARABINEROS CATRIPULLI</t>
  </si>
  <si>
    <t>INSTALACION AGUA POTABLE RURAL MEMBRILLO RINCON</t>
  </si>
  <si>
    <t>INSTALACION APR STA. JUANA LOS ACACIOS</t>
  </si>
  <si>
    <t>REPOSICION PLAZA DE ARMAS DE LONQUIMAY</t>
  </si>
  <si>
    <t>INSTALACION SISTEMA AGUA POTABLE RURAL LIRCAY</t>
  </si>
  <si>
    <t>REPOSICION ESCUELA ESPECIAL DE TRAIGUEN</t>
  </si>
  <si>
    <t>INSTALACION SISTEMA APR LOLCURA</t>
  </si>
  <si>
    <t>MEJORAMIENTO CAMINO CEMENTERIO T. SCHMIDT</t>
  </si>
  <si>
    <t>INSTALACION SISTEMA AGUA POTABLE RURAL SANTA LUISA</t>
  </si>
  <si>
    <t>INSTALACION AGUA POTABLE RURAL REDUCCION HUEQUEN ALTO, ANGOL</t>
  </si>
  <si>
    <t>INSTALACION SISTEMA AGUA POTABLE RURAL CHACAICO, ANGOL</t>
  </si>
  <si>
    <t>INSTALACION AGUA POTABLE RURAL MAICA BAJO Y ALTO, COLLIPULLI</t>
  </si>
  <si>
    <t>CONSERVACION CAMINO ACCESO A TERMAS DE MALALCAHUELLO</t>
  </si>
  <si>
    <t>INSTALACION SISTEMA AGUA POTABLE RURAL SECTOR TRARULEMU, ANGOL</t>
  </si>
  <si>
    <t>CONSERVACION VIAL CAMINO HUALACURA - RANQUILCO ALTO</t>
  </si>
  <si>
    <t>REPOSICION CUARTEL COMPAÑÍA DE BOMBEROS DE CHOL CHOL</t>
  </si>
  <si>
    <t>CONSTRUCCION ESTADIO MUNICIPAL DE CHOLCHOL</t>
  </si>
  <si>
    <t>MEJORAMIENTO CAMINO PUENTE BASAS - QUIÑENAHUIN</t>
  </si>
  <si>
    <t>INSTALACION SISTEMA APR MUQUEN</t>
  </si>
  <si>
    <t>REPOSICION ESCUELA G-619 QUECHUREHUE, CUNCO</t>
  </si>
  <si>
    <t>DIAGNOSTICO DE LA CALIDAD DEL AGUA DEL LAGO VILLARRICA</t>
  </si>
  <si>
    <t>REPOSICION CONSULTORIO ADOSADO HOSPITAL MAKEWE</t>
  </si>
  <si>
    <t>REPOSICION II ETAPA ESCUELA E-263</t>
  </si>
  <si>
    <t>AMPLIACION ESCUELA UNION LATINOAMERICANA, PITRUFQUEN</t>
  </si>
  <si>
    <t>CONSTRUCCION MITIGACION RIESGOS VOLCANICOS Y GEOLOGICOS ASOCIADOS</t>
  </si>
  <si>
    <t>AMPLIACION PATIO DE JUEGOS JARDIN INFANTIL LAS ARAUCARIAS</t>
  </si>
  <si>
    <t>INSTALACION SISTEMA APR CATRIPULLI</t>
  </si>
  <si>
    <t>INSTALACION SISTEMA APR AMULEY CULLINCO</t>
  </si>
  <si>
    <t>INSTALACION SISTEMA APR RUCAHUE Y AILIO</t>
  </si>
  <si>
    <t>INSTALACION APR CHAPO, ROBLE RICON, CHACAY (BAJO Y ALTO)</t>
  </si>
  <si>
    <t>INSTALACION APR RINCONADA DE CULLINCO</t>
  </si>
  <si>
    <t>INSTALACION AGUA POTABLE PICHILEUFU COLLICO LIUMALLA</t>
  </si>
  <si>
    <t>REPOSICION INTERNADO ESCUELA G-767 MANANTIAL DE RELUN</t>
  </si>
  <si>
    <t>DIFUSION PLANES REGULADORES, IX REGION</t>
  </si>
  <si>
    <t>INSTALACION ELECT. RURAL SECTOR RESERVA DE MALLECO</t>
  </si>
  <si>
    <t>INSTALACION AGUA POTABLE SAN JUAN DE DOLLINCO Y CATRICURA</t>
  </si>
  <si>
    <t>INSTALACION SISTEMA APR TROMEN BAJO</t>
  </si>
  <si>
    <t>INSTALACION SISTEMA APR LA ISLA</t>
  </si>
  <si>
    <t>INSTALACION SISTEMA APR CHEILLACO</t>
  </si>
  <si>
    <t>14-03.2008</t>
  </si>
  <si>
    <t xml:space="preserve">CONSTRUCCION SEDE MULTIPROPOSITO PARA EL ADULTO MAYOR </t>
  </si>
  <si>
    <t>CONSERVACION CAMINO CERRO EL AGUILA</t>
  </si>
  <si>
    <t>HABILITACION EJE BONILLA Y J.L. OSORIO ENTRE R-180 Y SECTOR CENTRO</t>
  </si>
  <si>
    <t>REPOSICION AULAS E INTERNADO DE ESCUELA G-50</t>
  </si>
  <si>
    <t>CONSTRUCCION SISTEMA EVACUACION AGUAS LLUVIAS I ETAPA</t>
  </si>
  <si>
    <t>CONSTRUCCION CLINICA DENTAL</t>
  </si>
  <si>
    <t xml:space="preserve">CONSERVACION CAMINO EL LAUREL - OÑOICO - EL ALMA </t>
  </si>
  <si>
    <t>MEJORAMIENTO UNIDAD CENTRAL ALIMENTACION HOSPITAL GALVARINO</t>
  </si>
  <si>
    <t>CONSTRUCCION INTERCONEXION CIRCUNVALACION SUR</t>
  </si>
  <si>
    <t>REPOSICION PLAZA COMUNITARIA DE ERCILLA</t>
  </si>
  <si>
    <t>REPOSICION CUARTEL DE CARABINEROS TENENCIA FRONTERIZA</t>
  </si>
  <si>
    <t>CONSTRUCCION AREA DE ESPACIO PUBLICO NUEVO CEMENTERIO DE TEMUCO</t>
  </si>
  <si>
    <t>19-08.2008</t>
  </si>
  <si>
    <t>REPOSICION EDIFICIO CONSISTORIAL COLLIPULLI</t>
  </si>
  <si>
    <t>REPOSICION PLAZA DE ARMAS DE LA VILLA MININCO DE COLLIPULLI</t>
  </si>
  <si>
    <t>MEJORAMIENTO COMPLEJO DEPORTIVO MARILUAN</t>
  </si>
  <si>
    <t>MEJORAMIENTO PLAZA  PINTO</t>
  </si>
  <si>
    <t>NORMALIZACION A CENTRO SALUD FAMILIAR CONSULTORIO RURAL DE LUMACO</t>
  </si>
  <si>
    <t>MEJORAMIENTO MULTICANCHA ESCUELA VILLA SAN PEDRO</t>
  </si>
  <si>
    <t>CONSERVACION CAMINO TRAIGUEN - PICHIPELLAHUEN POR HUIÑILHUE</t>
  </si>
  <si>
    <t>MEJORAMIENTO MULTICANCHA ESCUELA LOS ARRAYANES</t>
  </si>
  <si>
    <t>MEJORAMIENTO MULTICANCHA SECTOR VILLA CORDILLERA</t>
  </si>
  <si>
    <t>INSTALACION APR CENTRO CINCO LAURELES</t>
  </si>
  <si>
    <t>CONSERVACION CAMINO MOLCO 5 PUENTES LASTARRIA</t>
  </si>
  <si>
    <t>MEJORAMIENTO CAMINO SAHUELHUE - CAREN II ETAPA</t>
  </si>
  <si>
    <t>MEJORAMIENTO CAMINO FAJA RICCI, GORBEA</t>
  </si>
  <si>
    <t>CAPACITACION TECNOLOGIAS INNOVATIVAS ARAUCANIA COSTERA IX REGION</t>
  </si>
  <si>
    <t>REPOSICION VEHICULOS SEPTIMA COMISARIA DE CARABINEROS</t>
  </si>
  <si>
    <t>INSTALACION APR QUILLEM BAJO, ALTO Y QUEBRADA MOLINO</t>
  </si>
  <si>
    <t>TRANSFERENCIA PEQUEÑOS PRODUCTORES AGROPECUARIOS</t>
  </si>
  <si>
    <t>CONSTRUCCION GIMNASIO MUNICIPAL SALINAS</t>
  </si>
  <si>
    <t>MEJORAMIENTO ESTADIO FISCAL OSVALDO MUÑOZ CARRILLO</t>
  </si>
  <si>
    <t>NORMALIZACION COMPLEJO EDUCACIONAL MARTIN KLEINKNECHT PALMA</t>
  </si>
  <si>
    <t>INSTALACION APR LA ESPERANZA MONOPAINE</t>
  </si>
  <si>
    <t xml:space="preserve">CONSERVACION CAMINO EL DONGUIL - AFQUINTUE </t>
  </si>
  <si>
    <t>CONSTRUCCION CENTRO COMUNITARIO DE MALALCAHUELLO</t>
  </si>
  <si>
    <t>REPOSICION JARDIN INFANTIL LOCALIDAD DE MALALCAHUELLO</t>
  </si>
  <si>
    <t>AMPLIACION SISTEMA APR ALTO CHELLE BAJO</t>
  </si>
  <si>
    <t>INSTALACION SISTEMA APR EL SAUCE</t>
  </si>
  <si>
    <t>INSTALACION SISTEMA APR LIUMALLA SUR</t>
  </si>
  <si>
    <t>HABILITACION CENTRO CULTURAL COMUNA DE PERQUENCO</t>
  </si>
  <si>
    <t>AMPLIACION SALA CUNA COPIHUITO DE LICAN RAY</t>
  </si>
  <si>
    <t>INSTALACION ELECTRIFICACION RURAL VARIOS SECTORES I</t>
  </si>
  <si>
    <t>REPOSICION PLAZA DE ARMAS DE PITRUFQUEN</t>
  </si>
  <si>
    <t>INSTALACION ELECT. RURAL SECTOR ZONA SUR, T. SCHMIDT</t>
  </si>
  <si>
    <t>INSTALACION ELECTRIFICACION RURAL SECTOR LIRCAY II ETAPA</t>
  </si>
  <si>
    <t>CONSTRUCCION SISTEMA EVACUACIÓN A. LLUVIA SECTOR SUR ORIENTE</t>
  </si>
  <si>
    <t>CONSTRUCCION CONEXIÓN VIAL CURACO MALLA - GENERAL LOPEZ</t>
  </si>
  <si>
    <t>DIAGNOSTICO Y ELABORACION NORMA SECUNDARIA CUENCA RIO IMPERIAL</t>
  </si>
  <si>
    <t>INSTALACION AGUA POTABLE  MILLAHUIN BAJO, ALTO Y COIPUE</t>
  </si>
  <si>
    <t>INSTALACION SISTEMA APR HUALAHUE</t>
  </si>
  <si>
    <t>INSTALACION SISTEMA APR PITRELAHUE</t>
  </si>
  <si>
    <t>INSTALACION SISTEMA APR DEHUEPILLE</t>
  </si>
  <si>
    <t>INSTALACION SISTEMA APR MOLCO CAUTIN</t>
  </si>
  <si>
    <t>CONSTRUCCION CASA ACOGIDA MUJERES VICTIMAS VIOLENCIA INTRAFAMILIAR</t>
  </si>
  <si>
    <t>INSTALACION ELECTRIFICACION RURAL SECTOR EL MANZANO</t>
  </si>
  <si>
    <t xml:space="preserve">INSTALACION SISTEMA APR POCULON </t>
  </si>
  <si>
    <t>INSTALACION SISTEMA APR NEICUF BAJO</t>
  </si>
  <si>
    <t>TRANSFERENCIA TECNICA PRODUCCION Y COMERCIALIZACION APICOLA</t>
  </si>
  <si>
    <t>TRANSFERENCIA TECNOLOGICA PARA EL DESARROLLO OVINO</t>
  </si>
  <si>
    <t>INSTALACION SISTEMA APR HUENTE</t>
  </si>
  <si>
    <t>03-05-200</t>
  </si>
  <si>
    <t>CONSTRUCCION CALZADA HCV CALLE MANUEL NOVOA, PILLANLELBUN</t>
  </si>
  <si>
    <t>INSTALACION ELECT. RURAL RANQUILCO ALTO II ETAPA</t>
  </si>
  <si>
    <t>INSTALACION ELECT. RURAL SECTOR MAÑIO PICHIHUE II ETAPA</t>
  </si>
  <si>
    <t>INSTALACION ELECT. RURAL SECTOR LUMAHUE</t>
  </si>
  <si>
    <t>INSTALACION ELECT. RURAL SECTOR PILPILCO</t>
  </si>
  <si>
    <t>REPARACION INTEGRAL HOGAR ESTUDIANTIL MUNICIPAL</t>
  </si>
  <si>
    <t>REPARACION INTEGRAL INTERNADO PABLO NERUDA</t>
  </si>
  <si>
    <t>INSTALACION ELECTRIFICACION RURAL VARIOS SECTORES COSTA</t>
  </si>
  <si>
    <t>INSTALACION ELECT. RURAL VARIOS SECTORES NORTE</t>
  </si>
  <si>
    <t>CONSERVACION VIAS HCV, AÑO 2008, REGION DE LA ARAUCANIA</t>
  </si>
  <si>
    <t xml:space="preserve">APERTURA OFERTAS 05-06-2009 </t>
  </si>
  <si>
    <t>AMPLIACION JARDIN INFANTIL LOS CIERVITOS</t>
  </si>
  <si>
    <t>CONSTRUCCION MULTICANCHA TECHADA POBLACION EL ESFUERZO</t>
  </si>
  <si>
    <t>331-12-2008</t>
  </si>
  <si>
    <t>INSTALACION SISTEMA APR MENOKO</t>
  </si>
  <si>
    <t>MEJORAMIENTO CAMINO PERQUENCO CEMENTERIO</t>
  </si>
  <si>
    <t>APERTURA OFERTAS 09-06-2009</t>
  </si>
  <si>
    <t>MEJORAMIENTO ESTADIO ALBERTO LARRAGUIBEL MORALES</t>
  </si>
  <si>
    <t>INSTALACION ELECT. RURAL SECTOR CHACAICO BUTACO</t>
  </si>
  <si>
    <t>CONSTRUCCION ESTADIO MUNICIPAL LOCALIDAD DE CAJON</t>
  </si>
  <si>
    <t>INSTALACION ELECTRIFICACION RURAL SECTOR EL DIEZ Y OTROS</t>
  </si>
  <si>
    <t>INSTALACION ELECTRIFICACION RURAL SECTOR RIO NEGRO</t>
  </si>
  <si>
    <t>MEJORAMIENTO SISTEMA DE RESPALDO ELECTRICO HOSPITAL LONCOCHE</t>
  </si>
  <si>
    <t>INSTALACION ELECT. RURAL SECTOR COÑA RAIMAN - BELLAVISTA</t>
  </si>
  <si>
    <t>INSTALACION ELECT. RURAL SECTOR ITALI MAPU</t>
  </si>
  <si>
    <t>MEJORAMIENTO CAMINO LOS SAUCES RELICURA</t>
  </si>
  <si>
    <t>INSTALACION ELECT. RURAL SECTOR QUECHEREGUAS - BARTOLO PITRIHUEN</t>
  </si>
  <si>
    <t>INSTALACION ELECTRIFICACION RURAL SECTOR PALO VENTANA</t>
  </si>
  <si>
    <t>NORMALIZACION HOSPITAL COMUNITARIO Y FAMILIAR</t>
  </si>
  <si>
    <t>CONSTRUCCION HOSPITAL INTERCOMUNAL TEMUCO - P. LAS CASAS</t>
  </si>
  <si>
    <t>INSTALACION APR RESERVA RAIN</t>
  </si>
  <si>
    <t>CONSTRUCCION GIMNASIO SECTOR PONIENTE</t>
  </si>
  <si>
    <t>APERTURA OFERTAS</t>
  </si>
  <si>
    <t>CONSTRUCCION GIMNASIO MUNICIPAL LOCALIDAD DE ICALMA</t>
  </si>
  <si>
    <t>MEJORAMIENTO CIRCUITO VIAL LEON GALLO - PUDETO - ANTIFIL - BELLO - SERRANO</t>
  </si>
  <si>
    <t>INSTALACION APR HUAPI TROVOLHUE, MACHACO GRANDE Y CHICO</t>
  </si>
  <si>
    <t>MEJORAMIENTO ESTADIO MUNICIPAL DE LUMACO</t>
  </si>
  <si>
    <t>INSTALACION ELECTRIFICACION RURAL ÑANCOPULLI, BOYECO Y OTROS</t>
  </si>
  <si>
    <t>INSTALACION ELECT. RURAL BUTARRINCON, SAN GERARDO Y OTROS</t>
  </si>
  <si>
    <t>INSTALACION ELECT. RURAL SECTOR TRANAQUEPE</t>
  </si>
  <si>
    <t>MEJORAMIENTO PLAZA INDEPENDENCIA</t>
  </si>
  <si>
    <t>INSTALACION APR HUALLIZADA, CHADA, MOLCO</t>
  </si>
  <si>
    <t>INSTALACION ELECTRIFICACION RURAL SECTOR LOS LAURELES</t>
  </si>
  <si>
    <t>MEJORAMIENTO GIMNASIO MUNICIPAL</t>
  </si>
  <si>
    <t>MEJORAMIENTO CAMINO HUEÑIVALES RIO BLANCO POR LEFUCO</t>
  </si>
  <si>
    <t>MEJORAMIENTO CAMINO LA BARRA - NIGUE</t>
  </si>
  <si>
    <t>MEJORAMIENTO CAMINO RIO QUEULE - NIGUE SUR</t>
  </si>
  <si>
    <t>INSTALACION EXTENSION DE RED ELECT. CONVENCIONAL SECTOR TROYO</t>
  </si>
  <si>
    <t>CONSTRUCCION OBRAS DE EMERGENCIA ESTERO LAS DIUCAS, ANGOL</t>
  </si>
  <si>
    <t>NORMALIZACION HOSPITAL COMUNITARIO Y FAM. DR. EDUARDO GONZALEZ G.</t>
  </si>
  <si>
    <t>EQUIPAMIENTO ESPECIALIDADES LICEOS T.P. IX REGION, I ETAPA</t>
  </si>
  <si>
    <t>CONSTRUCCION CANCHA DE FUTBOL PIDIMA</t>
  </si>
  <si>
    <t>ADQUISICIÓN DE TERRENO</t>
  </si>
  <si>
    <t>MEJORAMIENTO INTEGRAL SISTEMA AGUA POTABLE MONTEVERDE</t>
  </si>
  <si>
    <t>CONSTRUCCION PSR EPEUKURA</t>
  </si>
  <si>
    <t>INSTALACION ELECTRIFICACION RURAL VARIOS SECTORES</t>
  </si>
  <si>
    <t>INSTALACION ELECT. RURAL SECTOR VALLE CENTRAL</t>
  </si>
  <si>
    <t>INSTALACION ELECT. RURAL SECTOR VALLE NORTE</t>
  </si>
  <si>
    <t>INSTALACION SISTEMA AGUA POTABLE RURAL QUINTRILEO, LAUTARO</t>
  </si>
  <si>
    <t>CONSTRUCCION POSTA DE SALUD RURAL CAREN - TRANCURA</t>
  </si>
  <si>
    <t>REPOSICION PUENTE PADRE ALBERTO HURTADO ULTRA CHOL CHOL</t>
  </si>
  <si>
    <t>MEJORAMIENTO INFRAESTRUCTURA VIAL SECTOR CENTRO</t>
  </si>
  <si>
    <t>INSTALACION SISTEMA AGUA POTABLE RURAL CALOF, SAAVEDRA</t>
  </si>
  <si>
    <t>CONSERVACION ALUMBRADO PUBLICO, GALVARINO (20090290)</t>
  </si>
  <si>
    <t xml:space="preserve">SALDO POR IDENTIFICAR </t>
  </si>
  <si>
    <t>TOTAL 31.01; 31.02;31.03</t>
  </si>
  <si>
    <t>Cifras en miles de $</t>
  </si>
  <si>
    <t>Ministerio del Interior - Región IX Araucanía</t>
  </si>
  <si>
    <t>Etapa*</t>
  </si>
  <si>
    <t>Plazo Ejecución**</t>
  </si>
  <si>
    <t>Fecha término</t>
  </si>
  <si>
    <t>Observaciones</t>
  </si>
  <si>
    <t xml:space="preserve">* En Proceso de Licitación, Licitado,  Adjudicado o En Ejecución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</si>
</sst>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;@"/>
    <numFmt numFmtId="165" formatCode="_-* #,##0.00\ _€_-;\-* #,##0.00\ _€_-;_-* &quot;-&quot;??\ _€_-;_-@_-"/>
    <numFmt numFmtId="166" formatCode="[$-C0A]d\-mmm\-yy;@"/>
    <numFmt numFmtId="167" formatCode="[$-C0A]mmm/yy;@"/>
    <numFmt numFmtId="168" formatCode="dd/mm/yyyy;@"/>
    <numFmt numFmtId="169" formatCode="#,##0.000"/>
    <numFmt numFmtId="170" formatCode="dd\-mm\-yyyy;@"/>
    <numFmt numFmtId="171" formatCode="0_)"/>
    <numFmt numFmtId="172" formatCode="#,##0_ ;\-#,##0\ "/>
    <numFmt numFmtId="173" formatCode="&quot;$&quot;\ #,##0"/>
    <numFmt numFmtId="174" formatCode="_-* #,##0_-;\-* #,##0_-;_-* &quot;-&quot;??_-;_-@_-"/>
    <numFmt numFmtId="175" formatCode="_-* #,##0\ _€_-;\-* #,##0\ _€_-;_-* &quot;-&quot;\ _€_-;_-@_-"/>
    <numFmt numFmtId="176" formatCode="_-* #,##0.00\ [$€]_-;\-* #,##0.00\ [$€]_-;_-* &quot;-&quot;??\ [$€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6" fontId="5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55">
      <alignment/>
      <protection/>
    </xf>
    <xf numFmtId="0" fontId="5" fillId="0" borderId="0" xfId="55" applyAlignment="1" applyProtection="1">
      <alignment vertical="center"/>
      <protection locked="0"/>
    </xf>
    <xf numFmtId="0" fontId="5" fillId="0" borderId="0" xfId="55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vertical="center"/>
      <protection locked="0"/>
    </xf>
    <xf numFmtId="0" fontId="4" fillId="0" borderId="0" xfId="55" applyFont="1" applyAlignment="1" applyProtection="1">
      <alignment horizontal="center" vertical="center"/>
      <protection locked="0"/>
    </xf>
    <xf numFmtId="0" fontId="4" fillId="0" borderId="0" xfId="55" applyFont="1">
      <alignment/>
      <protection/>
    </xf>
    <xf numFmtId="0" fontId="43" fillId="0" borderId="0" xfId="0" applyFont="1" applyAlignment="1">
      <alignment horizontal="center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Border="1" applyAlignment="1" applyProtection="1">
      <alignment vertical="center" wrapText="1"/>
      <protection locked="0"/>
    </xf>
    <xf numFmtId="3" fontId="7" fillId="33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3" fillId="0" borderId="10" xfId="55" applyFont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vertical="center" wrapText="1"/>
      <protection locked="0"/>
    </xf>
    <xf numFmtId="1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Border="1" applyAlignment="1" applyProtection="1">
      <alignment vertical="center" wrapText="1"/>
      <protection locked="0"/>
    </xf>
    <xf numFmtId="0" fontId="3" fillId="0" borderId="10" xfId="55" applyFont="1" applyFill="1" applyBorder="1" applyAlignment="1" applyProtection="1">
      <alignment horizontal="left" vertical="center" wrapText="1"/>
      <protection locked="0"/>
    </xf>
    <xf numFmtId="0" fontId="44" fillId="34" borderId="10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2" xfId="55" applyFont="1" applyBorder="1" applyAlignment="1" applyProtection="1">
      <alignment horizontal="left" vertical="center" wrapText="1"/>
      <protection locked="0"/>
    </xf>
    <xf numFmtId="0" fontId="3" fillId="0" borderId="10" xfId="55" applyFont="1" applyBorder="1" applyAlignment="1" applyProtection="1">
      <alignment horizontal="left" vertical="center" wrapText="1"/>
      <protection locked="0"/>
    </xf>
    <xf numFmtId="14" fontId="3" fillId="0" borderId="10" xfId="55" applyNumberFormat="1" applyFont="1" applyBorder="1" applyAlignment="1" applyProtection="1">
      <alignment horizontal="left" vertical="center" wrapText="1"/>
      <protection locked="0"/>
    </xf>
    <xf numFmtId="14" fontId="3" fillId="0" borderId="10" xfId="55" applyNumberFormat="1" applyFont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 applyProtection="1">
      <alignment horizontal="left" vertical="center"/>
      <protection locked="0"/>
    </xf>
    <xf numFmtId="14" fontId="3" fillId="0" borderId="10" xfId="55" applyNumberFormat="1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14" fontId="3" fillId="0" borderId="10" xfId="55" applyNumberFormat="1" applyFont="1" applyFill="1" applyBorder="1" applyAlignment="1">
      <alignment horizontal="left" vertical="center"/>
      <protection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5" applyFont="1" applyFill="1" applyBorder="1" applyAlignment="1">
      <alignment horizontal="left" vertical="center"/>
      <protection/>
    </xf>
    <xf numFmtId="0" fontId="43" fillId="0" borderId="0" xfId="0" applyFont="1" applyAlignment="1">
      <alignment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3" fontId="7" fillId="33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left" vertical="center" wrapText="1"/>
      <protection/>
    </xf>
    <xf numFmtId="14" fontId="3" fillId="0" borderId="11" xfId="55" applyNumberFormat="1" applyFont="1" applyBorder="1" applyAlignment="1" applyProtection="1">
      <alignment horizontal="left" vertical="center" wrapText="1"/>
      <protection locked="0"/>
    </xf>
    <xf numFmtId="0" fontId="3" fillId="34" borderId="13" xfId="55" applyFont="1" applyFill="1" applyBorder="1" applyAlignment="1" applyProtection="1">
      <alignment horizontal="center" vertical="center"/>
      <protection locked="0"/>
    </xf>
    <xf numFmtId="0" fontId="3" fillId="34" borderId="14" xfId="55" applyFont="1" applyFill="1" applyBorder="1" applyAlignment="1" applyProtection="1">
      <alignment horizontal="center" vertical="center"/>
      <protection locked="0"/>
    </xf>
    <xf numFmtId="0" fontId="3" fillId="34" borderId="15" xfId="55" applyFont="1" applyFill="1" applyBorder="1" applyAlignment="1" applyProtection="1">
      <alignment horizontal="center" vertical="center"/>
      <protection locked="0"/>
    </xf>
    <xf numFmtId="0" fontId="3" fillId="34" borderId="16" xfId="55" applyFont="1" applyFill="1" applyBorder="1" applyAlignment="1" applyProtection="1">
      <alignment horizontal="center" vertical="center"/>
      <protection locked="0"/>
    </xf>
    <xf numFmtId="0" fontId="3" fillId="34" borderId="17" xfId="55" applyFont="1" applyFill="1" applyBorder="1" applyAlignment="1" applyProtection="1">
      <alignment horizontal="center" vertical="center"/>
      <protection locked="0"/>
    </xf>
    <xf numFmtId="0" fontId="3" fillId="34" borderId="18" xfId="55" applyFont="1" applyFill="1" applyBorder="1" applyAlignment="1" applyProtection="1">
      <alignment horizontal="center" vertical="center"/>
      <protection locked="0"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1" xfId="55" applyFont="1" applyBorder="1" applyAlignment="1" applyProtection="1">
      <alignment horizontal="center" vertical="center"/>
      <protection locked="0"/>
    </xf>
    <xf numFmtId="0" fontId="3" fillId="0" borderId="12" xfId="55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2" fillId="0" borderId="13" xfId="55" applyFont="1" applyBorder="1" applyAlignment="1">
      <alignment horizontal="right" vertical="center"/>
      <protection/>
    </xf>
    <xf numFmtId="0" fontId="2" fillId="0" borderId="15" xfId="55" applyFont="1" applyBorder="1" applyAlignment="1">
      <alignment horizontal="right" vertical="center"/>
      <protection/>
    </xf>
    <xf numFmtId="0" fontId="2" fillId="0" borderId="16" xfId="55" applyFont="1" applyBorder="1" applyAlignment="1">
      <alignment horizontal="right" vertical="center"/>
      <protection/>
    </xf>
    <xf numFmtId="0" fontId="2" fillId="0" borderId="18" xfId="55" applyFont="1" applyBorder="1" applyAlignment="1">
      <alignment horizontal="right" vertical="center"/>
      <protection/>
    </xf>
    <xf numFmtId="0" fontId="2" fillId="0" borderId="13" xfId="55" applyFont="1" applyBorder="1" applyAlignment="1" applyProtection="1">
      <alignment horizontal="right" vertical="center"/>
      <protection locked="0"/>
    </xf>
    <xf numFmtId="0" fontId="2" fillId="0" borderId="15" xfId="55" applyFont="1" applyBorder="1" applyAlignment="1" applyProtection="1">
      <alignment horizontal="right" vertical="center"/>
      <protection locked="0"/>
    </xf>
    <xf numFmtId="0" fontId="2" fillId="0" borderId="16" xfId="55" applyFont="1" applyBorder="1" applyAlignment="1" applyProtection="1">
      <alignment horizontal="right" vertical="center"/>
      <protection locked="0"/>
    </xf>
    <xf numFmtId="0" fontId="2" fillId="0" borderId="18" xfId="55" applyFont="1" applyBorder="1" applyAlignment="1" applyProtection="1">
      <alignment horizontal="right" vertical="center"/>
      <protection locked="0"/>
    </xf>
    <xf numFmtId="3" fontId="7" fillId="33" borderId="11" xfId="55" applyNumberFormat="1" applyFont="1" applyFill="1" applyBorder="1" applyAlignment="1">
      <alignment horizontal="center" vertical="center" wrapText="1"/>
      <protection/>
    </xf>
    <xf numFmtId="3" fontId="7" fillId="33" borderId="12" xfId="55" applyNumberFormat="1" applyFont="1" applyFill="1" applyBorder="1" applyAlignment="1">
      <alignment horizontal="center" vertical="center" wrapText="1"/>
      <protection/>
    </xf>
    <xf numFmtId="0" fontId="44" fillId="34" borderId="19" xfId="55" applyFont="1" applyFill="1" applyBorder="1" applyAlignment="1" applyProtection="1">
      <alignment horizontal="center" vertical="center" wrapText="1"/>
      <protection locked="0"/>
    </xf>
    <xf numFmtId="0" fontId="44" fillId="34" borderId="20" xfId="55" applyFont="1" applyFill="1" applyBorder="1" applyAlignment="1" applyProtection="1">
      <alignment horizontal="center" vertical="center" wrapText="1"/>
      <protection locked="0"/>
    </xf>
    <xf numFmtId="0" fontId="44" fillId="34" borderId="21" xfId="55" applyFont="1" applyFill="1" applyBorder="1" applyAlignment="1" applyProtection="1">
      <alignment horizontal="center" vertical="center" wrapText="1"/>
      <protection locked="0"/>
    </xf>
    <xf numFmtId="0" fontId="44" fillId="34" borderId="12" xfId="55" applyFont="1" applyFill="1" applyBorder="1" applyAlignment="1" applyProtection="1">
      <alignment horizontal="center" vertical="center" wrapText="1"/>
      <protection locked="0"/>
    </xf>
    <xf numFmtId="3" fontId="44" fillId="34" borderId="21" xfId="55" applyNumberFormat="1" applyFont="1" applyFill="1" applyBorder="1" applyAlignment="1" applyProtection="1">
      <alignment horizontal="center" vertical="center" wrapText="1"/>
      <protection locked="0"/>
    </xf>
    <xf numFmtId="3" fontId="44" fillId="34" borderId="12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55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b/>
        <i/>
        <color indexed="10"/>
      </font>
    </dxf>
    <dxf>
      <font>
        <color indexed="10"/>
      </font>
    </dxf>
    <dxf>
      <font>
        <color rgb="FFFF0000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9"/>
  <sheetViews>
    <sheetView tabSelected="1" zoomScale="75" zoomScaleNormal="75" zoomScalePageLayoutView="0" workbookViewId="0" topLeftCell="A257">
      <selection activeCell="A278" sqref="A278:E278"/>
    </sheetView>
  </sheetViews>
  <sheetFormatPr defaultColWidth="11.421875" defaultRowHeight="15"/>
  <cols>
    <col min="1" max="1" width="17.00390625" style="4" bestFit="1" customWidth="1"/>
    <col min="2" max="2" width="48.140625" style="5" customWidth="1"/>
    <col min="3" max="3" width="30.8515625" style="3" customWidth="1"/>
    <col min="4" max="4" width="31.421875" style="6" customWidth="1"/>
    <col min="5" max="5" width="21.421875" style="5" customWidth="1"/>
    <col min="6" max="6" width="22.421875" style="2" customWidth="1"/>
    <col min="7" max="7" width="35.28125" style="2" customWidth="1"/>
    <col min="8" max="8" width="16.140625" style="2" customWidth="1"/>
    <col min="9" max="9" width="26.28125" style="2" customWidth="1"/>
    <col min="10" max="10" width="3.28125" style="2" customWidth="1"/>
    <col min="11" max="16384" width="11.421875" style="2" customWidth="1"/>
  </cols>
  <sheetData>
    <row r="2" spans="1:7" ht="21">
      <c r="A2" s="66" t="s">
        <v>0</v>
      </c>
      <c r="B2" s="66"/>
      <c r="C2" s="66"/>
      <c r="D2" s="66"/>
      <c r="E2" s="66"/>
      <c r="F2" s="66"/>
      <c r="G2" s="66"/>
    </row>
    <row r="3" spans="1:7" ht="23.25" customHeight="1">
      <c r="A3" s="66" t="s">
        <v>289</v>
      </c>
      <c r="B3" s="66"/>
      <c r="C3" s="66"/>
      <c r="D3" s="66"/>
      <c r="E3" s="66"/>
      <c r="F3" s="66"/>
      <c r="G3" s="66"/>
    </row>
    <row r="5" spans="3:6" ht="13.5" thickBot="1">
      <c r="C5" s="8" t="s">
        <v>288</v>
      </c>
      <c r="E5" s="65"/>
      <c r="F5" s="65"/>
    </row>
    <row r="6" spans="1:7" ht="18">
      <c r="A6" s="61" t="s">
        <v>8</v>
      </c>
      <c r="B6" s="61" t="s">
        <v>9</v>
      </c>
      <c r="C6" s="63" t="s">
        <v>5</v>
      </c>
      <c r="D6" s="61" t="s">
        <v>290</v>
      </c>
      <c r="E6" s="59" t="s">
        <v>291</v>
      </c>
      <c r="F6" s="60"/>
      <c r="G6" s="61" t="s">
        <v>293</v>
      </c>
    </row>
    <row r="7" spans="1:7" ht="18">
      <c r="A7" s="62"/>
      <c r="B7" s="62"/>
      <c r="C7" s="64"/>
      <c r="D7" s="62"/>
      <c r="E7" s="20" t="s">
        <v>7</v>
      </c>
      <c r="F7" s="20" t="s">
        <v>292</v>
      </c>
      <c r="G7" s="62"/>
    </row>
    <row r="8" spans="1:11" ht="36.75" customHeight="1">
      <c r="A8" s="9">
        <v>20055551</v>
      </c>
      <c r="B8" s="10" t="s">
        <v>10</v>
      </c>
      <c r="C8" s="11">
        <v>7600</v>
      </c>
      <c r="D8" s="21" t="s">
        <v>11</v>
      </c>
      <c r="E8" s="22"/>
      <c r="F8" s="22"/>
      <c r="G8" s="10"/>
      <c r="I8" s="2">
        <f>IF(H8="Ord. 172",CONCATENATE(#REF!,"/",H8),"")</f>
      </c>
      <c r="K8" s="2">
        <f>IF(LEFT(I8,1)="/",RIGHT(I8,LEN(I8)-1),I8)</f>
      </c>
    </row>
    <row r="9" spans="1:11" ht="28.5">
      <c r="A9" s="12">
        <v>20084166</v>
      </c>
      <c r="B9" s="13" t="s">
        <v>12</v>
      </c>
      <c r="C9" s="11">
        <v>7785</v>
      </c>
      <c r="D9" s="21" t="s">
        <v>1</v>
      </c>
      <c r="E9" s="21"/>
      <c r="F9" s="23"/>
      <c r="G9" s="10"/>
      <c r="I9" s="2">
        <f>IF(H9="Ord. 172",CONCATENATE(#REF!,"/",H9),"")</f>
      </c>
      <c r="K9" s="2">
        <f>IF(LEFT(I9,1)="/",RIGHT(I9,LEN(I9)-1),I9)</f>
      </c>
    </row>
    <row r="10" spans="1:7" ht="42.75">
      <c r="A10" s="9">
        <v>20105878</v>
      </c>
      <c r="B10" s="10" t="s">
        <v>13</v>
      </c>
      <c r="C10" s="11">
        <v>257500</v>
      </c>
      <c r="D10" s="21" t="s">
        <v>11</v>
      </c>
      <c r="E10" s="23" t="s">
        <v>14</v>
      </c>
      <c r="F10" s="23"/>
      <c r="G10" s="10"/>
    </row>
    <row r="11" spans="1:7" ht="14.25">
      <c r="A11" s="9">
        <v>20112222</v>
      </c>
      <c r="B11" s="10" t="s">
        <v>15</v>
      </c>
      <c r="C11" s="11">
        <v>1309052</v>
      </c>
      <c r="D11" s="21" t="s">
        <v>4</v>
      </c>
      <c r="E11" s="24">
        <v>40166</v>
      </c>
      <c r="F11" s="24">
        <v>40191</v>
      </c>
      <c r="G11" s="10"/>
    </row>
    <row r="12" spans="1:7" ht="28.5">
      <c r="A12" s="9">
        <v>20123857</v>
      </c>
      <c r="B12" s="15" t="s">
        <v>16</v>
      </c>
      <c r="C12" s="11">
        <v>27150</v>
      </c>
      <c r="D12" s="21" t="s">
        <v>1</v>
      </c>
      <c r="E12" s="23"/>
      <c r="F12" s="23"/>
      <c r="G12" s="10"/>
    </row>
    <row r="13" spans="1:7" ht="14.25">
      <c r="A13" s="9">
        <v>20123942</v>
      </c>
      <c r="B13" s="10" t="s">
        <v>17</v>
      </c>
      <c r="C13" s="11">
        <v>175022</v>
      </c>
      <c r="D13" s="21" t="s">
        <v>4</v>
      </c>
      <c r="E13" s="24">
        <v>39813</v>
      </c>
      <c r="F13" s="24">
        <v>40023</v>
      </c>
      <c r="G13" s="10"/>
    </row>
    <row r="14" spans="1:7" ht="28.5">
      <c r="A14" s="9">
        <v>20123953</v>
      </c>
      <c r="B14" s="15" t="s">
        <v>18</v>
      </c>
      <c r="C14" s="11">
        <v>4061</v>
      </c>
      <c r="D14" s="21" t="s">
        <v>1</v>
      </c>
      <c r="E14" s="23"/>
      <c r="F14" s="23"/>
      <c r="G14" s="10"/>
    </row>
    <row r="15" spans="1:7" ht="28.5">
      <c r="A15" s="9">
        <v>20127067</v>
      </c>
      <c r="B15" s="10" t="s">
        <v>19</v>
      </c>
      <c r="C15" s="11">
        <v>551143</v>
      </c>
      <c r="D15" s="21" t="s">
        <v>4</v>
      </c>
      <c r="E15" s="24">
        <v>39519</v>
      </c>
      <c r="F15" s="24">
        <v>39919</v>
      </c>
      <c r="G15" s="10"/>
    </row>
    <row r="16" spans="1:11" ht="14.25">
      <c r="A16" s="12">
        <v>20134488</v>
      </c>
      <c r="B16" s="13" t="s">
        <v>20</v>
      </c>
      <c r="C16" s="11">
        <v>17709</v>
      </c>
      <c r="D16" s="21" t="s">
        <v>4</v>
      </c>
      <c r="E16" s="25">
        <v>39666</v>
      </c>
      <c r="F16" s="24">
        <v>39891</v>
      </c>
      <c r="G16" s="10"/>
      <c r="I16" s="2">
        <f>IF(H16="Ord. 172",CONCATENATE(#REF!,"/",H16),"")</f>
      </c>
      <c r="K16" s="2">
        <f aca="true" t="shared" si="0" ref="K16:K54">IF(LEFT(I16,1)="/",RIGHT(I16,LEN(I16)-1),I16)</f>
      </c>
    </row>
    <row r="17" spans="1:11" ht="28.5">
      <c r="A17" s="9">
        <v>20139447</v>
      </c>
      <c r="B17" s="10" t="s">
        <v>21</v>
      </c>
      <c r="C17" s="11">
        <v>81071</v>
      </c>
      <c r="D17" s="21" t="s">
        <v>1</v>
      </c>
      <c r="E17" s="23"/>
      <c r="F17" s="23"/>
      <c r="G17" s="10"/>
      <c r="I17" s="2">
        <f>IF(H17="Ord. 172",CONCATENATE(#REF!,"/",H17),"")</f>
      </c>
      <c r="K17" s="2">
        <f t="shared" si="0"/>
      </c>
    </row>
    <row r="18" spans="1:11" ht="36.75" customHeight="1">
      <c r="A18" s="9">
        <v>20151227</v>
      </c>
      <c r="B18" s="10" t="s">
        <v>22</v>
      </c>
      <c r="C18" s="11">
        <v>16000</v>
      </c>
      <c r="D18" s="21" t="s">
        <v>11</v>
      </c>
      <c r="E18" s="23"/>
      <c r="F18" s="23"/>
      <c r="G18" s="10"/>
      <c r="I18" s="2">
        <f>IF(H18="Ord. 172",CONCATENATE(#REF!,"/",H18),"")</f>
      </c>
      <c r="K18" s="2">
        <f t="shared" si="0"/>
      </c>
    </row>
    <row r="19" spans="1:11" ht="14.25">
      <c r="A19" s="9">
        <v>20151413</v>
      </c>
      <c r="B19" s="10" t="s">
        <v>23</v>
      </c>
      <c r="C19" s="11">
        <v>5500</v>
      </c>
      <c r="D19" s="21" t="s">
        <v>11</v>
      </c>
      <c r="E19" s="23"/>
      <c r="F19" s="23"/>
      <c r="G19" s="10"/>
      <c r="I19" s="2">
        <f>IF(H19="Ord. 172",CONCATENATE(#REF!,"/",H19),"")</f>
      </c>
      <c r="K19" s="2">
        <f t="shared" si="0"/>
      </c>
    </row>
    <row r="20" spans="1:11" ht="36.75" customHeight="1">
      <c r="A20" s="12">
        <v>20151472</v>
      </c>
      <c r="B20" s="13" t="s">
        <v>24</v>
      </c>
      <c r="C20" s="11">
        <v>230097</v>
      </c>
      <c r="D20" s="21" t="s">
        <v>4</v>
      </c>
      <c r="E20" s="25">
        <v>39786</v>
      </c>
      <c r="F20" s="24">
        <v>39996</v>
      </c>
      <c r="G20" s="10"/>
      <c r="I20" s="2">
        <f>IF(H20="Ord. 172",CONCATENATE(#REF!,"/",H20),"")</f>
      </c>
      <c r="K20" s="2">
        <f t="shared" si="0"/>
      </c>
    </row>
    <row r="21" spans="1:11" ht="14.25">
      <c r="A21" s="9">
        <v>20154903</v>
      </c>
      <c r="B21" s="10" t="s">
        <v>25</v>
      </c>
      <c r="C21" s="11">
        <v>7978</v>
      </c>
      <c r="D21" s="21" t="s">
        <v>11</v>
      </c>
      <c r="E21" s="23"/>
      <c r="F21" s="23"/>
      <c r="G21" s="10"/>
      <c r="I21" s="2">
        <f>IF(H21="Ord. 172",CONCATENATE(#REF!,"/",H21),"")</f>
      </c>
      <c r="K21" s="2">
        <f t="shared" si="0"/>
      </c>
    </row>
    <row r="22" spans="1:11" ht="36.75" customHeight="1">
      <c r="A22" s="12">
        <v>20155371</v>
      </c>
      <c r="B22" s="13" t="s">
        <v>26</v>
      </c>
      <c r="C22" s="11">
        <v>138384</v>
      </c>
      <c r="D22" s="21" t="s">
        <v>4</v>
      </c>
      <c r="E22" s="25">
        <v>39606</v>
      </c>
      <c r="F22" s="24">
        <v>39936</v>
      </c>
      <c r="G22" s="10"/>
      <c r="I22" s="2">
        <f>IF(H22="Ord. 172",CONCATENATE(#REF!,"/",H22),"")</f>
      </c>
      <c r="K22" s="2">
        <f t="shared" si="0"/>
      </c>
    </row>
    <row r="23" spans="1:11" ht="28.5">
      <c r="A23" s="16">
        <v>20155385</v>
      </c>
      <c r="B23" s="13" t="s">
        <v>27</v>
      </c>
      <c r="C23" s="11">
        <v>1</v>
      </c>
      <c r="D23" s="21" t="s">
        <v>11</v>
      </c>
      <c r="E23" s="26"/>
      <c r="F23" s="23"/>
      <c r="G23" s="10"/>
      <c r="I23" s="2">
        <f>IF(H23="Ord. 172",CONCATENATE(#REF!,"/",H23),"")</f>
      </c>
      <c r="K23" s="2">
        <f t="shared" si="0"/>
      </c>
    </row>
    <row r="24" spans="1:11" ht="28.5">
      <c r="A24" s="9">
        <v>20155833</v>
      </c>
      <c r="B24" s="10" t="s">
        <v>28</v>
      </c>
      <c r="C24" s="11">
        <v>1765</v>
      </c>
      <c r="D24" s="21" t="s">
        <v>1</v>
      </c>
      <c r="E24" s="23"/>
      <c r="F24" s="23"/>
      <c r="G24" s="10"/>
      <c r="I24" s="2">
        <f>IF(H24="Ord. 172",CONCATENATE(#REF!,"/",H24),"")</f>
      </c>
      <c r="K24" s="2">
        <f t="shared" si="0"/>
      </c>
    </row>
    <row r="25" spans="1:11" ht="36.75" customHeight="1">
      <c r="A25" s="9">
        <v>20155945</v>
      </c>
      <c r="B25" s="10" t="s">
        <v>29</v>
      </c>
      <c r="C25" s="11">
        <v>811603</v>
      </c>
      <c r="D25" s="21" t="s">
        <v>4</v>
      </c>
      <c r="E25" s="24">
        <v>39813</v>
      </c>
      <c r="F25" s="24">
        <v>40233</v>
      </c>
      <c r="G25" s="10"/>
      <c r="I25" s="2">
        <f>IF(H25="Ord. 172",CONCATENATE(#REF!,"/",H25),"")</f>
      </c>
      <c r="K25" s="2">
        <f t="shared" si="0"/>
      </c>
    </row>
    <row r="26" spans="1:11" ht="27" customHeight="1">
      <c r="A26" s="9">
        <v>20156094</v>
      </c>
      <c r="B26" s="15" t="s">
        <v>30</v>
      </c>
      <c r="C26" s="11">
        <v>3304</v>
      </c>
      <c r="D26" s="21" t="s">
        <v>4</v>
      </c>
      <c r="E26" s="27"/>
      <c r="F26" s="23"/>
      <c r="G26" s="10"/>
      <c r="I26" s="2">
        <f>IF(H26="Ord. 172",CONCATENATE(#REF!,"/",H26),"")</f>
      </c>
      <c r="K26" s="2">
        <f t="shared" si="0"/>
      </c>
    </row>
    <row r="27" spans="1:11" ht="36.75" customHeight="1">
      <c r="A27" s="12">
        <v>20156411</v>
      </c>
      <c r="B27" s="13" t="s">
        <v>31</v>
      </c>
      <c r="C27" s="11">
        <v>54063</v>
      </c>
      <c r="D27" s="21" t="s">
        <v>4</v>
      </c>
      <c r="E27" s="25">
        <v>39515</v>
      </c>
      <c r="F27" s="24">
        <v>39852</v>
      </c>
      <c r="G27" s="10"/>
      <c r="I27" s="2">
        <f>IF(H27="Ord. 172",CONCATENATE(#REF!,"/",H27),"")</f>
      </c>
      <c r="K27" s="2">
        <f t="shared" si="0"/>
      </c>
    </row>
    <row r="28" spans="1:11" ht="28.5">
      <c r="A28" s="9">
        <v>20160270</v>
      </c>
      <c r="B28" s="10" t="s">
        <v>32</v>
      </c>
      <c r="C28" s="11">
        <v>5500</v>
      </c>
      <c r="D28" s="21" t="s">
        <v>11</v>
      </c>
      <c r="E28" s="23"/>
      <c r="F28" s="23"/>
      <c r="G28" s="10"/>
      <c r="I28" s="2">
        <f>IF(H28="Ord. 172",CONCATENATE(#REF!,"/",H28),"")</f>
      </c>
      <c r="K28" s="2">
        <f t="shared" si="0"/>
      </c>
    </row>
    <row r="29" spans="1:11" ht="36.75" customHeight="1">
      <c r="A29" s="9">
        <v>20160272</v>
      </c>
      <c r="B29" s="10" t="s">
        <v>33</v>
      </c>
      <c r="C29" s="11">
        <v>24794</v>
      </c>
      <c r="D29" s="21" t="s">
        <v>1</v>
      </c>
      <c r="E29" s="23"/>
      <c r="F29" s="23"/>
      <c r="G29" s="10"/>
      <c r="I29" s="2">
        <f>IF(H29="Ord. 172",CONCATENATE(#REF!,"/",H29),"")</f>
      </c>
      <c r="K29" s="2">
        <f t="shared" si="0"/>
      </c>
    </row>
    <row r="30" spans="1:11" ht="22.5" customHeight="1">
      <c r="A30" s="9">
        <v>20160275</v>
      </c>
      <c r="B30" s="10" t="s">
        <v>34</v>
      </c>
      <c r="C30" s="11">
        <v>11165</v>
      </c>
      <c r="D30" s="21" t="s">
        <v>4</v>
      </c>
      <c r="E30" s="24">
        <v>39756</v>
      </c>
      <c r="F30" s="24">
        <v>39951</v>
      </c>
      <c r="G30" s="10"/>
      <c r="I30" s="2">
        <f>IF(H30="Ord. 172",CONCATENATE(#REF!,"/",H30),"")</f>
      </c>
      <c r="K30" s="2">
        <f t="shared" si="0"/>
      </c>
    </row>
    <row r="31" spans="1:11" ht="36.75" customHeight="1">
      <c r="A31" s="9">
        <v>20160276</v>
      </c>
      <c r="B31" s="10" t="s">
        <v>35</v>
      </c>
      <c r="C31" s="11">
        <v>8484</v>
      </c>
      <c r="D31" s="21" t="s">
        <v>4</v>
      </c>
      <c r="E31" s="25">
        <v>39571</v>
      </c>
      <c r="F31" s="24">
        <v>39901</v>
      </c>
      <c r="G31" s="10"/>
      <c r="I31" s="2">
        <f>IF(H31="Ord. 172",CONCATENATE(#REF!,"/",H31),"")</f>
      </c>
      <c r="K31" s="2">
        <f t="shared" si="0"/>
      </c>
    </row>
    <row r="32" spans="1:11" ht="14.25">
      <c r="A32" s="9">
        <v>20160280</v>
      </c>
      <c r="B32" s="10" t="s">
        <v>36</v>
      </c>
      <c r="C32" s="11">
        <v>5500</v>
      </c>
      <c r="D32" s="21" t="s">
        <v>11</v>
      </c>
      <c r="E32" s="23"/>
      <c r="F32" s="23"/>
      <c r="G32" s="10"/>
      <c r="I32" s="2">
        <f>IF(H32="Ord. 172",CONCATENATE(#REF!,"/",H32),"")</f>
      </c>
      <c r="K32" s="2">
        <f t="shared" si="0"/>
      </c>
    </row>
    <row r="33" spans="1:11" ht="14.25">
      <c r="A33" s="9">
        <v>20162304</v>
      </c>
      <c r="B33" s="10" t="s">
        <v>37</v>
      </c>
      <c r="C33" s="11">
        <v>16096</v>
      </c>
      <c r="D33" s="21" t="s">
        <v>4</v>
      </c>
      <c r="E33" s="25">
        <v>39645</v>
      </c>
      <c r="F33" s="24">
        <v>39999</v>
      </c>
      <c r="G33" s="10"/>
      <c r="I33" s="2">
        <f>IF(H33="Ord. 172",CONCATENATE(#REF!,"/",H33),"")</f>
      </c>
      <c r="K33" s="2">
        <f t="shared" si="0"/>
      </c>
    </row>
    <row r="34" spans="1:11" ht="55.5" customHeight="1">
      <c r="A34" s="9">
        <v>20163625</v>
      </c>
      <c r="B34" s="15" t="s">
        <v>38</v>
      </c>
      <c r="C34" s="11">
        <v>220624</v>
      </c>
      <c r="D34" s="21" t="s">
        <v>4</v>
      </c>
      <c r="E34" s="24">
        <v>39630</v>
      </c>
      <c r="F34" s="24">
        <v>39930</v>
      </c>
      <c r="G34" s="10"/>
      <c r="I34" s="2">
        <f>IF(H34="Ord. 172",CONCATENATE(#REF!,"/",H34),"")</f>
      </c>
      <c r="K34" s="2">
        <f t="shared" si="0"/>
      </c>
    </row>
    <row r="35" spans="1:11" ht="28.5">
      <c r="A35" s="9">
        <v>20167420</v>
      </c>
      <c r="B35" s="10" t="s">
        <v>39</v>
      </c>
      <c r="C35" s="11">
        <v>26000</v>
      </c>
      <c r="D35" s="21" t="s">
        <v>4</v>
      </c>
      <c r="E35" s="24">
        <v>39947</v>
      </c>
      <c r="F35" s="24">
        <v>40017</v>
      </c>
      <c r="G35" s="10"/>
      <c r="I35" s="2">
        <f>IF(H35="Ord. 172",CONCATENATE(#REF!,"/",H35),"")</f>
      </c>
      <c r="K35" s="2">
        <f t="shared" si="0"/>
      </c>
    </row>
    <row r="36" spans="1:11" ht="28.5">
      <c r="A36" s="9">
        <v>20167555</v>
      </c>
      <c r="B36" s="10" t="s">
        <v>40</v>
      </c>
      <c r="C36" s="11">
        <v>1021</v>
      </c>
      <c r="D36" s="21" t="s">
        <v>1</v>
      </c>
      <c r="E36" s="23"/>
      <c r="F36" s="23"/>
      <c r="G36" s="10"/>
      <c r="I36" s="2">
        <f>IF(H36="Ord. 172",CONCATENATE(#REF!,"/",H36),"")</f>
      </c>
      <c r="K36" s="2">
        <f t="shared" si="0"/>
      </c>
    </row>
    <row r="37" spans="1:11" ht="28.5">
      <c r="A37" s="12">
        <v>20167627</v>
      </c>
      <c r="B37" s="13" t="s">
        <v>41</v>
      </c>
      <c r="C37" s="11">
        <v>1</v>
      </c>
      <c r="D37" s="21" t="s">
        <v>11</v>
      </c>
      <c r="E37" s="21"/>
      <c r="F37" s="23"/>
      <c r="G37" s="10"/>
      <c r="I37" s="2">
        <f>IF(H37="Ord. 172",CONCATENATE(#REF!,"/",H37),"")</f>
      </c>
      <c r="K37" s="2">
        <f t="shared" si="0"/>
      </c>
    </row>
    <row r="38" spans="1:11" ht="33" customHeight="1">
      <c r="A38" s="9">
        <v>20167633</v>
      </c>
      <c r="B38" s="10" t="s">
        <v>42</v>
      </c>
      <c r="C38" s="11">
        <v>88692</v>
      </c>
      <c r="D38" s="21" t="s">
        <v>4</v>
      </c>
      <c r="E38" s="23"/>
      <c r="F38" s="23"/>
      <c r="G38" s="10" t="s">
        <v>43</v>
      </c>
      <c r="I38" s="2">
        <f>IF(H38="Ord. 172",CONCATENATE(#REF!,"/",H38),"")</f>
      </c>
      <c r="K38" s="2">
        <f t="shared" si="0"/>
      </c>
    </row>
    <row r="39" spans="1:11" ht="36.75" customHeight="1">
      <c r="A39" s="9">
        <v>20167653</v>
      </c>
      <c r="B39" s="10" t="s">
        <v>44</v>
      </c>
      <c r="C39" s="11">
        <v>765289</v>
      </c>
      <c r="D39" s="21" t="s">
        <v>4</v>
      </c>
      <c r="E39" s="24">
        <v>39715</v>
      </c>
      <c r="F39" s="24">
        <v>40135</v>
      </c>
      <c r="G39" s="10"/>
      <c r="I39" s="2">
        <f>IF(H39="Ord. 172",CONCATENATE(#REF!,"/",H39),"")</f>
      </c>
      <c r="K39" s="2">
        <f t="shared" si="0"/>
      </c>
    </row>
    <row r="40" spans="1:11" ht="28.5">
      <c r="A40" s="9">
        <v>20167690</v>
      </c>
      <c r="B40" s="10" t="s">
        <v>45</v>
      </c>
      <c r="C40" s="11">
        <v>29500</v>
      </c>
      <c r="D40" s="21" t="s">
        <v>1</v>
      </c>
      <c r="E40" s="24">
        <v>39737</v>
      </c>
      <c r="F40" s="24">
        <v>39827</v>
      </c>
      <c r="G40" s="10"/>
      <c r="I40" s="2">
        <f>IF(H40="Ord. 172",CONCATENATE(#REF!,"/",H40),"")</f>
      </c>
      <c r="K40" s="2">
        <f t="shared" si="0"/>
      </c>
    </row>
    <row r="41" spans="1:11" ht="28.5">
      <c r="A41" s="9">
        <v>20177687</v>
      </c>
      <c r="B41" s="10" t="s">
        <v>46</v>
      </c>
      <c r="C41" s="11">
        <v>287026</v>
      </c>
      <c r="D41" s="21" t="s">
        <v>4</v>
      </c>
      <c r="E41" s="24">
        <v>39737</v>
      </c>
      <c r="F41" s="24">
        <v>40037</v>
      </c>
      <c r="G41" s="10"/>
      <c r="I41" s="2">
        <f>IF(H41="Ord. 172",CONCATENATE(#REF!,"/",H41),"")</f>
      </c>
      <c r="K41" s="2">
        <f t="shared" si="0"/>
      </c>
    </row>
    <row r="42" spans="1:11" ht="28.5">
      <c r="A42" s="12">
        <v>20178126</v>
      </c>
      <c r="B42" s="13" t="s">
        <v>47</v>
      </c>
      <c r="C42" s="11">
        <v>161198</v>
      </c>
      <c r="D42" s="21" t="s">
        <v>4</v>
      </c>
      <c r="E42" s="28">
        <v>39763</v>
      </c>
      <c r="F42" s="24">
        <v>39983</v>
      </c>
      <c r="G42" s="10"/>
      <c r="I42" s="2">
        <f>IF(H42="Ord. 172",CONCATENATE(#REF!,"/",H42),"")</f>
      </c>
      <c r="K42" s="2">
        <f t="shared" si="0"/>
      </c>
    </row>
    <row r="43" spans="1:11" ht="33.75" customHeight="1">
      <c r="A43" s="9">
        <v>20178136</v>
      </c>
      <c r="B43" s="10" t="s">
        <v>48</v>
      </c>
      <c r="C43" s="11">
        <v>16000</v>
      </c>
      <c r="D43" s="21" t="s">
        <v>11</v>
      </c>
      <c r="E43" s="23"/>
      <c r="F43" s="23"/>
      <c r="G43" s="10"/>
      <c r="I43" s="2">
        <f>IF(H43="Ord. 172",CONCATENATE(#REF!,"/",H43),"")</f>
      </c>
      <c r="K43" s="2">
        <f t="shared" si="0"/>
      </c>
    </row>
    <row r="44" spans="1:11" ht="27" customHeight="1">
      <c r="A44" s="9">
        <v>20178266</v>
      </c>
      <c r="B44" s="10" t="s">
        <v>49</v>
      </c>
      <c r="C44" s="11">
        <v>171395</v>
      </c>
      <c r="D44" s="21" t="s">
        <v>4</v>
      </c>
      <c r="E44" s="24">
        <v>39813</v>
      </c>
      <c r="F44" s="24">
        <v>39993</v>
      </c>
      <c r="G44" s="10"/>
      <c r="I44" s="2">
        <f>IF(H44="Ord. 172",CONCATENATE(#REF!,"/",H44),"")</f>
      </c>
      <c r="K44" s="2">
        <f t="shared" si="0"/>
      </c>
    </row>
    <row r="45" spans="1:11" ht="28.5">
      <c r="A45" s="9">
        <v>20178326</v>
      </c>
      <c r="B45" s="10" t="s">
        <v>50</v>
      </c>
      <c r="C45" s="11">
        <v>448670</v>
      </c>
      <c r="D45" s="21" t="s">
        <v>4</v>
      </c>
      <c r="E45" s="24">
        <v>39743</v>
      </c>
      <c r="F45" s="24">
        <v>40103</v>
      </c>
      <c r="G45" s="10"/>
      <c r="I45" s="2">
        <f>IF(H45="Ord. 172",CONCATENATE(#REF!,"/",H45),"")</f>
      </c>
      <c r="K45" s="2">
        <f t="shared" si="0"/>
      </c>
    </row>
    <row r="46" spans="1:11" ht="34.5" customHeight="1">
      <c r="A46" s="9">
        <v>20178477</v>
      </c>
      <c r="B46" s="10" t="s">
        <v>51</v>
      </c>
      <c r="C46" s="11">
        <v>9941</v>
      </c>
      <c r="D46" s="21" t="s">
        <v>4</v>
      </c>
      <c r="E46" s="23"/>
      <c r="F46" s="23"/>
      <c r="G46" s="10" t="s">
        <v>43</v>
      </c>
      <c r="I46" s="2">
        <f>IF(H46="Ord. 172",CONCATENATE(#REF!,"/",H46),"")</f>
      </c>
      <c r="K46" s="2">
        <f t="shared" si="0"/>
      </c>
    </row>
    <row r="47" spans="1:11" ht="28.5">
      <c r="A47" s="9">
        <v>20178560</v>
      </c>
      <c r="B47" s="15" t="s">
        <v>52</v>
      </c>
      <c r="C47" s="11">
        <v>366729</v>
      </c>
      <c r="D47" s="21" t="s">
        <v>4</v>
      </c>
      <c r="E47" s="24">
        <v>39813</v>
      </c>
      <c r="F47" s="24">
        <v>40178</v>
      </c>
      <c r="G47" s="10"/>
      <c r="I47" s="2">
        <f>IF(H47="Ord. 172",CONCATENATE(#REF!,"/",H47),"")</f>
      </c>
      <c r="K47" s="2">
        <f t="shared" si="0"/>
      </c>
    </row>
    <row r="48" spans="1:11" ht="28.5">
      <c r="A48" s="9">
        <v>20181355</v>
      </c>
      <c r="B48" s="10" t="s">
        <v>53</v>
      </c>
      <c r="C48" s="11">
        <v>202000</v>
      </c>
      <c r="D48" s="21" t="s">
        <v>11</v>
      </c>
      <c r="E48" s="23"/>
      <c r="F48" s="23"/>
      <c r="G48" s="10"/>
      <c r="I48" s="2">
        <f>IF(H48="Ord. 172",CONCATENATE(#REF!,"/",H48),"")</f>
      </c>
      <c r="K48" s="2">
        <f t="shared" si="0"/>
      </c>
    </row>
    <row r="49" spans="1:11" ht="28.5">
      <c r="A49" s="9">
        <v>20184430</v>
      </c>
      <c r="B49" s="10" t="s">
        <v>54</v>
      </c>
      <c r="C49" s="11">
        <v>54000</v>
      </c>
      <c r="D49" s="21" t="s">
        <v>11</v>
      </c>
      <c r="E49" s="23"/>
      <c r="F49" s="23"/>
      <c r="G49" s="10"/>
      <c r="I49" s="2">
        <f>IF(H49="Ord. 172",CONCATENATE(#REF!,"/",H49),"")</f>
      </c>
      <c r="K49" s="2">
        <f t="shared" si="0"/>
      </c>
    </row>
    <row r="50" spans="1:11" ht="35.25" customHeight="1">
      <c r="A50" s="9">
        <v>20185394</v>
      </c>
      <c r="B50" s="10" t="s">
        <v>55</v>
      </c>
      <c r="C50" s="11">
        <v>260000</v>
      </c>
      <c r="D50" s="21" t="s">
        <v>11</v>
      </c>
      <c r="E50" s="23"/>
      <c r="F50" s="23"/>
      <c r="G50" s="10"/>
      <c r="I50" s="2">
        <f>IF(H50="Ord. 172",CONCATENATE(#REF!,"/",H50),"")</f>
      </c>
      <c r="K50" s="2">
        <f t="shared" si="0"/>
      </c>
    </row>
    <row r="51" spans="1:11" ht="34.5" customHeight="1">
      <c r="A51" s="9">
        <v>20185527</v>
      </c>
      <c r="B51" s="10" t="s">
        <v>56</v>
      </c>
      <c r="C51" s="11">
        <v>119615</v>
      </c>
      <c r="D51" s="21" t="s">
        <v>1</v>
      </c>
      <c r="E51" s="23"/>
      <c r="F51" s="23"/>
      <c r="G51" s="10"/>
      <c r="I51" s="2">
        <f>IF(H51="Ord. 172",CONCATENATE(#REF!,"/",H51),"")</f>
      </c>
      <c r="K51" s="2">
        <f t="shared" si="0"/>
      </c>
    </row>
    <row r="52" spans="1:11" ht="42.75">
      <c r="A52" s="9">
        <v>20187648</v>
      </c>
      <c r="B52" s="15" t="s">
        <v>57</v>
      </c>
      <c r="C52" s="11">
        <v>146679</v>
      </c>
      <c r="D52" s="21" t="s">
        <v>4</v>
      </c>
      <c r="E52" s="21"/>
      <c r="F52" s="23"/>
      <c r="G52" s="10" t="s">
        <v>58</v>
      </c>
      <c r="I52" s="2">
        <f>IF(H52="Ord. 172",CONCATENATE(#REF!,"/",H52),"")</f>
      </c>
      <c r="K52" s="2">
        <f t="shared" si="0"/>
      </c>
    </row>
    <row r="53" spans="1:11" ht="28.5">
      <c r="A53" s="12">
        <v>20188828</v>
      </c>
      <c r="B53" s="13" t="s">
        <v>59</v>
      </c>
      <c r="C53" s="11">
        <v>350000</v>
      </c>
      <c r="D53" s="21" t="s">
        <v>4</v>
      </c>
      <c r="E53" s="21" t="s">
        <v>60</v>
      </c>
      <c r="F53" s="24">
        <v>39985</v>
      </c>
      <c r="G53" s="10"/>
      <c r="I53" s="2">
        <f>IF(H53="Ord. 172",CONCATENATE(#REF!,"/",H53),"")</f>
      </c>
      <c r="K53" s="2">
        <f t="shared" si="0"/>
      </c>
    </row>
    <row r="54" spans="1:11" ht="33" customHeight="1">
      <c r="A54" s="9">
        <v>20189009</v>
      </c>
      <c r="B54" s="10" t="s">
        <v>61</v>
      </c>
      <c r="C54" s="11">
        <v>31455</v>
      </c>
      <c r="D54" s="21" t="s">
        <v>4</v>
      </c>
      <c r="E54" s="23"/>
      <c r="F54" s="23"/>
      <c r="G54" s="10" t="s">
        <v>43</v>
      </c>
      <c r="I54" s="2">
        <f>IF(H54="Ord. 172",CONCATENATE(#REF!,"/",H54),"")</f>
      </c>
      <c r="K54" s="2">
        <f t="shared" si="0"/>
      </c>
    </row>
    <row r="55" spans="1:7" ht="42.75">
      <c r="A55" s="9">
        <v>20189376</v>
      </c>
      <c r="B55" s="15" t="s">
        <v>62</v>
      </c>
      <c r="C55" s="11">
        <v>17745</v>
      </c>
      <c r="D55" s="21" t="s">
        <v>4</v>
      </c>
      <c r="E55" s="23"/>
      <c r="F55" s="23"/>
      <c r="G55" s="10" t="s">
        <v>43</v>
      </c>
    </row>
    <row r="56" spans="1:7" ht="14.25">
      <c r="A56" s="9">
        <v>20194126</v>
      </c>
      <c r="B56" s="10" t="s">
        <v>63</v>
      </c>
      <c r="C56" s="11">
        <v>104890</v>
      </c>
      <c r="D56" s="21" t="s">
        <v>1</v>
      </c>
      <c r="E56" s="23"/>
      <c r="F56" s="23"/>
      <c r="G56" s="10"/>
    </row>
    <row r="57" spans="1:7" ht="28.5">
      <c r="A57" s="9">
        <v>20194132</v>
      </c>
      <c r="B57" s="10" t="s">
        <v>64</v>
      </c>
      <c r="C57" s="11">
        <v>156499</v>
      </c>
      <c r="D57" s="21" t="s">
        <v>4</v>
      </c>
      <c r="E57" s="24">
        <v>39666</v>
      </c>
      <c r="F57" s="24">
        <v>39876</v>
      </c>
      <c r="G57" s="10"/>
    </row>
    <row r="58" spans="1:7" ht="14.25">
      <c r="A58" s="9">
        <v>20196603</v>
      </c>
      <c r="B58" s="10" t="s">
        <v>65</v>
      </c>
      <c r="C58" s="11">
        <v>533334</v>
      </c>
      <c r="D58" s="21" t="s">
        <v>4</v>
      </c>
      <c r="E58" s="24">
        <v>39813</v>
      </c>
      <c r="F58" s="24">
        <v>40173</v>
      </c>
      <c r="G58" s="10"/>
    </row>
    <row r="59" spans="1:7" ht="28.5">
      <c r="A59" s="9">
        <v>30002017</v>
      </c>
      <c r="B59" s="10" t="s">
        <v>66</v>
      </c>
      <c r="C59" s="11">
        <v>112486</v>
      </c>
      <c r="D59" s="21" t="s">
        <v>11</v>
      </c>
      <c r="E59" s="23"/>
      <c r="F59" s="23"/>
      <c r="G59" s="10"/>
    </row>
    <row r="60" spans="1:7" ht="28.5">
      <c r="A60" s="12">
        <v>30003633</v>
      </c>
      <c r="B60" s="13" t="s">
        <v>67</v>
      </c>
      <c r="C60" s="11">
        <v>282109</v>
      </c>
      <c r="D60" s="21" t="s">
        <v>4</v>
      </c>
      <c r="E60" s="25">
        <v>39784</v>
      </c>
      <c r="F60" s="24">
        <v>40024</v>
      </c>
      <c r="G60" s="10"/>
    </row>
    <row r="61" spans="1:7" ht="28.5">
      <c r="A61" s="9">
        <v>30003699</v>
      </c>
      <c r="B61" s="10" t="s">
        <v>68</v>
      </c>
      <c r="C61" s="11">
        <v>310233</v>
      </c>
      <c r="D61" s="21" t="s">
        <v>4</v>
      </c>
      <c r="E61" s="24">
        <v>39801</v>
      </c>
      <c r="F61" s="24">
        <v>39981</v>
      </c>
      <c r="G61" s="10"/>
    </row>
    <row r="62" spans="1:7" ht="28.5">
      <c r="A62" s="12">
        <v>30004792</v>
      </c>
      <c r="B62" s="13" t="s">
        <v>69</v>
      </c>
      <c r="C62" s="11">
        <v>1</v>
      </c>
      <c r="D62" s="21" t="s">
        <v>4</v>
      </c>
      <c r="E62" s="21"/>
      <c r="F62" s="23"/>
      <c r="G62" s="10" t="s">
        <v>6</v>
      </c>
    </row>
    <row r="63" spans="1:7" ht="28.5">
      <c r="A63" s="9">
        <v>30005589</v>
      </c>
      <c r="B63" s="15" t="s">
        <v>70</v>
      </c>
      <c r="C63" s="11">
        <v>5729</v>
      </c>
      <c r="D63" s="21" t="s">
        <v>1</v>
      </c>
      <c r="E63" s="21"/>
      <c r="F63" s="23"/>
      <c r="G63" s="10"/>
    </row>
    <row r="64" spans="1:7" ht="28.5">
      <c r="A64" s="9">
        <v>30005635</v>
      </c>
      <c r="B64" s="15" t="s">
        <v>71</v>
      </c>
      <c r="C64" s="11">
        <v>4025</v>
      </c>
      <c r="D64" s="21" t="s">
        <v>1</v>
      </c>
      <c r="E64" s="23"/>
      <c r="F64" s="23"/>
      <c r="G64" s="10"/>
    </row>
    <row r="65" spans="1:7" ht="28.5">
      <c r="A65" s="9">
        <v>30005716</v>
      </c>
      <c r="B65" s="10" t="s">
        <v>72</v>
      </c>
      <c r="C65" s="11">
        <v>208000</v>
      </c>
      <c r="D65" s="21" t="s">
        <v>11</v>
      </c>
      <c r="E65" s="23"/>
      <c r="F65" s="23"/>
      <c r="G65" s="10"/>
    </row>
    <row r="66" spans="1:7" ht="28.5">
      <c r="A66" s="17">
        <v>30008996</v>
      </c>
      <c r="B66" s="13" t="s">
        <v>73</v>
      </c>
      <c r="C66" s="11">
        <v>15885</v>
      </c>
      <c r="D66" s="21" t="s">
        <v>4</v>
      </c>
      <c r="E66" s="29"/>
      <c r="F66" s="23"/>
      <c r="G66" s="10"/>
    </row>
    <row r="67" spans="1:11" ht="42.75">
      <c r="A67" s="9">
        <v>30029566</v>
      </c>
      <c r="B67" s="10" t="s">
        <v>74</v>
      </c>
      <c r="C67" s="11">
        <v>52000</v>
      </c>
      <c r="D67" s="21" t="s">
        <v>11</v>
      </c>
      <c r="E67" s="23" t="s">
        <v>75</v>
      </c>
      <c r="F67" s="23"/>
      <c r="G67" s="10"/>
      <c r="I67" s="2">
        <f>IF(H67="Ord. 172",CONCATENATE(#REF!,"/",H67),"")</f>
      </c>
      <c r="K67" s="2">
        <f aca="true" t="shared" si="1" ref="K67:K99">IF(LEFT(I67,1)="/",RIGHT(I67,LEN(I67)-1),I67)</f>
      </c>
    </row>
    <row r="68" spans="1:11" ht="30" customHeight="1">
      <c r="A68" s="9">
        <v>30030194</v>
      </c>
      <c r="B68" s="10" t="s">
        <v>76</v>
      </c>
      <c r="C68" s="11">
        <v>5500</v>
      </c>
      <c r="D68" s="21" t="s">
        <v>11</v>
      </c>
      <c r="E68" s="23"/>
      <c r="F68" s="23"/>
      <c r="G68" s="10"/>
      <c r="I68" s="2">
        <f>IF(H68="Ord. 172",CONCATENATE(#REF!,"/",H68),"")</f>
      </c>
      <c r="K68" s="2">
        <f t="shared" si="1"/>
      </c>
    </row>
    <row r="69" spans="1:11" ht="42.75">
      <c r="A69" s="9">
        <v>30031433</v>
      </c>
      <c r="B69" s="10" t="s">
        <v>77</v>
      </c>
      <c r="C69" s="11">
        <v>17738</v>
      </c>
      <c r="D69" s="21" t="s">
        <v>4</v>
      </c>
      <c r="E69" s="23"/>
      <c r="F69" s="23"/>
      <c r="G69" s="10" t="s">
        <v>58</v>
      </c>
      <c r="I69" s="2">
        <f>IF(H69="Ord. 172",CONCATENATE(#REF!,"/",H69),"")</f>
      </c>
      <c r="K69" s="2">
        <f t="shared" si="1"/>
      </c>
    </row>
    <row r="70" spans="1:11" ht="29.25" customHeight="1">
      <c r="A70" s="9">
        <v>30034362</v>
      </c>
      <c r="B70" s="10" t="s">
        <v>78</v>
      </c>
      <c r="C70" s="11">
        <v>8000</v>
      </c>
      <c r="D70" s="21" t="s">
        <v>11</v>
      </c>
      <c r="E70" s="23"/>
      <c r="F70" s="23"/>
      <c r="G70" s="10"/>
      <c r="I70" s="2">
        <f>IF(H70="Ord. 172",CONCATENATE(#REF!,"/",H70),"")</f>
      </c>
      <c r="K70" s="2">
        <f t="shared" si="1"/>
      </c>
    </row>
    <row r="71" spans="1:11" ht="28.5">
      <c r="A71" s="9">
        <v>30034372</v>
      </c>
      <c r="B71" s="10" t="s">
        <v>79</v>
      </c>
      <c r="C71" s="11">
        <v>505000</v>
      </c>
      <c r="D71" s="21" t="s">
        <v>4</v>
      </c>
      <c r="E71" s="24">
        <v>39925</v>
      </c>
      <c r="F71" s="24">
        <v>40285</v>
      </c>
      <c r="G71" s="10"/>
      <c r="I71" s="2">
        <f>IF(H71="Ord. 172",CONCATENATE(#REF!,"/",H71),"")</f>
      </c>
      <c r="K71" s="2">
        <f t="shared" si="1"/>
      </c>
    </row>
    <row r="72" spans="1:11" ht="27" customHeight="1">
      <c r="A72" s="9">
        <v>30034398</v>
      </c>
      <c r="B72" s="15" t="s">
        <v>80</v>
      </c>
      <c r="C72" s="11">
        <v>24400</v>
      </c>
      <c r="D72" s="21" t="s">
        <v>4</v>
      </c>
      <c r="E72" s="25">
        <v>39800</v>
      </c>
      <c r="F72" s="24">
        <v>40025</v>
      </c>
      <c r="G72" s="10"/>
      <c r="I72" s="2">
        <f>IF(H72="Ord. 172",CONCATENATE(#REF!,"/",H72),"")</f>
      </c>
      <c r="K72" s="2">
        <f t="shared" si="1"/>
      </c>
    </row>
    <row r="73" spans="1:11" ht="36.75" customHeight="1">
      <c r="A73" s="14">
        <v>30034664</v>
      </c>
      <c r="B73" s="10" t="s">
        <v>81</v>
      </c>
      <c r="C73" s="11">
        <v>55500</v>
      </c>
      <c r="D73" s="21" t="s">
        <v>11</v>
      </c>
      <c r="E73" s="23"/>
      <c r="F73" s="23"/>
      <c r="G73" s="10"/>
      <c r="I73" s="2">
        <f>IF(H73="Ord. 172",CONCATENATE(#REF!,"/",H73),"")</f>
      </c>
      <c r="K73" s="2">
        <f t="shared" si="1"/>
      </c>
    </row>
    <row r="74" spans="1:11" ht="14.25">
      <c r="A74" s="12">
        <v>30034754</v>
      </c>
      <c r="B74" s="13" t="s">
        <v>82</v>
      </c>
      <c r="C74" s="11">
        <v>60244</v>
      </c>
      <c r="D74" s="21" t="s">
        <v>4</v>
      </c>
      <c r="E74" s="25">
        <v>39539</v>
      </c>
      <c r="F74" s="24">
        <v>39819</v>
      </c>
      <c r="G74" s="10"/>
      <c r="I74" s="2">
        <f>IF(H74="Ord. 172",CONCATENATE(#REF!,"/",H74),"")</f>
      </c>
      <c r="K74" s="2">
        <f t="shared" si="1"/>
      </c>
    </row>
    <row r="75" spans="1:11" ht="28.5">
      <c r="A75" s="9">
        <v>30035025</v>
      </c>
      <c r="B75" s="10" t="s">
        <v>83</v>
      </c>
      <c r="C75" s="11">
        <v>20580</v>
      </c>
      <c r="D75" s="21" t="s">
        <v>1</v>
      </c>
      <c r="E75" s="24">
        <v>39787</v>
      </c>
      <c r="F75" s="24">
        <v>39847</v>
      </c>
      <c r="G75" s="10"/>
      <c r="I75" s="2">
        <f>IF(H75="Ord. 172",CONCATENATE(#REF!,"/",H75),"")</f>
      </c>
      <c r="K75" s="2">
        <f t="shared" si="1"/>
      </c>
    </row>
    <row r="76" spans="1:11" ht="36.75" customHeight="1">
      <c r="A76" s="9">
        <v>30035042</v>
      </c>
      <c r="B76" s="10" t="s">
        <v>84</v>
      </c>
      <c r="C76" s="11">
        <v>9598</v>
      </c>
      <c r="D76" s="21" t="s">
        <v>4</v>
      </c>
      <c r="E76" s="23"/>
      <c r="F76" s="23"/>
      <c r="G76" s="10" t="s">
        <v>43</v>
      </c>
      <c r="I76" s="2">
        <f>IF(H76="Ord. 172",CONCATENATE(#REF!,"/",H76),"")</f>
      </c>
      <c r="K76" s="2">
        <f t="shared" si="1"/>
      </c>
    </row>
    <row r="77" spans="1:11" ht="28.5">
      <c r="A77" s="9">
        <v>30035161</v>
      </c>
      <c r="B77" s="10" t="s">
        <v>85</v>
      </c>
      <c r="C77" s="11">
        <v>285000</v>
      </c>
      <c r="D77" s="21" t="s">
        <v>11</v>
      </c>
      <c r="E77" s="23"/>
      <c r="F77" s="23"/>
      <c r="G77" s="10"/>
      <c r="I77" s="2">
        <f>IF(H77="Ord. 172",CONCATENATE(#REF!,"/",H77),"")</f>
      </c>
      <c r="K77" s="2">
        <f t="shared" si="1"/>
      </c>
    </row>
    <row r="78" spans="1:11" ht="28.5">
      <c r="A78" s="9">
        <v>30035348</v>
      </c>
      <c r="B78" s="10" t="s">
        <v>86</v>
      </c>
      <c r="C78" s="11">
        <v>145317</v>
      </c>
      <c r="D78" s="21" t="s">
        <v>4</v>
      </c>
      <c r="E78" s="24">
        <v>39611</v>
      </c>
      <c r="F78" s="24">
        <v>40000</v>
      </c>
      <c r="G78" s="10"/>
      <c r="I78" s="2">
        <f>IF(H78="Ord. 172",CONCATENATE(#REF!,"/",H78),"")</f>
      </c>
      <c r="K78" s="2">
        <f t="shared" si="1"/>
      </c>
    </row>
    <row r="79" spans="1:11" ht="28.5">
      <c r="A79" s="12">
        <v>30035400</v>
      </c>
      <c r="B79" s="13" t="s">
        <v>87</v>
      </c>
      <c r="C79" s="11">
        <v>164171</v>
      </c>
      <c r="D79" s="21" t="s">
        <v>4</v>
      </c>
      <c r="E79" s="25">
        <v>39813</v>
      </c>
      <c r="F79" s="24">
        <v>39963</v>
      </c>
      <c r="G79" s="10"/>
      <c r="I79" s="2">
        <f>IF(H79="Ord. 172",CONCATENATE(#REF!,"/",H79),"")</f>
      </c>
      <c r="K79" s="2">
        <f t="shared" si="1"/>
      </c>
    </row>
    <row r="80" spans="1:11" ht="28.5" customHeight="1">
      <c r="A80" s="12">
        <v>30035459</v>
      </c>
      <c r="B80" s="13" t="s">
        <v>88</v>
      </c>
      <c r="C80" s="11">
        <v>51320</v>
      </c>
      <c r="D80" s="21" t="s">
        <v>4</v>
      </c>
      <c r="E80" s="25">
        <v>39618</v>
      </c>
      <c r="F80" s="24">
        <v>39878</v>
      </c>
      <c r="G80" s="10"/>
      <c r="I80" s="2">
        <f>IF(H80="Ord. 172",CONCATENATE(#REF!,"/",H80),"")</f>
      </c>
      <c r="K80" s="2">
        <f t="shared" si="1"/>
      </c>
    </row>
    <row r="81" spans="1:11" ht="28.5">
      <c r="A81" s="9">
        <v>30035518</v>
      </c>
      <c r="B81" s="13" t="s">
        <v>89</v>
      </c>
      <c r="C81" s="11">
        <v>51125</v>
      </c>
      <c r="D81" s="21" t="s">
        <v>11</v>
      </c>
      <c r="E81" s="23"/>
      <c r="F81" s="23"/>
      <c r="G81" s="10"/>
      <c r="I81" s="2">
        <f>IF(H81="Ord. 172",CONCATENATE(#REF!,"/",H81),"")</f>
      </c>
      <c r="K81" s="2">
        <f t="shared" si="1"/>
      </c>
    </row>
    <row r="82" spans="1:11" ht="28.5">
      <c r="A82" s="9">
        <v>30035687</v>
      </c>
      <c r="B82" s="13" t="s">
        <v>90</v>
      </c>
      <c r="C82" s="11">
        <v>101000</v>
      </c>
      <c r="D82" s="21" t="s">
        <v>11</v>
      </c>
      <c r="E82" s="23"/>
      <c r="F82" s="23"/>
      <c r="G82" s="10"/>
      <c r="I82" s="2">
        <f>IF(H82="Ord. 172",CONCATENATE(#REF!,"/",H82),"")</f>
      </c>
      <c r="K82" s="2">
        <f t="shared" si="1"/>
      </c>
    </row>
    <row r="83" spans="1:11" ht="33" customHeight="1">
      <c r="A83" s="12">
        <v>30035851</v>
      </c>
      <c r="B83" s="13" t="s">
        <v>91</v>
      </c>
      <c r="C83" s="11">
        <v>684</v>
      </c>
      <c r="D83" s="21" t="s">
        <v>1</v>
      </c>
      <c r="E83" s="21"/>
      <c r="F83" s="23"/>
      <c r="G83" s="10"/>
      <c r="I83" s="2">
        <f>IF(H83="Ord. 172",CONCATENATE(#REF!,"/",H83),"")</f>
      </c>
      <c r="K83" s="2">
        <f t="shared" si="1"/>
      </c>
    </row>
    <row r="84" spans="1:11" ht="28.5">
      <c r="A84" s="12">
        <v>30036063</v>
      </c>
      <c r="B84" s="13" t="s">
        <v>92</v>
      </c>
      <c r="C84" s="11">
        <v>471</v>
      </c>
      <c r="D84" s="21" t="s">
        <v>1</v>
      </c>
      <c r="E84" s="21"/>
      <c r="F84" s="23"/>
      <c r="G84" s="10"/>
      <c r="I84" s="2">
        <f>IF(H84="Ord. 172",CONCATENATE(#REF!,"/",H84),"")</f>
      </c>
      <c r="K84" s="2">
        <f t="shared" si="1"/>
      </c>
    </row>
    <row r="85" spans="1:11" ht="14.25">
      <c r="A85" s="9">
        <v>30036236</v>
      </c>
      <c r="B85" s="10" t="s">
        <v>93</v>
      </c>
      <c r="C85" s="11">
        <v>16538</v>
      </c>
      <c r="D85" s="21" t="s">
        <v>1</v>
      </c>
      <c r="E85" s="25">
        <v>39521</v>
      </c>
      <c r="F85" s="24">
        <v>39835</v>
      </c>
      <c r="G85" s="10"/>
      <c r="I85" s="2">
        <f>IF(H85="Ord. 172",CONCATENATE(#REF!,"/",H85),"")</f>
      </c>
      <c r="K85" s="2">
        <f t="shared" si="1"/>
      </c>
    </row>
    <row r="86" spans="1:11" ht="36.75" customHeight="1">
      <c r="A86" s="9">
        <v>30036280</v>
      </c>
      <c r="B86" s="10" t="s">
        <v>94</v>
      </c>
      <c r="C86" s="11">
        <v>11975</v>
      </c>
      <c r="D86" s="21" t="s">
        <v>11</v>
      </c>
      <c r="E86" s="23"/>
      <c r="F86" s="23"/>
      <c r="G86" s="10"/>
      <c r="I86" s="2">
        <f>IF(H86="Ord. 172",CONCATENATE(#REF!,"/",H86),"")</f>
      </c>
      <c r="K86" s="2">
        <f t="shared" si="1"/>
      </c>
    </row>
    <row r="87" spans="1:11" ht="28.5">
      <c r="A87" s="9">
        <v>30036332</v>
      </c>
      <c r="B87" s="10" t="s">
        <v>95</v>
      </c>
      <c r="C87" s="11">
        <v>55754</v>
      </c>
      <c r="D87" s="21" t="s">
        <v>11</v>
      </c>
      <c r="E87" s="23"/>
      <c r="F87" s="23"/>
      <c r="G87" s="10"/>
      <c r="I87" s="2">
        <f>IF(H87="Ord. 172",CONCATENATE(#REF!,"/",H87),"")</f>
      </c>
      <c r="K87" s="2">
        <f t="shared" si="1"/>
      </c>
    </row>
    <row r="88" spans="1:11" ht="28.5">
      <c r="A88" s="9">
        <v>30036610</v>
      </c>
      <c r="B88" s="10" t="s">
        <v>96</v>
      </c>
      <c r="C88" s="11">
        <v>11000</v>
      </c>
      <c r="D88" s="21" t="s">
        <v>11</v>
      </c>
      <c r="E88" s="23"/>
      <c r="F88" s="23"/>
      <c r="G88" s="10"/>
      <c r="I88" s="2">
        <f>IF(H88="Ord. 172",CONCATENATE(#REF!,"/",H88),"")</f>
      </c>
      <c r="K88" s="2">
        <f t="shared" si="1"/>
      </c>
    </row>
    <row r="89" spans="1:11" ht="28.5">
      <c r="A89" s="9">
        <v>30036620</v>
      </c>
      <c r="B89" s="18" t="s">
        <v>97</v>
      </c>
      <c r="C89" s="11">
        <v>14787</v>
      </c>
      <c r="D89" s="21" t="s">
        <v>1</v>
      </c>
      <c r="E89" s="23"/>
      <c r="F89" s="23"/>
      <c r="G89" s="10"/>
      <c r="I89" s="2">
        <f>IF(H89="Ord. 172",CONCATENATE(#REF!,"/",H89),"")</f>
      </c>
      <c r="K89" s="2">
        <f t="shared" si="1"/>
      </c>
    </row>
    <row r="90" spans="1:11" ht="28.5">
      <c r="A90" s="9">
        <v>30036895</v>
      </c>
      <c r="B90" s="10" t="s">
        <v>98</v>
      </c>
      <c r="C90" s="11">
        <v>486910</v>
      </c>
      <c r="D90" s="21" t="s">
        <v>4</v>
      </c>
      <c r="E90" s="24">
        <v>39620</v>
      </c>
      <c r="F90" s="24">
        <v>39985</v>
      </c>
      <c r="G90" s="10"/>
      <c r="I90" s="2">
        <f>IF(H90="Ord. 172",CONCATENATE(#REF!,"/",H90),"")</f>
      </c>
      <c r="K90" s="2">
        <f t="shared" si="1"/>
      </c>
    </row>
    <row r="91" spans="1:11" ht="27" customHeight="1">
      <c r="A91" s="9">
        <v>30037039</v>
      </c>
      <c r="B91" s="10" t="s">
        <v>99</v>
      </c>
      <c r="C91" s="11">
        <v>255000</v>
      </c>
      <c r="D91" s="21" t="s">
        <v>11</v>
      </c>
      <c r="E91" s="23"/>
      <c r="F91" s="23"/>
      <c r="G91" s="10"/>
      <c r="I91" s="2">
        <f>IF(H91="Ord. 172",CONCATENATE(#REF!,"/",H91),"")</f>
      </c>
      <c r="K91" s="2">
        <f t="shared" si="1"/>
      </c>
    </row>
    <row r="92" spans="1:11" ht="28.5">
      <c r="A92" s="9">
        <v>30037262</v>
      </c>
      <c r="B92" s="10" t="s">
        <v>100</v>
      </c>
      <c r="C92" s="11">
        <v>50552</v>
      </c>
      <c r="D92" s="21" t="s">
        <v>4</v>
      </c>
      <c r="E92" s="24">
        <v>39813</v>
      </c>
      <c r="F92" s="24">
        <v>40268</v>
      </c>
      <c r="G92" s="10"/>
      <c r="I92" s="2">
        <f>IF(H92="Ord. 172",CONCATENATE(#REF!,"/",H92),"")</f>
      </c>
      <c r="K92" s="2">
        <f t="shared" si="1"/>
      </c>
    </row>
    <row r="93" spans="1:11" ht="28.5">
      <c r="A93" s="9">
        <v>30037502</v>
      </c>
      <c r="B93" s="10" t="s">
        <v>101</v>
      </c>
      <c r="C93" s="11">
        <v>12500</v>
      </c>
      <c r="D93" s="21" t="s">
        <v>11</v>
      </c>
      <c r="E93" s="23"/>
      <c r="F93" s="23"/>
      <c r="G93" s="10"/>
      <c r="I93" s="2">
        <f>IF(H93="Ord. 172",CONCATENATE(#REF!,"/",H93),"")</f>
      </c>
      <c r="K93" s="2">
        <f t="shared" si="1"/>
      </c>
    </row>
    <row r="94" spans="1:11" ht="27" customHeight="1">
      <c r="A94" s="12">
        <v>30037546</v>
      </c>
      <c r="B94" s="13" t="s">
        <v>102</v>
      </c>
      <c r="C94" s="11">
        <v>224027</v>
      </c>
      <c r="D94" s="21" t="s">
        <v>4</v>
      </c>
      <c r="E94" s="25">
        <v>39813</v>
      </c>
      <c r="F94" s="24">
        <v>39953</v>
      </c>
      <c r="G94" s="10"/>
      <c r="I94" s="2">
        <f>IF(H94="Ord. 172",CONCATENATE(#REF!,"/",H94),"")</f>
      </c>
      <c r="K94" s="2">
        <f t="shared" si="1"/>
      </c>
    </row>
    <row r="95" spans="1:11" ht="28.5">
      <c r="A95" s="12">
        <v>30037750</v>
      </c>
      <c r="B95" s="13" t="s">
        <v>103</v>
      </c>
      <c r="C95" s="11">
        <v>50000</v>
      </c>
      <c r="D95" s="21" t="s">
        <v>11</v>
      </c>
      <c r="E95" s="21"/>
      <c r="F95" s="23"/>
      <c r="G95" s="10"/>
      <c r="I95" s="2">
        <f>IF(H95="Ord. 172",CONCATENATE(#REF!,"/",H95),"")</f>
      </c>
      <c r="K95" s="2">
        <f t="shared" si="1"/>
      </c>
    </row>
    <row r="96" spans="1:11" ht="28.5">
      <c r="A96" s="9">
        <v>30037785</v>
      </c>
      <c r="B96" s="18" t="s">
        <v>104</v>
      </c>
      <c r="C96" s="11">
        <v>413801</v>
      </c>
      <c r="D96" s="21" t="s">
        <v>4</v>
      </c>
      <c r="E96" s="24">
        <v>39728</v>
      </c>
      <c r="F96" s="24">
        <v>39968</v>
      </c>
      <c r="G96" s="10"/>
      <c r="I96" s="2">
        <f>IF(H96="Ord. 172",CONCATENATE(#REF!,"/",H96),"")</f>
      </c>
      <c r="K96" s="2">
        <f t="shared" si="1"/>
      </c>
    </row>
    <row r="97" spans="1:11" ht="14.25">
      <c r="A97" s="12">
        <v>30038102</v>
      </c>
      <c r="B97" s="13" t="s">
        <v>105</v>
      </c>
      <c r="C97" s="11">
        <v>26731</v>
      </c>
      <c r="D97" s="21" t="s">
        <v>1</v>
      </c>
      <c r="E97" s="25">
        <v>39577</v>
      </c>
      <c r="F97" s="24">
        <v>39817</v>
      </c>
      <c r="G97" s="10"/>
      <c r="I97" s="2">
        <f>IF(H97="Ord. 172",CONCATENATE(#REF!,"/",H97),"")</f>
      </c>
      <c r="K97" s="2">
        <f t="shared" si="1"/>
      </c>
    </row>
    <row r="98" spans="1:11" ht="14.25">
      <c r="A98" s="12">
        <v>30038117</v>
      </c>
      <c r="B98" s="13" t="s">
        <v>106</v>
      </c>
      <c r="C98" s="11">
        <v>16538</v>
      </c>
      <c r="D98" s="21" t="s">
        <v>1</v>
      </c>
      <c r="E98" s="25">
        <v>39548</v>
      </c>
      <c r="F98" s="24">
        <v>39822</v>
      </c>
      <c r="G98" s="10"/>
      <c r="I98" s="2">
        <f>IF(H98="Ord. 172",CONCATENATE(#REF!,"/",H98),"")</f>
      </c>
      <c r="K98" s="2">
        <f t="shared" si="1"/>
      </c>
    </row>
    <row r="99" spans="1:11" ht="28.5">
      <c r="A99" s="9">
        <v>30039913</v>
      </c>
      <c r="B99" s="10" t="s">
        <v>107</v>
      </c>
      <c r="C99" s="11">
        <v>52000</v>
      </c>
      <c r="D99" s="21" t="s">
        <v>11</v>
      </c>
      <c r="E99" s="23"/>
      <c r="F99" s="23"/>
      <c r="G99" s="10"/>
      <c r="I99" s="2">
        <f>IF(H99="Ord. 172",CONCATENATE(#REF!,"/",H99),"")</f>
      </c>
      <c r="K99" s="2">
        <f t="shared" si="1"/>
      </c>
    </row>
    <row r="100" spans="1:7" ht="31.5" customHeight="1">
      <c r="A100" s="9">
        <v>30040088</v>
      </c>
      <c r="B100" s="15" t="s">
        <v>108</v>
      </c>
      <c r="C100" s="11">
        <v>5949</v>
      </c>
      <c r="D100" s="21" t="s">
        <v>1</v>
      </c>
      <c r="E100" s="30">
        <v>39552</v>
      </c>
      <c r="F100" s="24">
        <v>39817</v>
      </c>
      <c r="G100" s="10"/>
    </row>
    <row r="101" spans="1:11" ht="42.75">
      <c r="A101" s="9">
        <v>30040294</v>
      </c>
      <c r="B101" s="10" t="s">
        <v>109</v>
      </c>
      <c r="C101" s="11">
        <v>52000</v>
      </c>
      <c r="D101" s="21" t="s">
        <v>11</v>
      </c>
      <c r="E101" s="23" t="s">
        <v>110</v>
      </c>
      <c r="F101" s="23"/>
      <c r="G101" s="10"/>
      <c r="I101" s="2">
        <f>IF(H101="Ord. 172",CONCATENATE(#REF!,"/",H101),"")</f>
      </c>
      <c r="K101" s="2">
        <f aca="true" t="shared" si="2" ref="K101:K164">IF(LEFT(I101,1)="/",RIGHT(I101,LEN(I101)-1),I101)</f>
      </c>
    </row>
    <row r="102" spans="1:11" ht="31.5" customHeight="1">
      <c r="A102" s="12">
        <v>30040414</v>
      </c>
      <c r="B102" s="13" t="s">
        <v>111</v>
      </c>
      <c r="C102" s="11">
        <v>17709</v>
      </c>
      <c r="D102" s="21" t="s">
        <v>1</v>
      </c>
      <c r="E102" s="25">
        <v>39666</v>
      </c>
      <c r="F102" s="24">
        <v>39891</v>
      </c>
      <c r="G102" s="10"/>
      <c r="I102" s="2">
        <f>IF(H102="Ord. 172",CONCATENATE(#REF!,"/",H102),"")</f>
      </c>
      <c r="K102" s="2">
        <f t="shared" si="2"/>
      </c>
    </row>
    <row r="103" spans="1:11" ht="36.75" customHeight="1">
      <c r="A103" s="9">
        <v>30040835</v>
      </c>
      <c r="B103" s="10" t="s">
        <v>112</v>
      </c>
      <c r="C103" s="11">
        <v>55500</v>
      </c>
      <c r="D103" s="21" t="s">
        <v>11</v>
      </c>
      <c r="E103" s="23"/>
      <c r="F103" s="23"/>
      <c r="G103" s="10"/>
      <c r="I103" s="2">
        <f>IF(H103="Ord. 172",CONCATENATE(#REF!,"/",H103),"")</f>
      </c>
      <c r="K103" s="2">
        <f t="shared" si="2"/>
      </c>
    </row>
    <row r="104" spans="1:11" ht="28.5">
      <c r="A104" s="12">
        <v>30041141</v>
      </c>
      <c r="B104" s="13" t="s">
        <v>113</v>
      </c>
      <c r="C104" s="11">
        <v>33268</v>
      </c>
      <c r="D104" s="21" t="s">
        <v>4</v>
      </c>
      <c r="E104" s="25">
        <v>39673</v>
      </c>
      <c r="F104" s="24">
        <v>39998</v>
      </c>
      <c r="G104" s="10"/>
      <c r="I104" s="2">
        <f>IF(H104="Ord. 172",CONCATENATE(#REF!,"/",H104),"")</f>
      </c>
      <c r="K104" s="2">
        <f t="shared" si="2"/>
      </c>
    </row>
    <row r="105" spans="1:11" ht="42" customHeight="1">
      <c r="A105" s="9">
        <v>30041535</v>
      </c>
      <c r="B105" s="10" t="s">
        <v>114</v>
      </c>
      <c r="C105" s="11">
        <v>211102</v>
      </c>
      <c r="D105" s="21" t="s">
        <v>4</v>
      </c>
      <c r="E105" s="24">
        <v>39584</v>
      </c>
      <c r="F105" s="24">
        <v>39914</v>
      </c>
      <c r="G105" s="10" t="s">
        <v>43</v>
      </c>
      <c r="I105" s="2">
        <f>IF(H105="Ord. 172",CONCATENATE(#REF!,"/",H105),"")</f>
      </c>
      <c r="K105" s="2">
        <f t="shared" si="2"/>
      </c>
    </row>
    <row r="106" spans="1:11" ht="14.25">
      <c r="A106" s="9">
        <v>30042754</v>
      </c>
      <c r="B106" s="10" t="s">
        <v>115</v>
      </c>
      <c r="C106" s="11">
        <v>5500</v>
      </c>
      <c r="D106" s="21" t="s">
        <v>11</v>
      </c>
      <c r="E106" s="23"/>
      <c r="F106" s="23"/>
      <c r="G106" s="10"/>
      <c r="I106" s="2">
        <f>IF(H106="Ord. 172",CONCATENATE(#REF!,"/",H106),"")</f>
      </c>
      <c r="K106" s="2">
        <f t="shared" si="2"/>
      </c>
    </row>
    <row r="107" spans="1:11" ht="42.75">
      <c r="A107" s="9">
        <v>30043579</v>
      </c>
      <c r="B107" s="10" t="s">
        <v>116</v>
      </c>
      <c r="C107" s="11">
        <v>621543</v>
      </c>
      <c r="D107" s="21" t="s">
        <v>4</v>
      </c>
      <c r="E107" s="24">
        <v>39561</v>
      </c>
      <c r="F107" s="24">
        <v>39871</v>
      </c>
      <c r="G107" s="10" t="s">
        <v>43</v>
      </c>
      <c r="I107" s="2">
        <f>IF(H107="Ord. 172",CONCATENATE(#REF!,"/",H107),"")</f>
      </c>
      <c r="K107" s="2">
        <f t="shared" si="2"/>
      </c>
    </row>
    <row r="108" spans="1:11" ht="28.5">
      <c r="A108" s="12">
        <v>30043673</v>
      </c>
      <c r="B108" s="13" t="s">
        <v>117</v>
      </c>
      <c r="C108" s="11">
        <v>1</v>
      </c>
      <c r="D108" s="21" t="s">
        <v>11</v>
      </c>
      <c r="E108" s="21"/>
      <c r="F108" s="23"/>
      <c r="G108" s="10"/>
      <c r="I108" s="2">
        <f>IF(H108="Ord. 172",CONCATENATE(#REF!,"/",H108),"")</f>
      </c>
      <c r="K108" s="2">
        <f t="shared" si="2"/>
      </c>
    </row>
    <row r="109" spans="1:11" ht="27" customHeight="1">
      <c r="A109" s="12">
        <v>30043957</v>
      </c>
      <c r="B109" s="13" t="s">
        <v>118</v>
      </c>
      <c r="C109" s="11">
        <v>8424</v>
      </c>
      <c r="D109" s="21" t="s">
        <v>1</v>
      </c>
      <c r="E109" s="25">
        <v>39713</v>
      </c>
      <c r="F109" s="24">
        <v>39818</v>
      </c>
      <c r="G109" s="10"/>
      <c r="I109" s="2">
        <f>IF(H109="Ord. 172",CONCATENATE(#REF!,"/",H109),"")</f>
      </c>
      <c r="K109" s="2">
        <f t="shared" si="2"/>
      </c>
    </row>
    <row r="110" spans="1:11" ht="28.5">
      <c r="A110" s="12">
        <v>30044089</v>
      </c>
      <c r="B110" s="13" t="s">
        <v>119</v>
      </c>
      <c r="C110" s="11">
        <v>1</v>
      </c>
      <c r="D110" s="21" t="s">
        <v>11</v>
      </c>
      <c r="E110" s="21"/>
      <c r="F110" s="23"/>
      <c r="G110" s="10"/>
      <c r="I110" s="2">
        <f>IF(H110="Ord. 172",CONCATENATE(#REF!,"/",H110),"")</f>
      </c>
      <c r="K110" s="2">
        <f t="shared" si="2"/>
      </c>
    </row>
    <row r="111" spans="1:11" ht="42.75">
      <c r="A111" s="9">
        <v>30044150</v>
      </c>
      <c r="B111" s="10" t="s">
        <v>120</v>
      </c>
      <c r="C111" s="11">
        <v>20559</v>
      </c>
      <c r="D111" s="21" t="s">
        <v>4</v>
      </c>
      <c r="E111" s="23"/>
      <c r="F111" s="23"/>
      <c r="G111" s="10" t="s">
        <v>43</v>
      </c>
      <c r="I111" s="2">
        <f>IF(H111="Ord. 172",CONCATENATE(#REF!,"/",H111),"")</f>
      </c>
      <c r="K111" s="2">
        <f t="shared" si="2"/>
      </c>
    </row>
    <row r="112" spans="1:11" ht="28.5">
      <c r="A112" s="9">
        <v>30044173</v>
      </c>
      <c r="B112" s="10" t="s">
        <v>121</v>
      </c>
      <c r="C112" s="11">
        <v>11259</v>
      </c>
      <c r="D112" s="21" t="s">
        <v>4</v>
      </c>
      <c r="E112" s="24">
        <v>39756</v>
      </c>
      <c r="F112" s="24">
        <v>39951</v>
      </c>
      <c r="G112" s="10"/>
      <c r="I112" s="2">
        <f>IF(H112="Ord. 172",CONCATENATE(#REF!,"/",H112),"")</f>
      </c>
      <c r="K112" s="2">
        <f t="shared" si="2"/>
      </c>
    </row>
    <row r="113" spans="1:11" ht="14.25">
      <c r="A113" s="9">
        <v>30044404</v>
      </c>
      <c r="B113" s="10" t="s">
        <v>122</v>
      </c>
      <c r="C113" s="11">
        <v>24400</v>
      </c>
      <c r="D113" s="21" t="s">
        <v>4</v>
      </c>
      <c r="E113" s="25">
        <v>39800</v>
      </c>
      <c r="F113" s="24">
        <v>40025</v>
      </c>
      <c r="G113" s="10"/>
      <c r="I113" s="2">
        <f>IF(H113="Ord. 172",CONCATENATE(#REF!,"/",H113),"")</f>
      </c>
      <c r="K113" s="2">
        <f t="shared" si="2"/>
      </c>
    </row>
    <row r="114" spans="1:11" ht="28.5">
      <c r="A114" s="9">
        <v>30044443</v>
      </c>
      <c r="B114" s="10" t="s">
        <v>123</v>
      </c>
      <c r="C114" s="11">
        <v>112600</v>
      </c>
      <c r="D114" s="21" t="s">
        <v>11</v>
      </c>
      <c r="E114" s="23"/>
      <c r="F114" s="23"/>
      <c r="G114" s="10"/>
      <c r="I114" s="2">
        <f>IF(H114="Ord. 172",CONCATENATE(#REF!,"/",H114),"")</f>
      </c>
      <c r="K114" s="2">
        <f t="shared" si="2"/>
      </c>
    </row>
    <row r="115" spans="1:11" ht="28.5">
      <c r="A115" s="9">
        <v>30044793</v>
      </c>
      <c r="B115" s="10" t="s">
        <v>124</v>
      </c>
      <c r="C115" s="11">
        <v>9047</v>
      </c>
      <c r="D115" s="21" t="s">
        <v>4</v>
      </c>
      <c r="E115" s="24">
        <v>39756</v>
      </c>
      <c r="F115" s="24">
        <v>39951</v>
      </c>
      <c r="G115" s="10"/>
      <c r="I115" s="2">
        <f>IF(H115="Ord. 172",CONCATENATE(#REF!,"/",H115),"")</f>
      </c>
      <c r="K115" s="2">
        <f t="shared" si="2"/>
      </c>
    </row>
    <row r="116" spans="1:11" ht="28.5">
      <c r="A116" s="9">
        <v>30044861</v>
      </c>
      <c r="B116" s="15" t="s">
        <v>125</v>
      </c>
      <c r="C116" s="11">
        <v>9775</v>
      </c>
      <c r="D116" s="21" t="s">
        <v>1</v>
      </c>
      <c r="E116" s="23"/>
      <c r="F116" s="23"/>
      <c r="G116" s="10"/>
      <c r="I116" s="2">
        <f>IF(H116="Ord. 172",CONCATENATE(#REF!,"/",H116),"")</f>
      </c>
      <c r="K116" s="2">
        <f t="shared" si="2"/>
      </c>
    </row>
    <row r="117" spans="1:11" ht="27" customHeight="1">
      <c r="A117" s="12">
        <v>30044910</v>
      </c>
      <c r="B117" s="13" t="s">
        <v>126</v>
      </c>
      <c r="C117" s="11">
        <v>17709</v>
      </c>
      <c r="D117" s="21" t="s">
        <v>1</v>
      </c>
      <c r="E117" s="25">
        <v>39666</v>
      </c>
      <c r="F117" s="24">
        <v>39891</v>
      </c>
      <c r="G117" s="10"/>
      <c r="I117" s="2">
        <f>IF(H117="Ord. 172",CONCATENATE(#REF!,"/",H117),"")</f>
      </c>
      <c r="K117" s="2">
        <f t="shared" si="2"/>
      </c>
    </row>
    <row r="118" spans="1:11" ht="28.5">
      <c r="A118" s="9">
        <v>30045128</v>
      </c>
      <c r="B118" s="10" t="s">
        <v>127</v>
      </c>
      <c r="C118" s="11">
        <v>58050</v>
      </c>
      <c r="D118" s="21" t="s">
        <v>1</v>
      </c>
      <c r="E118" s="23"/>
      <c r="F118" s="23"/>
      <c r="G118" s="10"/>
      <c r="I118" s="2">
        <f>IF(H118="Ord. 172",CONCATENATE(#REF!,"/",H118),"")</f>
      </c>
      <c r="K118" s="2">
        <f t="shared" si="2"/>
      </c>
    </row>
    <row r="119" spans="1:11" ht="28.5">
      <c r="A119" s="9">
        <v>30045368</v>
      </c>
      <c r="B119" s="10" t="s">
        <v>128</v>
      </c>
      <c r="C119" s="11">
        <v>12500</v>
      </c>
      <c r="D119" s="21" t="s">
        <v>11</v>
      </c>
      <c r="E119" s="23"/>
      <c r="F119" s="23"/>
      <c r="G119" s="10"/>
      <c r="I119" s="2">
        <f>IF(H119="Ord. 172",CONCATENATE(#REF!,"/",H119),"")</f>
      </c>
      <c r="K119" s="2">
        <f t="shared" si="2"/>
      </c>
    </row>
    <row r="120" spans="1:11" ht="28.5">
      <c r="A120" s="12">
        <v>30045387</v>
      </c>
      <c r="B120" s="13" t="s">
        <v>129</v>
      </c>
      <c r="C120" s="11">
        <v>44273</v>
      </c>
      <c r="D120" s="21" t="s">
        <v>4</v>
      </c>
      <c r="E120" s="25">
        <v>39681</v>
      </c>
      <c r="F120" s="24">
        <v>40025</v>
      </c>
      <c r="G120" s="10"/>
      <c r="I120" s="2">
        <f>IF(H120="Ord. 172",CONCATENATE(#REF!,"/",H120),"")</f>
      </c>
      <c r="K120" s="2">
        <f t="shared" si="2"/>
      </c>
    </row>
    <row r="121" spans="1:11" ht="28.5">
      <c r="A121" s="12">
        <v>30045422</v>
      </c>
      <c r="B121" s="13" t="s">
        <v>130</v>
      </c>
      <c r="C121" s="11">
        <v>42088</v>
      </c>
      <c r="D121" s="21" t="s">
        <v>4</v>
      </c>
      <c r="E121" s="25">
        <v>39681</v>
      </c>
      <c r="F121" s="24">
        <v>40025</v>
      </c>
      <c r="G121" s="10"/>
      <c r="I121" s="2">
        <f>IF(H121="Ord. 172",CONCATENATE(#REF!,"/",H121),"")</f>
      </c>
      <c r="K121" s="2">
        <f t="shared" si="2"/>
      </c>
    </row>
    <row r="122" spans="1:11" ht="28.5">
      <c r="A122" s="12">
        <v>30045429</v>
      </c>
      <c r="B122" s="13" t="s">
        <v>131</v>
      </c>
      <c r="C122" s="11">
        <v>36753</v>
      </c>
      <c r="D122" s="21" t="s">
        <v>4</v>
      </c>
      <c r="E122" s="25">
        <v>39673</v>
      </c>
      <c r="F122" s="24">
        <v>39998</v>
      </c>
      <c r="G122" s="10"/>
      <c r="I122" s="2">
        <f>IF(H122="Ord. 172",CONCATENATE(#REF!,"/",H122),"")</f>
      </c>
      <c r="K122" s="2">
        <f t="shared" si="2"/>
      </c>
    </row>
    <row r="123" spans="1:11" ht="28.5">
      <c r="A123" s="9">
        <v>30045501</v>
      </c>
      <c r="B123" s="15" t="s">
        <v>132</v>
      </c>
      <c r="C123" s="11">
        <v>277662</v>
      </c>
      <c r="D123" s="21" t="s">
        <v>4</v>
      </c>
      <c r="E123" s="24">
        <v>39774</v>
      </c>
      <c r="F123" s="24">
        <v>39954</v>
      </c>
      <c r="G123" s="10"/>
      <c r="I123" s="2">
        <f>IF(H123="Ord. 172",CONCATENATE(#REF!,"/",H123),"")</f>
      </c>
      <c r="K123" s="2">
        <f t="shared" si="2"/>
      </c>
    </row>
    <row r="124" spans="1:11" ht="28.5">
      <c r="A124" s="12">
        <v>30045538</v>
      </c>
      <c r="B124" s="13" t="s">
        <v>133</v>
      </c>
      <c r="C124" s="11">
        <v>32681</v>
      </c>
      <c r="D124" s="21" t="s">
        <v>4</v>
      </c>
      <c r="E124" s="25">
        <v>39681</v>
      </c>
      <c r="F124" s="24">
        <v>40025</v>
      </c>
      <c r="G124" s="10"/>
      <c r="I124" s="2">
        <f>IF(H124="Ord. 172",CONCATENATE(#REF!,"/",H124),"")</f>
      </c>
      <c r="K124" s="2">
        <f t="shared" si="2"/>
      </c>
    </row>
    <row r="125" spans="1:11" ht="28.5">
      <c r="A125" s="9">
        <v>30045620</v>
      </c>
      <c r="B125" s="10" t="s">
        <v>134</v>
      </c>
      <c r="C125" s="11">
        <v>142790</v>
      </c>
      <c r="D125" s="21" t="s">
        <v>4</v>
      </c>
      <c r="E125" s="24">
        <v>39672</v>
      </c>
      <c r="F125" s="24">
        <v>39957</v>
      </c>
      <c r="G125" s="10"/>
      <c r="I125" s="2">
        <f>IF(H125="Ord. 172",CONCATENATE(#REF!,"/",H125),"")</f>
      </c>
      <c r="K125" s="2">
        <f t="shared" si="2"/>
      </c>
    </row>
    <row r="126" spans="1:11" ht="28.5">
      <c r="A126" s="9">
        <v>30045682</v>
      </c>
      <c r="B126" s="10" t="s">
        <v>135</v>
      </c>
      <c r="C126" s="11">
        <v>1844</v>
      </c>
      <c r="D126" s="21" t="s">
        <v>1</v>
      </c>
      <c r="E126" s="23"/>
      <c r="F126" s="23"/>
      <c r="G126" s="10"/>
      <c r="I126" s="2">
        <f>IF(H126="Ord. 172",CONCATENATE(#REF!,"/",H126),"")</f>
      </c>
      <c r="K126" s="2">
        <f t="shared" si="2"/>
      </c>
    </row>
    <row r="127" spans="1:11" ht="28.5">
      <c r="A127" s="9">
        <v>30045734</v>
      </c>
      <c r="B127" s="10" t="s">
        <v>136</v>
      </c>
      <c r="C127" s="11">
        <v>305000</v>
      </c>
      <c r="D127" s="21" t="s">
        <v>4</v>
      </c>
      <c r="E127" s="24">
        <v>39878</v>
      </c>
      <c r="F127" s="24">
        <v>40178</v>
      </c>
      <c r="G127" s="10"/>
      <c r="I127" s="2">
        <f>IF(H127="Ord. 172",CONCATENATE(#REF!,"/",H127),"")</f>
      </c>
      <c r="K127" s="2">
        <f t="shared" si="2"/>
      </c>
    </row>
    <row r="128" spans="1:11" ht="28.5">
      <c r="A128" s="9">
        <v>30046096</v>
      </c>
      <c r="B128" s="10" t="s">
        <v>137</v>
      </c>
      <c r="C128" s="11">
        <v>290779</v>
      </c>
      <c r="D128" s="21" t="s">
        <v>4</v>
      </c>
      <c r="E128" s="24">
        <v>39731</v>
      </c>
      <c r="F128" s="24">
        <v>39881</v>
      </c>
      <c r="G128" s="10"/>
      <c r="I128" s="2">
        <f>IF(H128="Ord. 172",CONCATENATE(#REF!,"/",H128),"")</f>
      </c>
      <c r="K128" s="2">
        <f t="shared" si="2"/>
      </c>
    </row>
    <row r="129" spans="1:11" ht="14.25">
      <c r="A129" s="12">
        <v>30046256</v>
      </c>
      <c r="B129" s="13" t="s">
        <v>138</v>
      </c>
      <c r="C129" s="11">
        <v>69017</v>
      </c>
      <c r="D129" s="21" t="s">
        <v>1</v>
      </c>
      <c r="E129" s="25">
        <v>39539</v>
      </c>
      <c r="F129" s="24">
        <v>39819</v>
      </c>
      <c r="G129" s="10"/>
      <c r="I129" s="2">
        <f>IF(H129="Ord. 172",CONCATENATE(#REF!,"/",H129),"")</f>
      </c>
      <c r="K129" s="2">
        <f t="shared" si="2"/>
      </c>
    </row>
    <row r="130" spans="1:11" ht="28.5">
      <c r="A130" s="9">
        <v>30046671</v>
      </c>
      <c r="B130" s="10" t="s">
        <v>139</v>
      </c>
      <c r="C130" s="11">
        <v>20800</v>
      </c>
      <c r="D130" s="21" t="s">
        <v>11</v>
      </c>
      <c r="E130" s="23"/>
      <c r="F130" s="23"/>
      <c r="G130" s="10"/>
      <c r="I130" s="2">
        <f>IF(H130="Ord. 172",CONCATENATE(#REF!,"/",H130),"")</f>
      </c>
      <c r="K130" s="2">
        <f t="shared" si="2"/>
      </c>
    </row>
    <row r="131" spans="1:11" ht="28.5">
      <c r="A131" s="9">
        <v>30047549</v>
      </c>
      <c r="B131" s="15" t="s">
        <v>140</v>
      </c>
      <c r="C131" s="11">
        <v>11998</v>
      </c>
      <c r="D131" s="21" t="s">
        <v>4</v>
      </c>
      <c r="E131" s="24">
        <v>39358</v>
      </c>
      <c r="F131" s="24">
        <v>39933</v>
      </c>
      <c r="G131" s="10"/>
      <c r="I131" s="2">
        <f>IF(H131="Ord. 172",CONCATENATE(#REF!,"/",H131),"")</f>
      </c>
      <c r="K131" s="2">
        <f t="shared" si="2"/>
      </c>
    </row>
    <row r="132" spans="1:11" ht="28.5">
      <c r="A132" s="9">
        <v>30057574</v>
      </c>
      <c r="B132" s="15" t="s">
        <v>141</v>
      </c>
      <c r="C132" s="11">
        <v>2566</v>
      </c>
      <c r="D132" s="21" t="s">
        <v>1</v>
      </c>
      <c r="E132" s="23"/>
      <c r="F132" s="23"/>
      <c r="G132" s="10"/>
      <c r="I132" s="2">
        <f>IF(H132="Ord. 172",CONCATENATE(#REF!,"/",H132),"")</f>
      </c>
      <c r="K132" s="2">
        <f t="shared" si="2"/>
      </c>
    </row>
    <row r="133" spans="1:11" ht="42.75">
      <c r="A133" s="9">
        <v>30057583</v>
      </c>
      <c r="B133" s="10" t="s">
        <v>142</v>
      </c>
      <c r="C133" s="11">
        <v>12580</v>
      </c>
      <c r="D133" s="21" t="s">
        <v>4</v>
      </c>
      <c r="E133" s="23"/>
      <c r="F133" s="23"/>
      <c r="G133" s="10" t="s">
        <v>43</v>
      </c>
      <c r="I133" s="2">
        <f>IF(H133="Ord. 172",CONCATENATE(#REF!,"/",H133),"")</f>
      </c>
      <c r="K133" s="2">
        <f t="shared" si="2"/>
      </c>
    </row>
    <row r="134" spans="1:11" ht="42.75">
      <c r="A134" s="9">
        <v>30057649</v>
      </c>
      <c r="B134" s="19" t="s">
        <v>143</v>
      </c>
      <c r="C134" s="11">
        <v>4325</v>
      </c>
      <c r="D134" s="21" t="s">
        <v>4</v>
      </c>
      <c r="E134" s="31"/>
      <c r="F134" s="23"/>
      <c r="G134" s="10" t="s">
        <v>43</v>
      </c>
      <c r="I134" s="2">
        <f>IF(H134="Ord. 172",CONCATENATE(#REF!,"/",H134),"")</f>
      </c>
      <c r="K134" s="2">
        <f t="shared" si="2"/>
      </c>
    </row>
    <row r="135" spans="1:11" ht="28.5">
      <c r="A135" s="9">
        <v>30057722</v>
      </c>
      <c r="B135" s="15" t="s">
        <v>144</v>
      </c>
      <c r="C135" s="11">
        <v>612</v>
      </c>
      <c r="D135" s="21" t="s">
        <v>11</v>
      </c>
      <c r="E135" s="21"/>
      <c r="F135" s="23"/>
      <c r="G135" s="10"/>
      <c r="I135" s="2">
        <f>IF(H135="Ord. 172",CONCATENATE(#REF!,"/",H135),"")</f>
      </c>
      <c r="K135" s="2">
        <f t="shared" si="2"/>
      </c>
    </row>
    <row r="136" spans="1:11" ht="42.75">
      <c r="A136" s="9">
        <v>30057825</v>
      </c>
      <c r="B136" s="10" t="s">
        <v>145</v>
      </c>
      <c r="C136" s="11">
        <v>3604</v>
      </c>
      <c r="D136" s="21" t="s">
        <v>4</v>
      </c>
      <c r="E136" s="23"/>
      <c r="F136" s="23"/>
      <c r="G136" s="10" t="s">
        <v>43</v>
      </c>
      <c r="I136" s="2">
        <f>IF(H136="Ord. 172",CONCATENATE(#REF!,"/",H136),"")</f>
      </c>
      <c r="K136" s="2">
        <f t="shared" si="2"/>
      </c>
    </row>
    <row r="137" spans="1:11" ht="14.25">
      <c r="A137" s="9">
        <v>30057851</v>
      </c>
      <c r="B137" s="10" t="s">
        <v>146</v>
      </c>
      <c r="C137" s="11">
        <v>16604</v>
      </c>
      <c r="D137" s="21" t="s">
        <v>4</v>
      </c>
      <c r="E137" s="24">
        <v>39783</v>
      </c>
      <c r="F137" s="24">
        <v>39978</v>
      </c>
      <c r="G137" s="10"/>
      <c r="I137" s="2">
        <f>IF(H137="Ord. 172",CONCATENATE(#REF!,"/",H137),"")</f>
      </c>
      <c r="K137" s="2">
        <f t="shared" si="2"/>
      </c>
    </row>
    <row r="138" spans="1:11" ht="28.5">
      <c r="A138" s="9">
        <v>30057853</v>
      </c>
      <c r="B138" s="10" t="s">
        <v>147</v>
      </c>
      <c r="C138" s="11">
        <v>16714</v>
      </c>
      <c r="D138" s="21" t="s">
        <v>4</v>
      </c>
      <c r="E138" s="23"/>
      <c r="F138" s="23"/>
      <c r="G138" s="10"/>
      <c r="I138" s="2">
        <f>IF(H138="Ord. 172",CONCATENATE(#REF!,"/",H138),"")</f>
      </c>
      <c r="K138" s="2">
        <f t="shared" si="2"/>
      </c>
    </row>
    <row r="139" spans="1:11" ht="14.25">
      <c r="A139" s="9">
        <v>30057864</v>
      </c>
      <c r="B139" s="10" t="s">
        <v>148</v>
      </c>
      <c r="C139" s="11">
        <v>10500</v>
      </c>
      <c r="D139" s="21" t="s">
        <v>11</v>
      </c>
      <c r="E139" s="23"/>
      <c r="F139" s="23"/>
      <c r="G139" s="10"/>
      <c r="I139" s="2">
        <f>IF(H139="Ord. 172",CONCATENATE(#REF!,"/",H139),"")</f>
      </c>
      <c r="K139" s="2">
        <f t="shared" si="2"/>
      </c>
    </row>
    <row r="140" spans="1:11" ht="28.5">
      <c r="A140" s="9">
        <v>30057931</v>
      </c>
      <c r="B140" s="10" t="s">
        <v>149</v>
      </c>
      <c r="C140" s="11">
        <v>10500</v>
      </c>
      <c r="D140" s="21" t="s">
        <v>11</v>
      </c>
      <c r="E140" s="23"/>
      <c r="F140" s="23"/>
      <c r="G140" s="10"/>
      <c r="I140" s="2">
        <f>IF(H140="Ord. 172",CONCATENATE(#REF!,"/",H140),"")</f>
      </c>
      <c r="K140" s="2">
        <f t="shared" si="2"/>
      </c>
    </row>
    <row r="141" spans="1:11" ht="14.25">
      <c r="A141" s="9">
        <v>30057956</v>
      </c>
      <c r="B141" s="10" t="s">
        <v>150</v>
      </c>
      <c r="C141" s="11">
        <v>10500</v>
      </c>
      <c r="D141" s="21" t="s">
        <v>11</v>
      </c>
      <c r="E141" s="23"/>
      <c r="F141" s="23"/>
      <c r="G141" s="10"/>
      <c r="I141" s="2">
        <f>IF(H141="Ord. 172",CONCATENATE(#REF!,"/",H141),"")</f>
      </c>
      <c r="K141" s="2">
        <f t="shared" si="2"/>
      </c>
    </row>
    <row r="142" spans="1:11" ht="28.5">
      <c r="A142" s="9">
        <v>30058138</v>
      </c>
      <c r="B142" s="10" t="s">
        <v>151</v>
      </c>
      <c r="C142" s="11">
        <v>16538</v>
      </c>
      <c r="D142" s="21" t="s">
        <v>1</v>
      </c>
      <c r="E142" s="25">
        <v>39521</v>
      </c>
      <c r="F142" s="24">
        <v>39835</v>
      </c>
      <c r="G142" s="10"/>
      <c r="I142" s="2">
        <f>IF(H142="Ord. 172",CONCATENATE(#REF!,"/",H142),"")</f>
      </c>
      <c r="K142" s="2">
        <f t="shared" si="2"/>
      </c>
    </row>
    <row r="143" spans="1:11" ht="42.75">
      <c r="A143" s="9">
        <v>30059487</v>
      </c>
      <c r="B143" s="10" t="s">
        <v>152</v>
      </c>
      <c r="C143" s="11">
        <v>19493</v>
      </c>
      <c r="D143" s="21" t="s">
        <v>4</v>
      </c>
      <c r="E143" s="24">
        <v>39587</v>
      </c>
      <c r="F143" s="24">
        <v>39817</v>
      </c>
      <c r="G143" s="10" t="s">
        <v>43</v>
      </c>
      <c r="I143" s="2">
        <f>IF(H143="Ord. 172",CONCATENATE(#REF!,"/",H143),"")</f>
      </c>
      <c r="K143" s="2">
        <f t="shared" si="2"/>
      </c>
    </row>
    <row r="144" spans="1:11" ht="27" customHeight="1">
      <c r="A144" s="12">
        <v>30059631</v>
      </c>
      <c r="B144" s="13" t="s">
        <v>153</v>
      </c>
      <c r="C144" s="11">
        <v>20000</v>
      </c>
      <c r="D144" s="21" t="s">
        <v>11</v>
      </c>
      <c r="E144" s="21"/>
      <c r="F144" s="23"/>
      <c r="G144" s="10"/>
      <c r="I144" s="2">
        <f>IF(H144="Ord. 172",CONCATENATE(#REF!,"/",H144),"")</f>
      </c>
      <c r="K144" s="2">
        <f t="shared" si="2"/>
      </c>
    </row>
    <row r="145" spans="1:11" ht="28.5">
      <c r="A145" s="12">
        <v>30060238</v>
      </c>
      <c r="B145" s="13" t="s">
        <v>154</v>
      </c>
      <c r="C145" s="11">
        <v>329903</v>
      </c>
      <c r="D145" s="21" t="s">
        <v>4</v>
      </c>
      <c r="E145" s="25">
        <v>39385</v>
      </c>
      <c r="F145" s="24">
        <v>40075</v>
      </c>
      <c r="G145" s="10"/>
      <c r="I145" s="2">
        <f>IF(H145="Ord. 172",CONCATENATE(#REF!,"/",H145),"")</f>
      </c>
      <c r="K145" s="2">
        <f t="shared" si="2"/>
      </c>
    </row>
    <row r="146" spans="1:11" ht="36" customHeight="1">
      <c r="A146" s="9">
        <v>30060260</v>
      </c>
      <c r="B146" s="10" t="s">
        <v>155</v>
      </c>
      <c r="C146" s="11">
        <v>12500</v>
      </c>
      <c r="D146" s="21" t="s">
        <v>4</v>
      </c>
      <c r="E146" s="23"/>
      <c r="F146" s="23"/>
      <c r="G146" s="10"/>
      <c r="I146" s="2">
        <f>IF(H146="Ord. 172",CONCATENATE(#REF!,"/",H146),"")</f>
      </c>
      <c r="K146" s="2">
        <f t="shared" si="2"/>
      </c>
    </row>
    <row r="147" spans="1:11" ht="14.25">
      <c r="A147" s="12">
        <v>30060546</v>
      </c>
      <c r="B147" s="13" t="s">
        <v>156</v>
      </c>
      <c r="C147" s="11">
        <v>26731</v>
      </c>
      <c r="D147" s="21" t="s">
        <v>1</v>
      </c>
      <c r="E147" s="25">
        <v>39577</v>
      </c>
      <c r="F147" s="24">
        <v>39817</v>
      </c>
      <c r="G147" s="10"/>
      <c r="I147" s="2">
        <f>IF(H147="Ord. 172",CONCATENATE(#REF!,"/",H147),"")</f>
      </c>
      <c r="K147" s="2">
        <f t="shared" si="2"/>
      </c>
    </row>
    <row r="148" spans="1:11" ht="14.25">
      <c r="A148" s="9">
        <v>30060675</v>
      </c>
      <c r="B148" s="10" t="s">
        <v>157</v>
      </c>
      <c r="C148" s="11">
        <v>17709</v>
      </c>
      <c r="D148" s="21" t="s">
        <v>1</v>
      </c>
      <c r="E148" s="25">
        <v>39666</v>
      </c>
      <c r="F148" s="24">
        <v>39891</v>
      </c>
      <c r="G148" s="10"/>
      <c r="I148" s="2">
        <f>IF(H148="Ord. 172",CONCATENATE(#REF!,"/",H148),"")</f>
      </c>
      <c r="K148" s="2">
        <f t="shared" si="2"/>
      </c>
    </row>
    <row r="149" spans="1:11" ht="27" customHeight="1">
      <c r="A149" s="9">
        <v>30060796</v>
      </c>
      <c r="B149" s="10" t="s">
        <v>158</v>
      </c>
      <c r="C149" s="11">
        <v>16538</v>
      </c>
      <c r="D149" s="21" t="s">
        <v>1</v>
      </c>
      <c r="E149" s="21" t="s">
        <v>159</v>
      </c>
      <c r="F149" s="24">
        <v>39835</v>
      </c>
      <c r="G149" s="10"/>
      <c r="I149" s="2">
        <f>IF(H149="Ord. 172",CONCATENATE(#REF!,"/",H149),"")</f>
      </c>
      <c r="K149" s="2">
        <f t="shared" si="2"/>
      </c>
    </row>
    <row r="150" spans="1:11" ht="28.5">
      <c r="A150" s="12">
        <v>30061383</v>
      </c>
      <c r="B150" s="13" t="s">
        <v>160</v>
      </c>
      <c r="C150" s="11">
        <v>82</v>
      </c>
      <c r="D150" s="21" t="s">
        <v>1</v>
      </c>
      <c r="E150" s="21"/>
      <c r="F150" s="23"/>
      <c r="G150" s="10"/>
      <c r="I150" s="2">
        <f>IF(H150="Ord. 172",CONCATENATE(#REF!,"/",H150),"")</f>
      </c>
      <c r="K150" s="2">
        <f t="shared" si="2"/>
      </c>
    </row>
    <row r="151" spans="1:11" ht="14.25">
      <c r="A151" s="9">
        <v>30061574</v>
      </c>
      <c r="B151" s="10" t="s">
        <v>161</v>
      </c>
      <c r="C151" s="11">
        <v>3028</v>
      </c>
      <c r="D151" s="21" t="s">
        <v>1</v>
      </c>
      <c r="E151" s="24">
        <v>39539</v>
      </c>
      <c r="F151" s="24">
        <v>39819</v>
      </c>
      <c r="G151" s="10"/>
      <c r="I151" s="2">
        <f>IF(H151="Ord. 172",CONCATENATE(#REF!,"/",H151),"")</f>
      </c>
      <c r="K151" s="2">
        <f t="shared" si="2"/>
      </c>
    </row>
    <row r="152" spans="1:11" ht="28.5">
      <c r="A152" s="9">
        <v>30061702</v>
      </c>
      <c r="B152" s="10" t="s">
        <v>162</v>
      </c>
      <c r="C152" s="11">
        <v>101000</v>
      </c>
      <c r="D152" s="21" t="s">
        <v>4</v>
      </c>
      <c r="E152" s="24">
        <v>39783</v>
      </c>
      <c r="F152" s="24">
        <v>40143</v>
      </c>
      <c r="G152" s="10"/>
      <c r="I152" s="2">
        <f>IF(H152="Ord. 172",CONCATENATE(#REF!,"/",H152),"")</f>
      </c>
      <c r="K152" s="2">
        <f t="shared" si="2"/>
      </c>
    </row>
    <row r="153" spans="1:11" ht="42.75">
      <c r="A153" s="9">
        <v>30061787</v>
      </c>
      <c r="B153" s="10" t="s">
        <v>163</v>
      </c>
      <c r="C153" s="11">
        <v>116072</v>
      </c>
      <c r="D153" s="21" t="s">
        <v>4</v>
      </c>
      <c r="E153" s="24">
        <v>39721</v>
      </c>
      <c r="F153" s="24">
        <v>39881</v>
      </c>
      <c r="G153" s="10" t="s">
        <v>43</v>
      </c>
      <c r="I153" s="2">
        <f>IF(H153="Ord. 172",CONCATENATE(#REF!,"/",H153),"")</f>
      </c>
      <c r="K153" s="2">
        <f t="shared" si="2"/>
      </c>
    </row>
    <row r="154" spans="1:11" ht="28.5">
      <c r="A154" s="9">
        <v>30061922</v>
      </c>
      <c r="B154" s="10" t="s">
        <v>164</v>
      </c>
      <c r="C154" s="11">
        <v>324336</v>
      </c>
      <c r="D154" s="21" t="s">
        <v>4</v>
      </c>
      <c r="E154" s="24">
        <v>39813</v>
      </c>
      <c r="F154" s="24">
        <v>39993</v>
      </c>
      <c r="G154" s="10"/>
      <c r="I154" s="2">
        <f>IF(H154="Ord. 172",CONCATENATE(#REF!,"/",H154),"")</f>
      </c>
      <c r="K154" s="2">
        <f t="shared" si="2"/>
      </c>
    </row>
    <row r="155" spans="1:11" ht="14.25">
      <c r="A155" s="12">
        <v>30061955</v>
      </c>
      <c r="B155" s="13" t="s">
        <v>165</v>
      </c>
      <c r="C155" s="11">
        <v>2021</v>
      </c>
      <c r="D155" s="21" t="s">
        <v>1</v>
      </c>
      <c r="E155" s="21"/>
      <c r="F155" s="23"/>
      <c r="G155" s="10"/>
      <c r="I155" s="2">
        <f>IF(H155="Ord. 172",CONCATENATE(#REF!,"/",H155),"")</f>
      </c>
      <c r="K155" s="2">
        <f t="shared" si="2"/>
      </c>
    </row>
    <row r="156" spans="1:11" ht="28.5">
      <c r="A156" s="9">
        <v>30061997</v>
      </c>
      <c r="B156" s="10" t="s">
        <v>166</v>
      </c>
      <c r="C156" s="11">
        <v>278472</v>
      </c>
      <c r="D156" s="21" t="s">
        <v>1</v>
      </c>
      <c r="E156" s="24">
        <v>39617</v>
      </c>
      <c r="F156" s="24">
        <v>39927</v>
      </c>
      <c r="G156" s="10"/>
      <c r="I156" s="2">
        <f>IF(H156="Ord. 172",CONCATENATE(#REF!,"/",H156),"")</f>
      </c>
      <c r="K156" s="2">
        <f t="shared" si="2"/>
      </c>
    </row>
    <row r="157" spans="1:11" ht="28.5">
      <c r="A157" s="9">
        <v>30062161</v>
      </c>
      <c r="B157" s="10" t="s">
        <v>167</v>
      </c>
      <c r="C157" s="11">
        <v>37830</v>
      </c>
      <c r="D157" s="21" t="s">
        <v>11</v>
      </c>
      <c r="E157" s="23"/>
      <c r="F157" s="23"/>
      <c r="G157" s="10"/>
      <c r="I157" s="2">
        <f>IF(H157="Ord. 172",CONCATENATE(#REF!,"/",H157),"")</f>
      </c>
      <c r="K157" s="2">
        <f t="shared" si="2"/>
      </c>
    </row>
    <row r="158" spans="1:11" ht="27" customHeight="1">
      <c r="A158" s="9">
        <v>30062211</v>
      </c>
      <c r="B158" s="10" t="s">
        <v>168</v>
      </c>
      <c r="C158" s="11">
        <v>43122</v>
      </c>
      <c r="D158" s="21" t="s">
        <v>4</v>
      </c>
      <c r="E158" s="24">
        <v>39685</v>
      </c>
      <c r="F158" s="24">
        <v>40015</v>
      </c>
      <c r="G158" s="10"/>
      <c r="I158" s="2">
        <f>IF(H158="Ord. 172",CONCATENATE(#REF!,"/",H158),"")</f>
      </c>
      <c r="K158" s="2">
        <f t="shared" si="2"/>
      </c>
    </row>
    <row r="159" spans="1:11" ht="28.5">
      <c r="A159" s="9">
        <v>30062507</v>
      </c>
      <c r="B159" s="10" t="s">
        <v>169</v>
      </c>
      <c r="C159" s="11">
        <v>110000</v>
      </c>
      <c r="D159" s="21" t="s">
        <v>11</v>
      </c>
      <c r="E159" s="23"/>
      <c r="F159" s="23"/>
      <c r="G159" s="10"/>
      <c r="I159" s="2">
        <f>IF(H159="Ord. 172",CONCATENATE(#REF!,"/",H159),"")</f>
      </c>
      <c r="K159" s="2">
        <f t="shared" si="2"/>
      </c>
    </row>
    <row r="160" spans="1:11" ht="27" customHeight="1">
      <c r="A160" s="9">
        <v>30062734</v>
      </c>
      <c r="B160" s="10" t="s">
        <v>170</v>
      </c>
      <c r="C160" s="11">
        <v>14700</v>
      </c>
      <c r="D160" s="21" t="s">
        <v>1</v>
      </c>
      <c r="E160" s="24">
        <v>39653</v>
      </c>
      <c r="F160" s="24">
        <v>39837</v>
      </c>
      <c r="G160" s="10"/>
      <c r="I160" s="2">
        <f>IF(H160="Ord. 172",CONCATENATE(#REF!,"/",H160),"")</f>
      </c>
      <c r="K160" s="2">
        <f t="shared" si="2"/>
      </c>
    </row>
    <row r="161" spans="1:11" ht="28.5">
      <c r="A161" s="9">
        <v>30062751</v>
      </c>
      <c r="B161" s="10" t="s">
        <v>171</v>
      </c>
      <c r="C161" s="11">
        <v>19793</v>
      </c>
      <c r="D161" s="21" t="s">
        <v>1</v>
      </c>
      <c r="E161" s="23" t="s">
        <v>172</v>
      </c>
      <c r="F161" s="24">
        <v>39854</v>
      </c>
      <c r="G161" s="10"/>
      <c r="I161" s="2">
        <f>IF(H161="Ord. 172",CONCATENATE(#REF!,"/",H161),"")</f>
      </c>
      <c r="K161" s="2">
        <f t="shared" si="2"/>
      </c>
    </row>
    <row r="162" spans="1:11" ht="28.5">
      <c r="A162" s="9">
        <v>30063145</v>
      </c>
      <c r="B162" s="10" t="s">
        <v>173</v>
      </c>
      <c r="C162" s="11">
        <v>113000</v>
      </c>
      <c r="D162" s="21" t="s">
        <v>11</v>
      </c>
      <c r="E162" s="23"/>
      <c r="F162" s="23"/>
      <c r="G162" s="10"/>
      <c r="I162" s="2">
        <f>IF(H162="Ord. 172",CONCATENATE(#REF!,"/",H162),"")</f>
      </c>
      <c r="K162" s="2">
        <f t="shared" si="2"/>
      </c>
    </row>
    <row r="163" spans="1:11" ht="28.5">
      <c r="A163" s="9">
        <v>30063147</v>
      </c>
      <c r="B163" s="10" t="s">
        <v>174</v>
      </c>
      <c r="C163" s="11">
        <v>143992</v>
      </c>
      <c r="D163" s="21" t="s">
        <v>4</v>
      </c>
      <c r="E163" s="24">
        <v>39773</v>
      </c>
      <c r="F163" s="24">
        <v>39953</v>
      </c>
      <c r="G163" s="10"/>
      <c r="I163" s="2">
        <f>IF(H163="Ord. 172",CONCATENATE(#REF!,"/",H163),"")</f>
      </c>
      <c r="K163" s="2">
        <f t="shared" si="2"/>
      </c>
    </row>
    <row r="164" spans="1:11" ht="28.5">
      <c r="A164" s="9">
        <v>30063173</v>
      </c>
      <c r="B164" s="10" t="s">
        <v>175</v>
      </c>
      <c r="C164" s="11">
        <v>331300</v>
      </c>
      <c r="D164" s="21" t="s">
        <v>4</v>
      </c>
      <c r="E164" s="24">
        <v>39734</v>
      </c>
      <c r="F164" s="24">
        <v>40034</v>
      </c>
      <c r="G164" s="10"/>
      <c r="I164" s="2">
        <f>IF(H164="Ord. 172",CONCATENATE(#REF!,"/",H164),"")</f>
      </c>
      <c r="K164" s="2">
        <f t="shared" si="2"/>
      </c>
    </row>
    <row r="165" spans="1:11" ht="14.25">
      <c r="A165" s="9">
        <v>30063191</v>
      </c>
      <c r="B165" s="10" t="s">
        <v>176</v>
      </c>
      <c r="C165" s="11">
        <v>101243</v>
      </c>
      <c r="D165" s="21" t="s">
        <v>4</v>
      </c>
      <c r="E165" s="24">
        <v>39743</v>
      </c>
      <c r="F165" s="24">
        <v>39953</v>
      </c>
      <c r="G165" s="10"/>
      <c r="I165" s="2">
        <f>IF(H165="Ord. 172",CONCATENATE(#REF!,"/",H165),"")</f>
      </c>
      <c r="K165" s="2">
        <f aca="true" t="shared" si="3" ref="K165:K228">IF(LEFT(I165,1)="/",RIGHT(I165,LEN(I165)-1),I165)</f>
      </c>
    </row>
    <row r="166" spans="1:11" ht="28.5">
      <c r="A166" s="9">
        <v>30063707</v>
      </c>
      <c r="B166" s="10" t="s">
        <v>177</v>
      </c>
      <c r="C166" s="11">
        <v>6400</v>
      </c>
      <c r="D166" s="21" t="s">
        <v>11</v>
      </c>
      <c r="E166" s="23"/>
      <c r="F166" s="23"/>
      <c r="G166" s="10"/>
      <c r="I166" s="2">
        <f>IF(H166="Ord. 172",CONCATENATE(#REF!,"/",H166),"")</f>
      </c>
      <c r="K166" s="2">
        <f t="shared" si="3"/>
      </c>
    </row>
    <row r="167" spans="1:11" ht="28.5">
      <c r="A167" s="9">
        <v>30064069</v>
      </c>
      <c r="B167" s="10" t="s">
        <v>178</v>
      </c>
      <c r="C167" s="11">
        <v>52383</v>
      </c>
      <c r="D167" s="21" t="s">
        <v>11</v>
      </c>
      <c r="E167" s="23"/>
      <c r="F167" s="23"/>
      <c r="G167" s="10"/>
      <c r="I167" s="2">
        <f>IF(H167="Ord. 172",CONCATENATE(#REF!,"/",H167),"")</f>
      </c>
      <c r="K167" s="2">
        <f t="shared" si="3"/>
      </c>
    </row>
    <row r="168" spans="1:11" ht="28.5">
      <c r="A168" s="9">
        <v>30064091</v>
      </c>
      <c r="B168" s="10" t="s">
        <v>179</v>
      </c>
      <c r="C168" s="11">
        <v>249293</v>
      </c>
      <c r="D168" s="21" t="s">
        <v>4</v>
      </c>
      <c r="E168" s="24">
        <v>39745</v>
      </c>
      <c r="F168" s="24">
        <v>39955</v>
      </c>
      <c r="G168" s="10"/>
      <c r="I168" s="2">
        <f>IF(H168="Ord. 172",CONCATENATE(#REF!,"/",H168),"")</f>
      </c>
      <c r="K168" s="2">
        <f t="shared" si="3"/>
      </c>
    </row>
    <row r="169" spans="1:11" ht="28.5">
      <c r="A169" s="9">
        <v>30064123</v>
      </c>
      <c r="B169" s="10" t="s">
        <v>180</v>
      </c>
      <c r="C169" s="11">
        <v>51905</v>
      </c>
      <c r="D169" s="21" t="s">
        <v>11</v>
      </c>
      <c r="E169" s="23"/>
      <c r="F169" s="23"/>
      <c r="G169" s="10"/>
      <c r="I169" s="2">
        <f>IF(H169="Ord. 172",CONCATENATE(#REF!,"/",H169),"")</f>
      </c>
      <c r="K169" s="2">
        <f t="shared" si="3"/>
      </c>
    </row>
    <row r="170" spans="1:11" ht="27" customHeight="1">
      <c r="A170" s="9">
        <v>30064141</v>
      </c>
      <c r="B170" s="10" t="s">
        <v>181</v>
      </c>
      <c r="C170" s="11">
        <v>52000</v>
      </c>
      <c r="D170" s="21" t="s">
        <v>11</v>
      </c>
      <c r="E170" s="23"/>
      <c r="F170" s="23"/>
      <c r="G170" s="10"/>
      <c r="I170" s="2">
        <f>IF(H170="Ord. 172",CONCATENATE(#REF!,"/",H170),"")</f>
      </c>
      <c r="K170" s="2">
        <f t="shared" si="3"/>
      </c>
    </row>
    <row r="171" spans="1:11" ht="28.5">
      <c r="A171" s="12">
        <v>30064235</v>
      </c>
      <c r="B171" s="13" t="s">
        <v>182</v>
      </c>
      <c r="C171" s="11">
        <v>26731</v>
      </c>
      <c r="D171" s="21" t="s">
        <v>1</v>
      </c>
      <c r="E171" s="25">
        <v>39577</v>
      </c>
      <c r="F171" s="24">
        <v>39817</v>
      </c>
      <c r="G171" s="10"/>
      <c r="I171" s="2">
        <f>IF(H171="Ord. 172",CONCATENATE(#REF!,"/",H171),"")</f>
      </c>
      <c r="K171" s="2">
        <f t="shared" si="3"/>
      </c>
    </row>
    <row r="172" spans="1:11" ht="25.5" customHeight="1">
      <c r="A172" s="9">
        <v>30064554</v>
      </c>
      <c r="B172" s="10" t="s">
        <v>183</v>
      </c>
      <c r="C172" s="11">
        <v>347953</v>
      </c>
      <c r="D172" s="21" t="s">
        <v>4</v>
      </c>
      <c r="E172" s="24">
        <v>39784</v>
      </c>
      <c r="F172" s="24">
        <v>40024</v>
      </c>
      <c r="G172" s="10"/>
      <c r="I172" s="2">
        <f>IF(H172="Ord. 172",CONCATENATE(#REF!,"/",H172),"")</f>
      </c>
      <c r="K172" s="2">
        <f t="shared" si="3"/>
      </c>
    </row>
    <row r="173" spans="1:11" ht="28.5">
      <c r="A173" s="9">
        <v>30064583</v>
      </c>
      <c r="B173" s="10" t="s">
        <v>184</v>
      </c>
      <c r="C173" s="11">
        <v>385999</v>
      </c>
      <c r="D173" s="21" t="s">
        <v>4</v>
      </c>
      <c r="E173" s="24">
        <v>39745</v>
      </c>
      <c r="F173" s="24">
        <v>39985</v>
      </c>
      <c r="G173" s="10"/>
      <c r="I173" s="2">
        <f>IF(H173="Ord. 172",CONCATENATE(#REF!,"/",H173),"")</f>
      </c>
      <c r="K173" s="2">
        <f t="shared" si="3"/>
      </c>
    </row>
    <row r="174" spans="1:11" ht="34.5" customHeight="1">
      <c r="A174" s="14">
        <v>30064605</v>
      </c>
      <c r="B174" s="10" t="s">
        <v>185</v>
      </c>
      <c r="C174" s="11">
        <v>103000</v>
      </c>
      <c r="D174" s="21" t="s">
        <v>11</v>
      </c>
      <c r="E174" s="23"/>
      <c r="F174" s="23"/>
      <c r="G174" s="10"/>
      <c r="I174" s="2">
        <f>IF(H174="Ord. 172",CONCATENATE(#REF!,"/",H174),"")</f>
      </c>
      <c r="K174" s="2">
        <f t="shared" si="3"/>
      </c>
    </row>
    <row r="175" spans="1:11" ht="28.5">
      <c r="A175" s="9">
        <v>30064628</v>
      </c>
      <c r="B175" s="15" t="s">
        <v>186</v>
      </c>
      <c r="C175" s="11">
        <v>15543</v>
      </c>
      <c r="D175" s="21" t="s">
        <v>4</v>
      </c>
      <c r="E175" s="24">
        <v>39297</v>
      </c>
      <c r="F175" s="24">
        <v>40017</v>
      </c>
      <c r="G175" s="10"/>
      <c r="I175" s="2">
        <f>IF(H175="Ord. 172",CONCATENATE(#REF!,"/",H175),"")</f>
      </c>
      <c r="K175" s="2">
        <f t="shared" si="3"/>
      </c>
    </row>
    <row r="176" spans="1:11" ht="28.5">
      <c r="A176" s="9">
        <v>30064870</v>
      </c>
      <c r="B176" s="10" t="s">
        <v>187</v>
      </c>
      <c r="C176" s="11">
        <v>33007</v>
      </c>
      <c r="D176" s="21" t="s">
        <v>11</v>
      </c>
      <c r="E176" s="23"/>
      <c r="F176" s="23"/>
      <c r="G176" s="10"/>
      <c r="I176" s="2">
        <f>IF(H176="Ord. 172",CONCATENATE(#REF!,"/",H176),"")</f>
      </c>
      <c r="K176" s="2">
        <f t="shared" si="3"/>
      </c>
    </row>
    <row r="177" spans="1:11" ht="28.5">
      <c r="A177" s="9">
        <v>30064908</v>
      </c>
      <c r="B177" s="10" t="s">
        <v>188</v>
      </c>
      <c r="C177" s="11">
        <v>10500</v>
      </c>
      <c r="D177" s="21" t="s">
        <v>11</v>
      </c>
      <c r="E177" s="23"/>
      <c r="F177" s="23"/>
      <c r="G177" s="10"/>
      <c r="I177" s="2">
        <f>IF(H177="Ord. 172",CONCATENATE(#REF!,"/",H177),"")</f>
      </c>
      <c r="K177" s="2">
        <f t="shared" si="3"/>
      </c>
    </row>
    <row r="178" spans="1:11" ht="28.5">
      <c r="A178" s="17">
        <v>30065018</v>
      </c>
      <c r="B178" s="13" t="s">
        <v>189</v>
      </c>
      <c r="C178" s="11">
        <v>50000</v>
      </c>
      <c r="D178" s="21" t="s">
        <v>11</v>
      </c>
      <c r="E178" s="32"/>
      <c r="F178" s="23"/>
      <c r="G178" s="10"/>
      <c r="I178" s="2">
        <f>IF(H178="Ord. 172",CONCATENATE(#REF!,"/",H178),"")</f>
      </c>
      <c r="K178" s="2">
        <f t="shared" si="3"/>
      </c>
    </row>
    <row r="179" spans="1:11" ht="28.5">
      <c r="A179" s="9">
        <v>30065111</v>
      </c>
      <c r="B179" s="10" t="s">
        <v>190</v>
      </c>
      <c r="C179" s="11">
        <v>5626</v>
      </c>
      <c r="D179" s="21" t="s">
        <v>1</v>
      </c>
      <c r="E179" s="24">
        <v>39554</v>
      </c>
      <c r="F179" s="24">
        <v>39819</v>
      </c>
      <c r="G179" s="10"/>
      <c r="I179" s="2">
        <f>IF(H179="Ord. 172",CONCATENATE(#REF!,"/",H179),"")</f>
      </c>
      <c r="K179" s="2">
        <f t="shared" si="3"/>
      </c>
    </row>
    <row r="180" spans="1:11" ht="30" customHeight="1">
      <c r="A180" s="9">
        <v>30065143</v>
      </c>
      <c r="B180" s="10" t="s">
        <v>191</v>
      </c>
      <c r="C180" s="11">
        <v>10190</v>
      </c>
      <c r="D180" s="21" t="s">
        <v>4</v>
      </c>
      <c r="E180" s="24">
        <v>39654</v>
      </c>
      <c r="F180" s="24">
        <v>39852</v>
      </c>
      <c r="G180" s="10"/>
      <c r="I180" s="2">
        <f>IF(H180="Ord. 172",CONCATENATE(#REF!,"/",H180),"")</f>
      </c>
      <c r="K180" s="2">
        <f t="shared" si="3"/>
      </c>
    </row>
    <row r="181" spans="1:11" ht="28.5">
      <c r="A181" s="9">
        <v>30065190</v>
      </c>
      <c r="B181" s="10" t="s">
        <v>192</v>
      </c>
      <c r="C181" s="11">
        <v>54250</v>
      </c>
      <c r="D181" s="21" t="s">
        <v>11</v>
      </c>
      <c r="E181" s="23"/>
      <c r="F181" s="23"/>
      <c r="G181" s="10"/>
      <c r="I181" s="2">
        <f>IF(H181="Ord. 172",CONCATENATE(#REF!,"/",H181),"")</f>
      </c>
      <c r="K181" s="2">
        <f t="shared" si="3"/>
      </c>
    </row>
    <row r="182" spans="1:11" ht="28.5">
      <c r="A182" s="12">
        <v>30065345</v>
      </c>
      <c r="B182" s="13" t="s">
        <v>193</v>
      </c>
      <c r="C182" s="11">
        <v>16538</v>
      </c>
      <c r="D182" s="21" t="s">
        <v>1</v>
      </c>
      <c r="E182" s="25">
        <v>39548</v>
      </c>
      <c r="F182" s="24">
        <v>39822</v>
      </c>
      <c r="G182" s="10"/>
      <c r="I182" s="2">
        <f>IF(H182="Ord. 172",CONCATENATE(#REF!,"/",H182),"")</f>
      </c>
      <c r="K182" s="2">
        <f t="shared" si="3"/>
      </c>
    </row>
    <row r="183" spans="1:11" ht="28.5">
      <c r="A183" s="9">
        <v>30065387</v>
      </c>
      <c r="B183" s="10" t="s">
        <v>194</v>
      </c>
      <c r="C183" s="11">
        <v>379480</v>
      </c>
      <c r="D183" s="21" t="s">
        <v>4</v>
      </c>
      <c r="E183" s="24">
        <v>39715</v>
      </c>
      <c r="F183" s="24">
        <v>39925</v>
      </c>
      <c r="G183" s="10"/>
      <c r="I183" s="2">
        <f>IF(H183="Ord. 172",CONCATENATE(#REF!,"/",H183),"")</f>
      </c>
      <c r="K183" s="2">
        <f t="shared" si="3"/>
      </c>
    </row>
    <row r="184" spans="1:11" ht="42.75">
      <c r="A184" s="9">
        <v>30065529</v>
      </c>
      <c r="B184" s="10" t="s">
        <v>195</v>
      </c>
      <c r="C184" s="11">
        <v>27960</v>
      </c>
      <c r="D184" s="21" t="s">
        <v>4</v>
      </c>
      <c r="E184" s="24">
        <v>39763</v>
      </c>
      <c r="F184" s="24">
        <v>39853</v>
      </c>
      <c r="G184" s="10" t="s">
        <v>43</v>
      </c>
      <c r="I184" s="2">
        <f>IF(H184="Ord. 172",CONCATENATE(#REF!,"/",H184),"")</f>
      </c>
      <c r="K184" s="2">
        <f t="shared" si="3"/>
      </c>
    </row>
    <row r="185" spans="1:11" ht="42.75">
      <c r="A185" s="9">
        <v>30065535</v>
      </c>
      <c r="B185" s="10" t="s">
        <v>196</v>
      </c>
      <c r="C185" s="11">
        <v>90009</v>
      </c>
      <c r="D185" s="21" t="s">
        <v>4</v>
      </c>
      <c r="E185" s="24">
        <v>39785</v>
      </c>
      <c r="F185" s="24">
        <v>39905</v>
      </c>
      <c r="G185" s="10" t="s">
        <v>43</v>
      </c>
      <c r="I185" s="2">
        <f>IF(H185="Ord. 172",CONCATENATE(#REF!,"/",H185),"")</f>
      </c>
      <c r="K185" s="2">
        <f t="shared" si="3"/>
      </c>
    </row>
    <row r="186" spans="1:11" ht="28.5">
      <c r="A186" s="9">
        <v>30066140</v>
      </c>
      <c r="B186" s="10" t="s">
        <v>197</v>
      </c>
      <c r="C186" s="11">
        <v>18244</v>
      </c>
      <c r="D186" s="21" t="s">
        <v>1</v>
      </c>
      <c r="E186" s="24">
        <v>39666</v>
      </c>
      <c r="F186" s="24">
        <v>39831</v>
      </c>
      <c r="G186" s="10"/>
      <c r="I186" s="2">
        <f>IF(H186="Ord. 172",CONCATENATE(#REF!,"/",H186),"")</f>
      </c>
      <c r="K186" s="2">
        <f t="shared" si="3"/>
      </c>
    </row>
    <row r="187" spans="1:11" ht="14.25">
      <c r="A187" s="9">
        <v>30066316</v>
      </c>
      <c r="B187" s="10" t="s">
        <v>198</v>
      </c>
      <c r="C187" s="11">
        <v>16538</v>
      </c>
      <c r="D187" s="21" t="s">
        <v>1</v>
      </c>
      <c r="E187" s="25">
        <v>39539</v>
      </c>
      <c r="F187" s="24">
        <v>39819</v>
      </c>
      <c r="G187" s="10"/>
      <c r="I187" s="2">
        <f>IF(H187="Ord. 172",CONCATENATE(#REF!,"/",H187),"")</f>
      </c>
      <c r="K187" s="2">
        <f t="shared" si="3"/>
      </c>
    </row>
    <row r="188" spans="1:11" ht="14.25">
      <c r="A188" s="9">
        <v>30066346</v>
      </c>
      <c r="B188" s="10" t="s">
        <v>199</v>
      </c>
      <c r="C188" s="11">
        <v>24400</v>
      </c>
      <c r="D188" s="21" t="s">
        <v>4</v>
      </c>
      <c r="E188" s="25">
        <v>39769</v>
      </c>
      <c r="F188" s="24">
        <v>39977</v>
      </c>
      <c r="G188" s="10"/>
      <c r="I188" s="2">
        <f>IF(H188="Ord. 172",CONCATENATE(#REF!,"/",H188),"")</f>
      </c>
      <c r="K188" s="2">
        <f t="shared" si="3"/>
      </c>
    </row>
    <row r="189" spans="1:11" ht="28.5">
      <c r="A189" s="9">
        <v>30066435</v>
      </c>
      <c r="B189" s="10" t="s">
        <v>200</v>
      </c>
      <c r="C189" s="11">
        <v>536897</v>
      </c>
      <c r="D189" s="21" t="s">
        <v>4</v>
      </c>
      <c r="E189" s="24">
        <v>39737</v>
      </c>
      <c r="F189" s="24">
        <v>40067</v>
      </c>
      <c r="G189" s="10"/>
      <c r="I189" s="2">
        <f>IF(H189="Ord. 172",CONCATENATE(#REF!,"/",H189),"")</f>
      </c>
      <c r="K189" s="2">
        <f t="shared" si="3"/>
      </c>
    </row>
    <row r="190" spans="1:11" ht="42.75">
      <c r="A190" s="9">
        <v>30066560</v>
      </c>
      <c r="B190" s="10" t="s">
        <v>201</v>
      </c>
      <c r="C190" s="11">
        <v>3345</v>
      </c>
      <c r="D190" s="21" t="s">
        <v>4</v>
      </c>
      <c r="E190" s="24">
        <v>39734</v>
      </c>
      <c r="F190" s="24">
        <v>39824</v>
      </c>
      <c r="G190" s="10" t="s">
        <v>43</v>
      </c>
      <c r="I190" s="2">
        <f>IF(H190="Ord. 172",CONCATENATE(#REF!,"/",H190),"")</f>
      </c>
      <c r="K190" s="2">
        <f t="shared" si="3"/>
      </c>
    </row>
    <row r="191" spans="1:11" ht="28.5">
      <c r="A191" s="12">
        <v>30066605</v>
      </c>
      <c r="B191" s="13" t="s">
        <v>202</v>
      </c>
      <c r="C191" s="11">
        <v>1</v>
      </c>
      <c r="D191" s="21" t="s">
        <v>11</v>
      </c>
      <c r="E191" s="21"/>
      <c r="F191" s="23"/>
      <c r="G191" s="10"/>
      <c r="I191" s="2">
        <f>IF(H191="Ord. 172",CONCATENATE(#REF!,"/",H191),"")</f>
      </c>
      <c r="K191" s="2">
        <f t="shared" si="3"/>
      </c>
    </row>
    <row r="192" spans="1:11" ht="28.5">
      <c r="A192" s="9">
        <v>30066706</v>
      </c>
      <c r="B192" s="10" t="s">
        <v>203</v>
      </c>
      <c r="C192" s="11">
        <v>24000</v>
      </c>
      <c r="D192" s="21" t="s">
        <v>11</v>
      </c>
      <c r="E192" s="23"/>
      <c r="F192" s="23"/>
      <c r="G192" s="10"/>
      <c r="I192" s="2">
        <f>IF(H192="Ord. 172",CONCATENATE(#REF!,"/",H192),"")</f>
      </c>
      <c r="K192" s="2">
        <f t="shared" si="3"/>
      </c>
    </row>
    <row r="193" spans="1:11" ht="28.5">
      <c r="A193" s="12">
        <v>30066735</v>
      </c>
      <c r="B193" s="13" t="s">
        <v>204</v>
      </c>
      <c r="C193" s="11">
        <v>36564</v>
      </c>
      <c r="D193" s="21" t="s">
        <v>4</v>
      </c>
      <c r="E193" s="25">
        <v>39352</v>
      </c>
      <c r="F193" s="24">
        <v>40042</v>
      </c>
      <c r="G193" s="10"/>
      <c r="I193" s="2">
        <f>IF(H193="Ord. 172",CONCATENATE(#REF!,"/",H193),"")</f>
      </c>
      <c r="K193" s="2">
        <f t="shared" si="3"/>
      </c>
    </row>
    <row r="194" spans="1:11" ht="28.5">
      <c r="A194" s="12">
        <v>30066774</v>
      </c>
      <c r="B194" s="13" t="s">
        <v>205</v>
      </c>
      <c r="C194" s="11">
        <v>1</v>
      </c>
      <c r="D194" s="21" t="s">
        <v>11</v>
      </c>
      <c r="E194" s="21"/>
      <c r="F194" s="23"/>
      <c r="G194" s="10"/>
      <c r="I194" s="2">
        <f>IF(H194="Ord. 172",CONCATENATE(#REF!,"/",H194),"")</f>
      </c>
      <c r="K194" s="2">
        <f t="shared" si="3"/>
      </c>
    </row>
    <row r="195" spans="1:11" ht="28.5">
      <c r="A195" s="9">
        <v>30067468</v>
      </c>
      <c r="B195" s="10" t="s">
        <v>206</v>
      </c>
      <c r="C195" s="11">
        <v>23666</v>
      </c>
      <c r="D195" s="21" t="s">
        <v>4</v>
      </c>
      <c r="E195" s="24">
        <v>39730</v>
      </c>
      <c r="F195" s="24">
        <v>39980</v>
      </c>
      <c r="G195" s="10"/>
      <c r="I195" s="2">
        <f>IF(H195="Ord. 172",CONCATENATE(#REF!,"/",H195),"")</f>
      </c>
      <c r="K195" s="2">
        <f t="shared" si="3"/>
      </c>
    </row>
    <row r="196" spans="1:11" ht="28.5">
      <c r="A196" s="9">
        <v>30067503</v>
      </c>
      <c r="B196" s="10" t="s">
        <v>207</v>
      </c>
      <c r="C196" s="11">
        <v>60000</v>
      </c>
      <c r="D196" s="21" t="s">
        <v>4</v>
      </c>
      <c r="E196" s="24">
        <v>39813</v>
      </c>
      <c r="F196" s="24">
        <v>40108</v>
      </c>
      <c r="G196" s="10"/>
      <c r="I196" s="2">
        <f>IF(H196="Ord. 172",CONCATENATE(#REF!,"/",H196),"")</f>
      </c>
      <c r="K196" s="2">
        <f t="shared" si="3"/>
      </c>
    </row>
    <row r="197" spans="1:11" ht="36.75" customHeight="1">
      <c r="A197" s="9">
        <v>30067592</v>
      </c>
      <c r="B197" s="10" t="s">
        <v>208</v>
      </c>
      <c r="C197" s="11">
        <v>29300</v>
      </c>
      <c r="D197" s="21" t="s">
        <v>4</v>
      </c>
      <c r="E197" s="24">
        <v>39436</v>
      </c>
      <c r="F197" s="24">
        <v>40024</v>
      </c>
      <c r="G197" s="10"/>
      <c r="I197" s="2">
        <f>IF(H197="Ord. 172",CONCATENATE(#REF!,"/",H197),"")</f>
      </c>
      <c r="K197" s="2">
        <f t="shared" si="3"/>
      </c>
    </row>
    <row r="198" spans="1:11" ht="28.5">
      <c r="A198" s="9">
        <v>30067707</v>
      </c>
      <c r="B198" s="10" t="s">
        <v>209</v>
      </c>
      <c r="C198" s="11">
        <v>11800</v>
      </c>
      <c r="D198" s="21" t="s">
        <v>11</v>
      </c>
      <c r="E198" s="23"/>
      <c r="F198" s="23"/>
      <c r="G198" s="10"/>
      <c r="I198" s="2">
        <f>IF(H198="Ord. 172",CONCATENATE(#REF!,"/",H198),"")</f>
      </c>
      <c r="K198" s="2">
        <f t="shared" si="3"/>
      </c>
    </row>
    <row r="199" spans="1:11" ht="27" customHeight="1">
      <c r="A199" s="9">
        <v>30067976</v>
      </c>
      <c r="B199" s="10" t="s">
        <v>210</v>
      </c>
      <c r="C199" s="11">
        <v>16270</v>
      </c>
      <c r="D199" s="21" t="s">
        <v>1</v>
      </c>
      <c r="E199" s="25">
        <v>39645</v>
      </c>
      <c r="F199" s="24">
        <v>39870</v>
      </c>
      <c r="G199" s="10"/>
      <c r="I199" s="2">
        <f>IF(H199="Ord. 172",CONCATENATE(#REF!,"/",H199),"")</f>
      </c>
      <c r="K199" s="2">
        <f t="shared" si="3"/>
      </c>
    </row>
    <row r="200" spans="1:11" ht="34.5" customHeight="1">
      <c r="A200" s="9">
        <v>30068020</v>
      </c>
      <c r="B200" s="10" t="s">
        <v>211</v>
      </c>
      <c r="C200" s="11">
        <v>41941</v>
      </c>
      <c r="D200" s="21" t="s">
        <v>4</v>
      </c>
      <c r="E200" s="24">
        <v>39692</v>
      </c>
      <c r="F200" s="24">
        <v>40025</v>
      </c>
      <c r="G200" s="10"/>
      <c r="I200" s="2">
        <f>IF(H200="Ord. 172",CONCATENATE(#REF!,"/",H200),"")</f>
      </c>
      <c r="K200" s="2">
        <f t="shared" si="3"/>
      </c>
    </row>
    <row r="201" spans="1:11" ht="14.25">
      <c r="A201" s="12">
        <v>30068032</v>
      </c>
      <c r="B201" s="13" t="s">
        <v>212</v>
      </c>
      <c r="C201" s="11">
        <v>16538</v>
      </c>
      <c r="D201" s="21" t="s">
        <v>1</v>
      </c>
      <c r="E201" s="25">
        <v>39548</v>
      </c>
      <c r="F201" s="24">
        <v>39822</v>
      </c>
      <c r="G201" s="10"/>
      <c r="I201" s="2">
        <f>IF(H201="Ord. 172",CONCATENATE(#REF!,"/",H201),"")</f>
      </c>
      <c r="K201" s="2">
        <f t="shared" si="3"/>
      </c>
    </row>
    <row r="202" spans="1:11" ht="27" customHeight="1">
      <c r="A202" s="12">
        <v>30068033</v>
      </c>
      <c r="B202" s="13" t="s">
        <v>213</v>
      </c>
      <c r="C202" s="11">
        <v>16538</v>
      </c>
      <c r="D202" s="21" t="s">
        <v>1</v>
      </c>
      <c r="E202" s="25">
        <v>39548</v>
      </c>
      <c r="F202" s="24">
        <v>39822</v>
      </c>
      <c r="G202" s="10"/>
      <c r="I202" s="2">
        <f>IF(H202="Ord. 172",CONCATENATE(#REF!,"/",H202),"")</f>
      </c>
      <c r="K202" s="2">
        <f t="shared" si="3"/>
      </c>
    </row>
    <row r="203" spans="1:11" ht="28.5">
      <c r="A203" s="9">
        <v>30068142</v>
      </c>
      <c r="B203" s="10" t="s">
        <v>214</v>
      </c>
      <c r="C203" s="11">
        <v>541292</v>
      </c>
      <c r="D203" s="21" t="s">
        <v>4</v>
      </c>
      <c r="E203" s="24">
        <v>39813</v>
      </c>
      <c r="F203" s="24">
        <v>40053</v>
      </c>
      <c r="G203" s="10"/>
      <c r="I203" s="2">
        <f>IF(H203="Ord. 172",CONCATENATE(#REF!,"/",H203),"")</f>
      </c>
      <c r="K203" s="2">
        <f t="shared" si="3"/>
      </c>
    </row>
    <row r="204" spans="1:11" ht="27" customHeight="1">
      <c r="A204" s="12">
        <v>30068162</v>
      </c>
      <c r="B204" s="13" t="s">
        <v>215</v>
      </c>
      <c r="C204" s="11">
        <v>1</v>
      </c>
      <c r="D204" s="21" t="s">
        <v>11</v>
      </c>
      <c r="E204" s="21"/>
      <c r="F204" s="23"/>
      <c r="G204" s="10"/>
      <c r="I204" s="2">
        <f>IF(H204="Ord. 172",CONCATENATE(#REF!,"/",H204),"")</f>
      </c>
      <c r="K204" s="2">
        <f t="shared" si="3"/>
      </c>
    </row>
    <row r="205" spans="1:11" ht="14.25">
      <c r="A205" s="9">
        <v>30068328</v>
      </c>
      <c r="B205" s="10" t="s">
        <v>216</v>
      </c>
      <c r="C205" s="11">
        <v>2492</v>
      </c>
      <c r="D205" s="21" t="s">
        <v>4</v>
      </c>
      <c r="E205" s="25">
        <v>39571</v>
      </c>
      <c r="F205" s="24">
        <v>39881</v>
      </c>
      <c r="G205" s="10"/>
      <c r="I205" s="2">
        <f>IF(H205="Ord. 172",CONCATENATE(#REF!,"/",H205),"")</f>
      </c>
      <c r="K205" s="2">
        <f t="shared" si="3"/>
      </c>
    </row>
    <row r="206" spans="1:11" ht="27" customHeight="1">
      <c r="A206" s="9">
        <v>30068329</v>
      </c>
      <c r="B206" s="10" t="s">
        <v>217</v>
      </c>
      <c r="C206" s="11">
        <v>8137</v>
      </c>
      <c r="D206" s="21" t="s">
        <v>1</v>
      </c>
      <c r="E206" s="25">
        <v>39571</v>
      </c>
      <c r="F206" s="24">
        <v>39881</v>
      </c>
      <c r="G206" s="10"/>
      <c r="I206" s="2">
        <f>IF(H206="Ord. 172",CONCATENATE(#REF!,"/",H206),"")</f>
      </c>
      <c r="K206" s="2">
        <f t="shared" si="3"/>
      </c>
    </row>
    <row r="207" spans="1:11" ht="28.5">
      <c r="A207" s="9">
        <v>30068533</v>
      </c>
      <c r="B207" s="10" t="s">
        <v>218</v>
      </c>
      <c r="C207" s="11">
        <v>11000</v>
      </c>
      <c r="D207" s="21" t="s">
        <v>11</v>
      </c>
      <c r="E207" s="23"/>
      <c r="F207" s="23"/>
      <c r="G207" s="10"/>
      <c r="I207" s="2">
        <f>IF(H207="Ord. 172",CONCATENATE(#REF!,"/",H207),"")</f>
      </c>
      <c r="K207" s="2">
        <f t="shared" si="3"/>
      </c>
    </row>
    <row r="208" spans="1:11" ht="28.5">
      <c r="A208" s="9">
        <v>30068534</v>
      </c>
      <c r="B208" s="10" t="s">
        <v>219</v>
      </c>
      <c r="C208" s="11">
        <v>11000</v>
      </c>
      <c r="D208" s="21" t="s">
        <v>11</v>
      </c>
      <c r="E208" s="23"/>
      <c r="F208" s="23"/>
      <c r="G208" s="10"/>
      <c r="I208" s="2">
        <f>IF(H208="Ord. 172",CONCATENATE(#REF!,"/",H208),"")</f>
      </c>
      <c r="K208" s="2">
        <f t="shared" si="3"/>
      </c>
    </row>
    <row r="209" spans="1:11" ht="33" customHeight="1">
      <c r="A209" s="9">
        <v>30068609</v>
      </c>
      <c r="B209" s="10" t="s">
        <v>220</v>
      </c>
      <c r="C209" s="11">
        <v>9854</v>
      </c>
      <c r="D209" s="21" t="s">
        <v>1</v>
      </c>
      <c r="E209" s="25" t="s">
        <v>221</v>
      </c>
      <c r="F209" s="24">
        <v>39901</v>
      </c>
      <c r="G209" s="10"/>
      <c r="I209" s="2">
        <f>IF(H209="Ord. 172",CONCATENATE(#REF!,"/",H209),"")</f>
      </c>
      <c r="K209" s="2">
        <f t="shared" si="3"/>
      </c>
    </row>
    <row r="210" spans="1:11" ht="28.5">
      <c r="A210" s="9">
        <v>30068884</v>
      </c>
      <c r="B210" s="10" t="s">
        <v>222</v>
      </c>
      <c r="C210" s="11">
        <v>288069</v>
      </c>
      <c r="D210" s="21" t="s">
        <v>4</v>
      </c>
      <c r="E210" s="24">
        <v>39944</v>
      </c>
      <c r="F210" s="24">
        <v>40094</v>
      </c>
      <c r="G210" s="10"/>
      <c r="I210" s="2">
        <f>IF(H210="Ord. 172",CONCATENATE(#REF!,"/",H210),"")</f>
      </c>
      <c r="K210" s="2">
        <f t="shared" si="3"/>
      </c>
    </row>
    <row r="211" spans="1:11" ht="28.5">
      <c r="A211" s="12">
        <v>30069006</v>
      </c>
      <c r="B211" s="13" t="s">
        <v>223</v>
      </c>
      <c r="C211" s="11">
        <v>122958</v>
      </c>
      <c r="D211" s="21" t="s">
        <v>4</v>
      </c>
      <c r="E211" s="25">
        <v>39629</v>
      </c>
      <c r="F211" s="24">
        <v>40319</v>
      </c>
      <c r="G211" s="10"/>
      <c r="I211" s="2">
        <f>IF(H211="Ord. 172",CONCATENATE(#REF!,"/",H211),"")</f>
      </c>
      <c r="K211" s="2">
        <f t="shared" si="3"/>
      </c>
    </row>
    <row r="212" spans="1:11" ht="28.5">
      <c r="A212" s="12">
        <v>30069007</v>
      </c>
      <c r="B212" s="13" t="s">
        <v>224</v>
      </c>
      <c r="C212" s="11">
        <v>38829</v>
      </c>
      <c r="D212" s="21" t="s">
        <v>4</v>
      </c>
      <c r="E212" s="25">
        <v>39629</v>
      </c>
      <c r="F212" s="24">
        <v>40319</v>
      </c>
      <c r="G212" s="10"/>
      <c r="I212" s="2">
        <f>IF(H212="Ord. 172",CONCATENATE(#REF!,"/",H212),"")</f>
      </c>
      <c r="K212" s="2">
        <f t="shared" si="3"/>
      </c>
    </row>
    <row r="213" spans="1:11" ht="28.5">
      <c r="A213" s="12">
        <v>30069011</v>
      </c>
      <c r="B213" s="13" t="s">
        <v>225</v>
      </c>
      <c r="C213" s="11">
        <v>19363</v>
      </c>
      <c r="D213" s="21" t="s">
        <v>4</v>
      </c>
      <c r="E213" s="25">
        <v>39630</v>
      </c>
      <c r="F213" s="24">
        <v>40320</v>
      </c>
      <c r="G213" s="10"/>
      <c r="I213" s="2">
        <f>IF(H213="Ord. 172",CONCATENATE(#REF!,"/",H213),"")</f>
      </c>
      <c r="K213" s="2">
        <f t="shared" si="3"/>
      </c>
    </row>
    <row r="214" spans="1:11" ht="27" customHeight="1">
      <c r="A214" s="12">
        <v>30069013</v>
      </c>
      <c r="B214" s="13" t="s">
        <v>226</v>
      </c>
      <c r="C214" s="11">
        <v>59496</v>
      </c>
      <c r="D214" s="21" t="s">
        <v>4</v>
      </c>
      <c r="E214" s="25">
        <v>39630</v>
      </c>
      <c r="F214" s="24">
        <v>40320</v>
      </c>
      <c r="G214" s="10"/>
      <c r="I214" s="2">
        <f>IF(H214="Ord. 172",CONCATENATE(#REF!,"/",H214),"")</f>
      </c>
      <c r="K214" s="2">
        <f t="shared" si="3"/>
      </c>
    </row>
    <row r="215" spans="1:11" ht="28.5">
      <c r="A215" s="9">
        <v>30069139</v>
      </c>
      <c r="B215" s="10" t="s">
        <v>227</v>
      </c>
      <c r="C215" s="11">
        <v>12600</v>
      </c>
      <c r="D215" s="21" t="s">
        <v>1</v>
      </c>
      <c r="E215" s="24">
        <v>39737</v>
      </c>
      <c r="F215" s="24">
        <v>39827</v>
      </c>
      <c r="G215" s="10"/>
      <c r="I215" s="2">
        <f>IF(H215="Ord. 172",CONCATENATE(#REF!,"/",H215),"")</f>
      </c>
      <c r="K215" s="2">
        <f t="shared" si="3"/>
      </c>
    </row>
    <row r="216" spans="1:11" ht="27" customHeight="1">
      <c r="A216" s="9">
        <v>30069142</v>
      </c>
      <c r="B216" s="10" t="s">
        <v>228</v>
      </c>
      <c r="C216" s="11">
        <v>27500</v>
      </c>
      <c r="D216" s="21" t="s">
        <v>1</v>
      </c>
      <c r="E216" s="24">
        <v>39737</v>
      </c>
      <c r="F216" s="24">
        <v>39827</v>
      </c>
      <c r="G216" s="10"/>
      <c r="I216" s="2">
        <f>IF(H216="Ord. 172",CONCATENATE(#REF!,"/",H216),"")</f>
      </c>
      <c r="K216" s="2">
        <f t="shared" si="3"/>
      </c>
    </row>
    <row r="217" spans="1:11" ht="28.5">
      <c r="A217" s="9">
        <v>30069406</v>
      </c>
      <c r="B217" s="10" t="s">
        <v>229</v>
      </c>
      <c r="C217" s="11">
        <v>1</v>
      </c>
      <c r="D217" s="21" t="s">
        <v>11</v>
      </c>
      <c r="E217" s="23"/>
      <c r="F217" s="23"/>
      <c r="G217" s="10"/>
      <c r="I217" s="2">
        <f>IF(H217="Ord. 172",CONCATENATE(#REF!,"/",H217),"")</f>
      </c>
      <c r="K217" s="2">
        <f t="shared" si="3"/>
      </c>
    </row>
    <row r="218" spans="1:11" ht="27" customHeight="1">
      <c r="A218" s="9">
        <v>30069407</v>
      </c>
      <c r="B218" s="10" t="s">
        <v>230</v>
      </c>
      <c r="C218" s="11">
        <v>167836</v>
      </c>
      <c r="D218" s="21" t="s">
        <v>4</v>
      </c>
      <c r="E218" s="24">
        <v>39806</v>
      </c>
      <c r="F218" s="24">
        <v>40496</v>
      </c>
      <c r="G218" s="10"/>
      <c r="I218" s="2">
        <f>IF(H218="Ord. 172",CONCATENATE(#REF!,"/",H218),"")</f>
      </c>
      <c r="K218" s="2">
        <f t="shared" si="3"/>
      </c>
    </row>
    <row r="219" spans="1:11" ht="35.25" customHeight="1">
      <c r="A219" s="9">
        <v>30070068</v>
      </c>
      <c r="B219" s="10" t="s">
        <v>231</v>
      </c>
      <c r="C219" s="11">
        <v>511500</v>
      </c>
      <c r="D219" s="21" t="s">
        <v>11</v>
      </c>
      <c r="E219" s="23" t="s">
        <v>232</v>
      </c>
      <c r="F219" s="23"/>
      <c r="G219" s="10"/>
      <c r="I219" s="2">
        <f>IF(H219="Ord. 172",CONCATENATE(#REF!,"/",H219),"")</f>
      </c>
      <c r="K219" s="2">
        <f t="shared" si="3"/>
      </c>
    </row>
    <row r="220" spans="1:11" ht="33" customHeight="1">
      <c r="A220" s="9">
        <v>30070813</v>
      </c>
      <c r="B220" s="10" t="s">
        <v>233</v>
      </c>
      <c r="C220" s="11">
        <v>77448</v>
      </c>
      <c r="D220" s="21" t="s">
        <v>4</v>
      </c>
      <c r="E220" s="24">
        <v>39707</v>
      </c>
      <c r="F220" s="24">
        <v>39827</v>
      </c>
      <c r="G220" s="10" t="s">
        <v>43</v>
      </c>
      <c r="I220" s="2">
        <f>IF(H220="Ord. 172",CONCATENATE(#REF!,"/",H220),"")</f>
      </c>
      <c r="K220" s="2">
        <f t="shared" si="3"/>
      </c>
    </row>
    <row r="221" spans="1:11" ht="25.5" customHeight="1">
      <c r="A221" s="9">
        <v>30070997</v>
      </c>
      <c r="B221" s="10" t="s">
        <v>234</v>
      </c>
      <c r="C221" s="11">
        <v>44614</v>
      </c>
      <c r="D221" s="21" t="s">
        <v>4</v>
      </c>
      <c r="E221" s="23" t="s">
        <v>235</v>
      </c>
      <c r="F221" s="24">
        <v>39888</v>
      </c>
      <c r="G221" s="10"/>
      <c r="I221" s="2">
        <f>IF(H221="Ord. 172",CONCATENATE(#REF!,"/",H221),"")</f>
      </c>
      <c r="K221" s="2">
        <f t="shared" si="3"/>
      </c>
    </row>
    <row r="222" spans="1:11" ht="14.25">
      <c r="A222" s="9">
        <v>30071211</v>
      </c>
      <c r="B222" s="10" t="s">
        <v>236</v>
      </c>
      <c r="C222" s="11">
        <v>16858</v>
      </c>
      <c r="D222" s="21" t="s">
        <v>4</v>
      </c>
      <c r="E222" s="25">
        <v>39645</v>
      </c>
      <c r="F222" s="24">
        <v>39999</v>
      </c>
      <c r="G222" s="10"/>
      <c r="I222" s="2">
        <f>IF(H222="Ord. 172",CONCATENATE(#REF!,"/",H222),"")</f>
      </c>
      <c r="K222" s="2">
        <f t="shared" si="3"/>
      </c>
    </row>
    <row r="223" spans="1:11" ht="42.75">
      <c r="A223" s="9">
        <v>30071580</v>
      </c>
      <c r="B223" s="10" t="s">
        <v>237</v>
      </c>
      <c r="C223" s="11">
        <v>40486</v>
      </c>
      <c r="D223" s="21" t="s">
        <v>11</v>
      </c>
      <c r="E223" s="23" t="s">
        <v>238</v>
      </c>
      <c r="F223" s="23"/>
      <c r="G223" s="10"/>
      <c r="I223" s="2">
        <f>IF(H223="Ord. 172",CONCATENATE(#REF!,"/",H223),"")</f>
      </c>
      <c r="K223" s="2">
        <f t="shared" si="3"/>
      </c>
    </row>
    <row r="224" spans="1:11" ht="28.5">
      <c r="A224" s="9">
        <v>30071901</v>
      </c>
      <c r="B224" s="10" t="s">
        <v>239</v>
      </c>
      <c r="C224" s="11">
        <v>100000</v>
      </c>
      <c r="D224" s="21" t="s">
        <v>11</v>
      </c>
      <c r="E224" s="23"/>
      <c r="F224" s="23"/>
      <c r="G224" s="10"/>
      <c r="I224" s="2">
        <f>IF(H224="Ord. 172",CONCATENATE(#REF!,"/",H224),"")</f>
      </c>
      <c r="K224" s="2">
        <f t="shared" si="3"/>
      </c>
    </row>
    <row r="225" spans="1:11" ht="27" customHeight="1">
      <c r="A225" s="9">
        <v>30071976</v>
      </c>
      <c r="B225" s="10" t="s">
        <v>240</v>
      </c>
      <c r="C225" s="11">
        <v>185364</v>
      </c>
      <c r="D225" s="21" t="s">
        <v>4</v>
      </c>
      <c r="E225" s="24">
        <v>39629</v>
      </c>
      <c r="F225" s="24">
        <v>40319</v>
      </c>
      <c r="G225" s="10"/>
      <c r="I225" s="2">
        <f>IF(H225="Ord. 172",CONCATENATE(#REF!,"/",H225),"")</f>
      </c>
      <c r="K225" s="2">
        <f t="shared" si="3"/>
      </c>
    </row>
    <row r="226" spans="1:11" ht="28.5">
      <c r="A226" s="9">
        <v>30071978</v>
      </c>
      <c r="B226" s="10" t="s">
        <v>241</v>
      </c>
      <c r="C226" s="11">
        <v>101000</v>
      </c>
      <c r="D226" s="21" t="s">
        <v>11</v>
      </c>
      <c r="E226" s="23"/>
      <c r="F226" s="23"/>
      <c r="G226" s="10"/>
      <c r="I226" s="2">
        <f>IF(H226="Ord. 172",CONCATENATE(#REF!,"/",H226),"")</f>
      </c>
      <c r="K226" s="2">
        <f t="shared" si="3"/>
      </c>
    </row>
    <row r="227" spans="1:11" ht="28.5">
      <c r="A227" s="9">
        <v>30071993</v>
      </c>
      <c r="B227" s="10" t="s">
        <v>242</v>
      </c>
      <c r="C227" s="11">
        <v>1</v>
      </c>
      <c r="D227" s="21" t="s">
        <v>11</v>
      </c>
      <c r="E227" s="23"/>
      <c r="F227" s="23"/>
      <c r="G227" s="10"/>
      <c r="I227" s="2">
        <f>IF(H227="Ord. 172",CONCATENATE(#REF!,"/",H227),"")</f>
      </c>
      <c r="K227" s="2">
        <f t="shared" si="3"/>
      </c>
    </row>
    <row r="228" spans="1:11" ht="28.5">
      <c r="A228" s="9">
        <v>30072068</v>
      </c>
      <c r="B228" s="10" t="s">
        <v>243</v>
      </c>
      <c r="C228" s="11">
        <v>1</v>
      </c>
      <c r="D228" s="21" t="s">
        <v>11</v>
      </c>
      <c r="E228" s="23"/>
      <c r="F228" s="23"/>
      <c r="G228" s="10"/>
      <c r="I228" s="2">
        <f>IF(H228="Ord. 172",CONCATENATE(#REF!,"/",H228),"")</f>
      </c>
      <c r="K228" s="2">
        <f t="shared" si="3"/>
      </c>
    </row>
    <row r="229" spans="1:11" ht="28.5">
      <c r="A229" s="9">
        <v>30072095</v>
      </c>
      <c r="B229" s="10" t="s">
        <v>244</v>
      </c>
      <c r="C229" s="11">
        <v>38684</v>
      </c>
      <c r="D229" s="21" t="s">
        <v>11</v>
      </c>
      <c r="E229" s="23"/>
      <c r="F229" s="23"/>
      <c r="G229" s="10"/>
      <c r="I229" s="2">
        <f>IF(H229="Ord. 172",CONCATENATE(#REF!,"/",H229),"")</f>
      </c>
      <c r="K229" s="2">
        <f aca="true" t="shared" si="4" ref="K229:K270">IF(LEFT(I229,1)="/",RIGHT(I229,LEN(I229)-1),I229)</f>
      </c>
    </row>
    <row r="230" spans="1:11" ht="28.5">
      <c r="A230" s="9">
        <v>30072097</v>
      </c>
      <c r="B230" s="10" t="s">
        <v>245</v>
      </c>
      <c r="C230" s="11">
        <v>1</v>
      </c>
      <c r="D230" s="21" t="s">
        <v>11</v>
      </c>
      <c r="E230" s="23"/>
      <c r="F230" s="23"/>
      <c r="G230" s="10"/>
      <c r="I230" s="2">
        <f>IF(H230="Ord. 172",CONCATENATE(#REF!,"/",H230),"")</f>
      </c>
      <c r="K230" s="2">
        <f t="shared" si="4"/>
      </c>
    </row>
    <row r="231" spans="1:11" ht="28.5">
      <c r="A231" s="9">
        <v>30072106</v>
      </c>
      <c r="B231" s="10" t="s">
        <v>246</v>
      </c>
      <c r="C231" s="11">
        <v>44146</v>
      </c>
      <c r="D231" s="21" t="s">
        <v>4</v>
      </c>
      <c r="E231" s="24">
        <v>39629</v>
      </c>
      <c r="F231" s="24">
        <v>40319</v>
      </c>
      <c r="G231" s="10"/>
      <c r="I231" s="2">
        <f>IF(H231="Ord. 172",CONCATENATE(#REF!,"/",H231),"")</f>
      </c>
      <c r="K231" s="2">
        <f t="shared" si="4"/>
      </c>
    </row>
    <row r="232" spans="1:11" ht="27" customHeight="1">
      <c r="A232" s="9">
        <v>30072138</v>
      </c>
      <c r="B232" s="10" t="s">
        <v>247</v>
      </c>
      <c r="C232" s="11">
        <v>255293</v>
      </c>
      <c r="D232" s="21" t="s">
        <v>4</v>
      </c>
      <c r="E232" s="24">
        <v>39799</v>
      </c>
      <c r="F232" s="24">
        <v>39979</v>
      </c>
      <c r="G232" s="10"/>
      <c r="I232" s="2">
        <f>IF(H232="Ord. 172",CONCATENATE(#REF!,"/",H232),"")</f>
      </c>
      <c r="K232" s="2">
        <f t="shared" si="4"/>
      </c>
    </row>
    <row r="233" spans="1:11" ht="28.5">
      <c r="A233" s="9">
        <v>30072167</v>
      </c>
      <c r="B233" s="10" t="s">
        <v>248</v>
      </c>
      <c r="C233" s="11">
        <v>179842</v>
      </c>
      <c r="D233" s="21" t="s">
        <v>4</v>
      </c>
      <c r="E233" s="24">
        <v>39806</v>
      </c>
      <c r="F233" s="24">
        <v>40496</v>
      </c>
      <c r="G233" s="10"/>
      <c r="I233" s="2">
        <f>IF(H233="Ord. 172",CONCATENATE(#REF!,"/",H233),"")</f>
      </c>
      <c r="K233" s="2">
        <f t="shared" si="4"/>
      </c>
    </row>
    <row r="234" spans="1:11" ht="28.5">
      <c r="A234" s="9">
        <v>30072192</v>
      </c>
      <c r="B234" s="13" t="s">
        <v>249</v>
      </c>
      <c r="C234" s="11">
        <v>1</v>
      </c>
      <c r="D234" s="21" t="s">
        <v>11</v>
      </c>
      <c r="E234" s="23"/>
      <c r="F234" s="23"/>
      <c r="G234" s="10"/>
      <c r="I234" s="2">
        <f>IF(H234="Ord. 172",CONCATENATE(#REF!,"/",H234),"")</f>
      </c>
      <c r="K234" s="2">
        <f t="shared" si="4"/>
      </c>
    </row>
    <row r="235" spans="1:11" ht="27" customHeight="1">
      <c r="A235" s="9">
        <v>30072294</v>
      </c>
      <c r="B235" s="10" t="s">
        <v>250</v>
      </c>
      <c r="C235" s="11">
        <v>14000</v>
      </c>
      <c r="D235" s="21" t="s">
        <v>11</v>
      </c>
      <c r="E235" s="23"/>
      <c r="F235" s="23"/>
      <c r="G235" s="10"/>
      <c r="I235" s="2">
        <f>IF(H235="Ord. 172",CONCATENATE(#REF!,"/",H235),"")</f>
      </c>
      <c r="K235" s="2">
        <f t="shared" si="4"/>
      </c>
    </row>
    <row r="236" spans="1:11" ht="27" customHeight="1">
      <c r="A236" s="9">
        <v>30072355</v>
      </c>
      <c r="B236" s="10" t="s">
        <v>251</v>
      </c>
      <c r="C236" s="11">
        <v>20000</v>
      </c>
      <c r="D236" s="21" t="s">
        <v>11</v>
      </c>
      <c r="E236" s="23"/>
      <c r="F236" s="23"/>
      <c r="G236" s="10"/>
      <c r="I236" s="2">
        <f>IF(H236="Ord. 172",CONCATENATE(#REF!,"/",H236),"")</f>
      </c>
      <c r="K236" s="2">
        <f t="shared" si="4"/>
      </c>
    </row>
    <row r="237" spans="1:11" ht="14.25">
      <c r="A237" s="9">
        <v>30072450</v>
      </c>
      <c r="B237" s="10" t="s">
        <v>252</v>
      </c>
      <c r="C237" s="11">
        <v>24400</v>
      </c>
      <c r="D237" s="21" t="s">
        <v>4</v>
      </c>
      <c r="E237" s="25">
        <v>39800</v>
      </c>
      <c r="F237" s="24">
        <v>40025</v>
      </c>
      <c r="G237" s="10"/>
      <c r="I237" s="2">
        <f>IF(H237="Ord. 172",CONCATENATE(#REF!,"/",H237),"")</f>
      </c>
      <c r="K237" s="2">
        <f t="shared" si="4"/>
      </c>
    </row>
    <row r="238" spans="1:11" s="7" customFormat="1" ht="28.5">
      <c r="A238" s="9">
        <v>30072558</v>
      </c>
      <c r="B238" s="10" t="s">
        <v>253</v>
      </c>
      <c r="C238" s="11">
        <v>50500</v>
      </c>
      <c r="D238" s="21" t="s">
        <v>11</v>
      </c>
      <c r="E238" s="23" t="s">
        <v>254</v>
      </c>
      <c r="F238" s="23"/>
      <c r="G238" s="10"/>
      <c r="H238" s="2"/>
      <c r="I238" s="2">
        <f>IF(H238="Ord. 172",CONCATENATE(#REF!,"/",H238),"")</f>
      </c>
      <c r="K238" s="2">
        <f t="shared" si="4"/>
      </c>
    </row>
    <row r="239" spans="1:11" s="7" customFormat="1" ht="28.5">
      <c r="A239" s="9">
        <v>30072593</v>
      </c>
      <c r="B239" s="10" t="s">
        <v>255</v>
      </c>
      <c r="C239" s="11">
        <v>19947</v>
      </c>
      <c r="D239" s="21" t="s">
        <v>1</v>
      </c>
      <c r="E239" s="24">
        <v>39783</v>
      </c>
      <c r="F239" s="24">
        <v>39814</v>
      </c>
      <c r="G239" s="10"/>
      <c r="H239" s="2"/>
      <c r="I239" s="2">
        <f>IF(H239="Ord. 172",CONCATENATE(#REF!,"/",H239),"")</f>
      </c>
      <c r="K239" s="2">
        <f t="shared" si="4"/>
      </c>
    </row>
    <row r="240" spans="1:11" s="7" customFormat="1" ht="28.5">
      <c r="A240" s="9">
        <v>30072597</v>
      </c>
      <c r="B240" s="10" t="s">
        <v>256</v>
      </c>
      <c r="C240" s="11">
        <v>156999</v>
      </c>
      <c r="D240" s="21" t="s">
        <v>11</v>
      </c>
      <c r="E240" s="23"/>
      <c r="F240" s="23"/>
      <c r="G240" s="10"/>
      <c r="H240" s="2"/>
      <c r="I240" s="2">
        <f>IF(H240="Ord. 172",CONCATENATE(#REF!,"/",H240),"")</f>
      </c>
      <c r="K240" s="2">
        <f t="shared" si="4"/>
      </c>
    </row>
    <row r="241" spans="1:11" s="7" customFormat="1" ht="28.5">
      <c r="A241" s="9">
        <v>30072854</v>
      </c>
      <c r="B241" s="10" t="s">
        <v>257</v>
      </c>
      <c r="C241" s="11">
        <v>10500</v>
      </c>
      <c r="D241" s="21" t="s">
        <v>11</v>
      </c>
      <c r="E241" s="23"/>
      <c r="F241" s="23"/>
      <c r="G241" s="10"/>
      <c r="H241" s="2"/>
      <c r="I241" s="2">
        <f>IF(H241="Ord. 172",CONCATENATE(#REF!,"/",H241),"")</f>
      </c>
      <c r="K241" s="2">
        <f t="shared" si="4"/>
      </c>
    </row>
    <row r="242" spans="1:11" s="7" customFormat="1" ht="28.5">
      <c r="A242" s="9">
        <v>30072980</v>
      </c>
      <c r="B242" s="10" t="s">
        <v>258</v>
      </c>
      <c r="C242" s="11">
        <v>2975</v>
      </c>
      <c r="D242" s="21" t="s">
        <v>1</v>
      </c>
      <c r="E242" s="23"/>
      <c r="F242" s="23"/>
      <c r="G242" s="10"/>
      <c r="H242" s="2"/>
      <c r="I242" s="2">
        <f>IF(H242="Ord. 172",CONCATENATE(#REF!,"/",H242),"")</f>
      </c>
      <c r="K242" s="2">
        <f t="shared" si="4"/>
      </c>
    </row>
    <row r="243" spans="1:11" s="7" customFormat="1" ht="28.5">
      <c r="A243" s="9">
        <v>30072980</v>
      </c>
      <c r="B243" s="10" t="s">
        <v>258</v>
      </c>
      <c r="C243" s="11">
        <v>178000</v>
      </c>
      <c r="D243" s="21" t="s">
        <v>11</v>
      </c>
      <c r="E243" s="23"/>
      <c r="F243" s="23"/>
      <c r="G243" s="10"/>
      <c r="H243" s="2"/>
      <c r="I243" s="2">
        <f>IF(H243="Ord. 172",CONCATENATE(#REF!,"/",H243),"")</f>
      </c>
      <c r="K243" s="2">
        <f t="shared" si="4"/>
      </c>
    </row>
    <row r="244" spans="1:11" ht="28.5">
      <c r="A244" s="9">
        <v>30073127</v>
      </c>
      <c r="B244" s="10" t="s">
        <v>259</v>
      </c>
      <c r="C244" s="11">
        <v>1</v>
      </c>
      <c r="D244" s="21" t="s">
        <v>11</v>
      </c>
      <c r="E244" s="23"/>
      <c r="F244" s="23"/>
      <c r="G244" s="10"/>
      <c r="I244" s="2">
        <f>IF(H244="Ord. 172",CONCATENATE(#REF!,"/",H244),"")</f>
      </c>
      <c r="K244" s="2">
        <f t="shared" si="4"/>
      </c>
    </row>
    <row r="245" spans="1:11" ht="28.5">
      <c r="A245" s="9">
        <v>30073159</v>
      </c>
      <c r="B245" s="10" t="s">
        <v>260</v>
      </c>
      <c r="C245" s="11">
        <v>190125</v>
      </c>
      <c r="D245" s="21" t="s">
        <v>4</v>
      </c>
      <c r="E245" s="24">
        <v>39629</v>
      </c>
      <c r="F245" s="24">
        <v>40319</v>
      </c>
      <c r="G245" s="10"/>
      <c r="I245" s="2">
        <f>IF(H245="Ord. 172",CONCATENATE(#REF!,"/",H245),"")</f>
      </c>
      <c r="K245" s="2">
        <f t="shared" si="4"/>
      </c>
    </row>
    <row r="246" spans="1:11" ht="28.5">
      <c r="A246" s="9">
        <v>30073187</v>
      </c>
      <c r="B246" s="10" t="s">
        <v>261</v>
      </c>
      <c r="C246" s="11">
        <v>110903</v>
      </c>
      <c r="D246" s="21" t="s">
        <v>4</v>
      </c>
      <c r="E246" s="24">
        <v>39629</v>
      </c>
      <c r="F246" s="24">
        <v>40319</v>
      </c>
      <c r="G246" s="10"/>
      <c r="I246" s="2">
        <f>IF(H246="Ord. 172",CONCATENATE(#REF!,"/",H246),"")</f>
      </c>
      <c r="K246" s="2">
        <f t="shared" si="4"/>
      </c>
    </row>
    <row r="247" spans="1:11" ht="14.25">
      <c r="A247" s="9">
        <v>30073205</v>
      </c>
      <c r="B247" s="10" t="s">
        <v>262</v>
      </c>
      <c r="C247" s="11">
        <v>21200</v>
      </c>
      <c r="D247" s="21" t="s">
        <v>4</v>
      </c>
      <c r="E247" s="24">
        <v>39734</v>
      </c>
      <c r="F247" s="24">
        <v>39814</v>
      </c>
      <c r="G247" s="10"/>
      <c r="I247" s="2">
        <f>IF(H247="Ord. 172",CONCATENATE(#REF!,"/",H247),"")</f>
      </c>
      <c r="K247" s="2">
        <f t="shared" si="4"/>
      </c>
    </row>
    <row r="248" spans="1:11" ht="28.5">
      <c r="A248" s="9">
        <v>30073231</v>
      </c>
      <c r="B248" s="10" t="s">
        <v>263</v>
      </c>
      <c r="C248" s="11">
        <v>11500</v>
      </c>
      <c r="D248" s="21" t="s">
        <v>11</v>
      </c>
      <c r="E248" s="23"/>
      <c r="F248" s="23"/>
      <c r="G248" s="10"/>
      <c r="I248" s="2">
        <f>IF(H248="Ord. 172",CONCATENATE(#REF!,"/",H248),"")</f>
      </c>
      <c r="K248" s="2">
        <f t="shared" si="4"/>
      </c>
    </row>
    <row r="249" spans="1:11" ht="27" customHeight="1">
      <c r="A249" s="9">
        <v>30073377</v>
      </c>
      <c r="B249" s="10" t="s">
        <v>264</v>
      </c>
      <c r="C249" s="11">
        <v>1</v>
      </c>
      <c r="D249" s="21" t="s">
        <v>11</v>
      </c>
      <c r="E249" s="23"/>
      <c r="F249" s="23"/>
      <c r="G249" s="10"/>
      <c r="I249" s="2">
        <f>IF(H249="Ord. 172",CONCATENATE(#REF!,"/",H249),"")</f>
      </c>
      <c r="K249" s="2">
        <f t="shared" si="4"/>
      </c>
    </row>
    <row r="250" spans="1:11" ht="27" customHeight="1">
      <c r="A250" s="9">
        <v>30073601</v>
      </c>
      <c r="B250" s="10" t="s">
        <v>265</v>
      </c>
      <c r="C250" s="11">
        <v>265962</v>
      </c>
      <c r="D250" s="21" t="s">
        <v>4</v>
      </c>
      <c r="E250" s="24">
        <v>39888</v>
      </c>
      <c r="F250" s="24">
        <v>40038</v>
      </c>
      <c r="G250" s="10"/>
      <c r="I250" s="2">
        <f>IF(H250="Ord. 172",CONCATENATE(#REF!,"/",H250),"")</f>
      </c>
      <c r="K250" s="2">
        <f t="shared" si="4"/>
      </c>
    </row>
    <row r="251" spans="1:11" ht="28.5">
      <c r="A251" s="14">
        <v>30073608</v>
      </c>
      <c r="B251" s="10" t="s">
        <v>266</v>
      </c>
      <c r="C251" s="11">
        <v>103558</v>
      </c>
      <c r="D251" s="21" t="s">
        <v>11</v>
      </c>
      <c r="E251" s="23"/>
      <c r="F251" s="23"/>
      <c r="G251" s="10"/>
      <c r="I251" s="2">
        <f>IF(H251="Ord. 172",CONCATENATE(#REF!,"/",H251),"")</f>
      </c>
      <c r="K251" s="2">
        <f t="shared" si="4"/>
      </c>
    </row>
    <row r="252" spans="1:11" ht="42.75">
      <c r="A252" s="9">
        <v>30073770</v>
      </c>
      <c r="B252" s="10" t="s">
        <v>267</v>
      </c>
      <c r="C252" s="11">
        <v>52170</v>
      </c>
      <c r="D252" s="21" t="s">
        <v>11</v>
      </c>
      <c r="E252" s="23" t="s">
        <v>110</v>
      </c>
      <c r="F252" s="23"/>
      <c r="G252" s="10"/>
      <c r="I252" s="2">
        <f>IF(H252="Ord. 172",CONCATENATE(#REF!,"/",H252),"")</f>
      </c>
      <c r="K252" s="2">
        <f t="shared" si="4"/>
      </c>
    </row>
    <row r="253" spans="1:11" ht="27" customHeight="1">
      <c r="A253" s="9">
        <v>30073797</v>
      </c>
      <c r="B253" s="10" t="s">
        <v>268</v>
      </c>
      <c r="C253" s="11">
        <v>51858</v>
      </c>
      <c r="D253" s="21" t="s">
        <v>11</v>
      </c>
      <c r="E253" s="23" t="s">
        <v>110</v>
      </c>
      <c r="F253" s="23"/>
      <c r="G253" s="10"/>
      <c r="I253" s="2">
        <f>IF(H253="Ord. 172",CONCATENATE(#REF!,"/",H253),"")</f>
      </c>
      <c r="K253" s="2">
        <f t="shared" si="4"/>
      </c>
    </row>
    <row r="254" spans="1:11" ht="27" customHeight="1">
      <c r="A254" s="9">
        <v>30073923</v>
      </c>
      <c r="B254" s="10" t="s">
        <v>269</v>
      </c>
      <c r="C254" s="11">
        <v>162039</v>
      </c>
      <c r="D254" s="21" t="s">
        <v>4</v>
      </c>
      <c r="E254" s="24">
        <v>39630</v>
      </c>
      <c r="F254" s="24">
        <v>40320</v>
      </c>
      <c r="G254" s="10"/>
      <c r="I254" s="2">
        <f>IF(H254="Ord. 172",CONCATENATE(#REF!,"/",H254),"")</f>
      </c>
      <c r="K254" s="2">
        <f t="shared" si="4"/>
      </c>
    </row>
    <row r="255" spans="1:11" ht="28.5">
      <c r="A255" s="9">
        <v>30074428</v>
      </c>
      <c r="B255" s="10" t="s">
        <v>270</v>
      </c>
      <c r="C255" s="11">
        <v>500000</v>
      </c>
      <c r="D255" s="21" t="s">
        <v>11</v>
      </c>
      <c r="E255" s="23"/>
      <c r="F255" s="23"/>
      <c r="G255" s="10"/>
      <c r="I255" s="2">
        <f>IF(H255="Ord. 172",CONCATENATE(#REF!,"/",H255),"")</f>
      </c>
      <c r="K255" s="2">
        <f t="shared" si="4"/>
      </c>
    </row>
    <row r="256" spans="1:11" ht="28.5">
      <c r="A256" s="9">
        <v>30074607</v>
      </c>
      <c r="B256" s="10" t="s">
        <v>271</v>
      </c>
      <c r="C256" s="11">
        <v>13600</v>
      </c>
      <c r="D256" s="21" t="s">
        <v>11</v>
      </c>
      <c r="E256" s="23"/>
      <c r="F256" s="23"/>
      <c r="G256" s="10"/>
      <c r="I256" s="2">
        <f>IF(H256="Ord. 172",CONCATENATE(#REF!,"/",H256),"")</f>
      </c>
      <c r="K256" s="2">
        <f t="shared" si="4"/>
      </c>
    </row>
    <row r="257" spans="1:11" ht="28.5">
      <c r="A257" s="9">
        <v>30075184</v>
      </c>
      <c r="B257" s="10" t="s">
        <v>272</v>
      </c>
      <c r="C257" s="11">
        <v>512400</v>
      </c>
      <c r="D257" s="21" t="s">
        <v>4</v>
      </c>
      <c r="E257" s="24">
        <v>39794</v>
      </c>
      <c r="F257" s="24">
        <v>40177</v>
      </c>
      <c r="G257" s="10"/>
      <c r="I257" s="2">
        <f>IF(H257="Ord. 172",CONCATENATE(#REF!,"/",H257),"")</f>
      </c>
      <c r="K257" s="2">
        <f t="shared" si="4"/>
      </c>
    </row>
    <row r="258" spans="1:11" ht="28.5">
      <c r="A258" s="9">
        <v>30075290</v>
      </c>
      <c r="B258" s="10" t="s">
        <v>250</v>
      </c>
      <c r="C258" s="11">
        <v>6800</v>
      </c>
      <c r="D258" s="21" t="s">
        <v>11</v>
      </c>
      <c r="E258" s="23"/>
      <c r="F258" s="23"/>
      <c r="G258" s="10"/>
      <c r="I258" s="2">
        <f>IF(H258="Ord. 172",CONCATENATE(#REF!,"/",H258),"")</f>
      </c>
      <c r="K258" s="2">
        <f t="shared" si="4"/>
      </c>
    </row>
    <row r="259" spans="1:11" ht="14.25">
      <c r="A259" s="9">
        <v>30075927</v>
      </c>
      <c r="B259" s="10" t="s">
        <v>273</v>
      </c>
      <c r="C259" s="11">
        <v>11500</v>
      </c>
      <c r="D259" s="21" t="s">
        <v>4</v>
      </c>
      <c r="E259" s="23"/>
      <c r="F259" s="23"/>
      <c r="G259" s="10" t="s">
        <v>274</v>
      </c>
      <c r="I259" s="2">
        <f>IF(H259="Ord. 172",CONCATENATE(#REF!,"/",H259),"")</f>
      </c>
      <c r="K259" s="2">
        <f t="shared" si="4"/>
      </c>
    </row>
    <row r="260" spans="1:11" ht="28.5">
      <c r="A260" s="9">
        <v>30077099</v>
      </c>
      <c r="B260" s="10" t="s">
        <v>275</v>
      </c>
      <c r="C260" s="11">
        <v>5500</v>
      </c>
      <c r="D260" s="21" t="s">
        <v>11</v>
      </c>
      <c r="E260" s="23"/>
      <c r="F260" s="23"/>
      <c r="G260" s="10"/>
      <c r="I260" s="2">
        <f>IF(H260="Ord. 172",CONCATENATE(#REF!,"/",H260),"")</f>
      </c>
      <c r="K260" s="2">
        <f t="shared" si="4"/>
      </c>
    </row>
    <row r="261" spans="1:11" ht="14.25">
      <c r="A261" s="9">
        <v>30077365</v>
      </c>
      <c r="B261" s="10" t="s">
        <v>276</v>
      </c>
      <c r="C261" s="11">
        <v>3500</v>
      </c>
      <c r="D261" s="21" t="s">
        <v>1</v>
      </c>
      <c r="E261" s="24">
        <v>39736</v>
      </c>
      <c r="F261" s="24">
        <v>39890</v>
      </c>
      <c r="G261" s="10"/>
      <c r="I261" s="2">
        <f>IF(H261="Ord. 172",CONCATENATE(#REF!,"/",H261),"")</f>
      </c>
      <c r="K261" s="2">
        <f t="shared" si="4"/>
      </c>
    </row>
    <row r="262" spans="1:11" ht="28.5">
      <c r="A262" s="9">
        <v>30077430</v>
      </c>
      <c r="B262" s="13" t="s">
        <v>277</v>
      </c>
      <c r="C262" s="11">
        <v>1</v>
      </c>
      <c r="D262" s="21" t="s">
        <v>11</v>
      </c>
      <c r="E262" s="23"/>
      <c r="F262" s="23"/>
      <c r="G262" s="10"/>
      <c r="I262" s="2">
        <f>IF(H262="Ord. 172",CONCATENATE(#REF!,"/",H262),"")</f>
      </c>
      <c r="K262" s="2">
        <f t="shared" si="4"/>
      </c>
    </row>
    <row r="263" spans="1:11" ht="28.5">
      <c r="A263" s="12">
        <v>30077434</v>
      </c>
      <c r="B263" s="13" t="s">
        <v>278</v>
      </c>
      <c r="C263" s="11">
        <v>24699</v>
      </c>
      <c r="D263" s="21" t="s">
        <v>4</v>
      </c>
      <c r="E263" s="25">
        <v>39630</v>
      </c>
      <c r="F263" s="24">
        <v>40320</v>
      </c>
      <c r="G263" s="10"/>
      <c r="I263" s="2">
        <f>IF(H263="Ord. 172",CONCATENATE(#REF!,"/",H263),"")</f>
      </c>
      <c r="K263" s="2">
        <f t="shared" si="4"/>
      </c>
    </row>
    <row r="264" spans="1:11" ht="28.5">
      <c r="A264" s="12">
        <v>30077449</v>
      </c>
      <c r="B264" s="13" t="s">
        <v>279</v>
      </c>
      <c r="C264" s="11">
        <v>99960</v>
      </c>
      <c r="D264" s="21" t="s">
        <v>4</v>
      </c>
      <c r="E264" s="25">
        <v>39629</v>
      </c>
      <c r="F264" s="24">
        <v>40319</v>
      </c>
      <c r="G264" s="10"/>
      <c r="I264" s="2">
        <f>IF(H264="Ord. 172",CONCATENATE(#REF!,"/",H264),"")</f>
      </c>
      <c r="K264" s="2">
        <f t="shared" si="4"/>
      </c>
    </row>
    <row r="265" spans="1:11" ht="28.5">
      <c r="A265" s="14">
        <v>30077580</v>
      </c>
      <c r="B265" s="10" t="s">
        <v>280</v>
      </c>
      <c r="C265" s="11">
        <v>47255</v>
      </c>
      <c r="D265" s="21" t="s">
        <v>11</v>
      </c>
      <c r="E265" s="23"/>
      <c r="F265" s="23"/>
      <c r="G265" s="10"/>
      <c r="I265" s="2">
        <f>IF(H265="Ord. 172",CONCATENATE(#REF!,"/",H265),"")</f>
      </c>
      <c r="K265" s="2">
        <f t="shared" si="4"/>
      </c>
    </row>
    <row r="266" spans="1:11" ht="28.5">
      <c r="A266" s="9">
        <v>30078365</v>
      </c>
      <c r="B266" s="10" t="s">
        <v>281</v>
      </c>
      <c r="C266" s="11">
        <v>5000</v>
      </c>
      <c r="D266" s="21" t="s">
        <v>11</v>
      </c>
      <c r="E266" s="23"/>
      <c r="F266" s="23"/>
      <c r="G266" s="10"/>
      <c r="I266" s="2">
        <f>IF(H266="Ord. 172",CONCATENATE(#REF!,"/",H266),"")</f>
      </c>
      <c r="K266" s="2">
        <f t="shared" si="4"/>
      </c>
    </row>
    <row r="267" spans="1:11" ht="28.5">
      <c r="A267" s="9">
        <v>30078697</v>
      </c>
      <c r="B267" s="10" t="s">
        <v>282</v>
      </c>
      <c r="C267" s="11">
        <v>6290</v>
      </c>
      <c r="D267" s="21" t="s">
        <v>11</v>
      </c>
      <c r="E267" s="23"/>
      <c r="F267" s="23"/>
      <c r="G267" s="10"/>
      <c r="I267" s="2">
        <f>IF(H267="Ord. 172",CONCATENATE(#REF!,"/",H267),"")</f>
      </c>
      <c r="K267" s="2">
        <f t="shared" si="4"/>
      </c>
    </row>
    <row r="268" spans="1:11" ht="34.5" customHeight="1">
      <c r="A268" s="9">
        <v>30080128</v>
      </c>
      <c r="B268" s="10" t="s">
        <v>283</v>
      </c>
      <c r="C268" s="11">
        <v>133043</v>
      </c>
      <c r="D268" s="21" t="s">
        <v>11</v>
      </c>
      <c r="E268" s="23"/>
      <c r="F268" s="23"/>
      <c r="G268" s="10"/>
      <c r="I268" s="2">
        <f>IF(H268="Ord. 172",CONCATENATE(#REF!,"/",H268),"")</f>
      </c>
      <c r="K268" s="2">
        <f t="shared" si="4"/>
      </c>
    </row>
    <row r="269" spans="1:11" ht="28.5">
      <c r="A269" s="9">
        <v>30081149</v>
      </c>
      <c r="B269" s="10" t="s">
        <v>284</v>
      </c>
      <c r="C269" s="11">
        <v>16000</v>
      </c>
      <c r="D269" s="21" t="s">
        <v>11</v>
      </c>
      <c r="E269" s="23"/>
      <c r="F269" s="23"/>
      <c r="G269" s="10"/>
      <c r="I269" s="2">
        <f>IF(H269="Ord. 172",CONCATENATE(#REF!,"/",H269),"")</f>
      </c>
      <c r="K269" s="2">
        <f t="shared" si="4"/>
      </c>
    </row>
    <row r="270" spans="1:11" ht="28.5">
      <c r="A270" s="34">
        <v>30083491</v>
      </c>
      <c r="B270" s="18" t="s">
        <v>285</v>
      </c>
      <c r="C270" s="35">
        <v>13111</v>
      </c>
      <c r="D270" s="36" t="s">
        <v>1</v>
      </c>
      <c r="E270" s="37">
        <v>39738</v>
      </c>
      <c r="F270" s="37">
        <v>39815</v>
      </c>
      <c r="G270" s="18"/>
      <c r="I270" s="2">
        <f>IF(H270="Ord. 172",CONCATENATE(#REF!,"/",H270),"")</f>
      </c>
      <c r="K270" s="2">
        <f t="shared" si="4"/>
      </c>
    </row>
    <row r="271" spans="1:7" s="7" customFormat="1" ht="14.25" customHeight="1">
      <c r="A271" s="49" t="s">
        <v>2</v>
      </c>
      <c r="B271" s="50"/>
      <c r="C271" s="57">
        <v>25997122</v>
      </c>
      <c r="D271" s="46"/>
      <c r="E271" s="46"/>
      <c r="F271" s="44"/>
      <c r="G271" s="44"/>
    </row>
    <row r="272" spans="1:7" s="7" customFormat="1" ht="14.25" customHeight="1">
      <c r="A272" s="51"/>
      <c r="B272" s="52"/>
      <c r="C272" s="58"/>
      <c r="D272" s="47"/>
      <c r="E272" s="47"/>
      <c r="F272" s="45"/>
      <c r="G272" s="45"/>
    </row>
    <row r="273" spans="1:7" s="7" customFormat="1" ht="14.25" customHeight="1">
      <c r="A273" s="53" t="s">
        <v>286</v>
      </c>
      <c r="B273" s="54"/>
      <c r="C273" s="57">
        <v>5767448</v>
      </c>
      <c r="D273" s="46"/>
      <c r="E273" s="46"/>
      <c r="F273" s="44"/>
      <c r="G273" s="44"/>
    </row>
    <row r="274" spans="1:7" s="7" customFormat="1" ht="14.25" customHeight="1">
      <c r="A274" s="55"/>
      <c r="B274" s="56"/>
      <c r="C274" s="58"/>
      <c r="D274" s="47"/>
      <c r="E274" s="47"/>
      <c r="F274" s="45"/>
      <c r="G274" s="45"/>
    </row>
    <row r="275" spans="1:7" s="7" customFormat="1" ht="14.25" customHeight="1">
      <c r="A275" s="53" t="s">
        <v>287</v>
      </c>
      <c r="B275" s="54"/>
      <c r="C275" s="57">
        <v>31764570</v>
      </c>
      <c r="D275" s="38"/>
      <c r="E275" s="39"/>
      <c r="F275" s="39"/>
      <c r="G275" s="40"/>
    </row>
    <row r="276" spans="1:7" s="7" customFormat="1" ht="14.25" customHeight="1">
      <c r="A276" s="55"/>
      <c r="B276" s="56"/>
      <c r="C276" s="58"/>
      <c r="D276" s="41"/>
      <c r="E276" s="42"/>
      <c r="F276" s="42"/>
      <c r="G276" s="43"/>
    </row>
    <row r="278" spans="1:5" ht="12.75">
      <c r="A278" s="48" t="s">
        <v>294</v>
      </c>
      <c r="B278" s="48"/>
      <c r="C278" s="48"/>
      <c r="D278" s="48"/>
      <c r="E278" s="48"/>
    </row>
    <row r="279" spans="1:5" ht="15">
      <c r="A279" s="33" t="s">
        <v>3</v>
      </c>
      <c r="B279" s="1"/>
      <c r="C279" s="1"/>
      <c r="D279" s="1"/>
      <c r="E279" s="1"/>
    </row>
  </sheetData>
  <sheetProtection/>
  <mergeCells count="26">
    <mergeCell ref="E5:F5"/>
    <mergeCell ref="A2:G2"/>
    <mergeCell ref="A3:G3"/>
    <mergeCell ref="E6:F6"/>
    <mergeCell ref="A6:A7"/>
    <mergeCell ref="B6:B7"/>
    <mergeCell ref="C6:C7"/>
    <mergeCell ref="D6:D7"/>
    <mergeCell ref="G6:G7"/>
    <mergeCell ref="A278:E278"/>
    <mergeCell ref="A271:B272"/>
    <mergeCell ref="A273:B274"/>
    <mergeCell ref="A275:B276"/>
    <mergeCell ref="C271:C272"/>
    <mergeCell ref="C273:C274"/>
    <mergeCell ref="C275:C276"/>
    <mergeCell ref="D271:D272"/>
    <mergeCell ref="E271:E272"/>
    <mergeCell ref="D275:G275"/>
    <mergeCell ref="D276:G276"/>
    <mergeCell ref="F271:F272"/>
    <mergeCell ref="G271:G272"/>
    <mergeCell ref="D273:D274"/>
    <mergeCell ref="E273:E274"/>
    <mergeCell ref="F273:F274"/>
    <mergeCell ref="G273:G274"/>
  </mergeCells>
  <conditionalFormatting sqref="ER338 ER346:ER358 ER332:ER333 ER309:ER312 ER293:ER297 ER299:ER304 C1430">
    <cfRule type="cellIs" priority="2" dxfId="2" operator="lessThan" stopIfTrue="1">
      <formula>0</formula>
    </cfRule>
  </conditionalFormatting>
  <conditionalFormatting sqref="ES346:EU358 ES338:EU338 EQ338 DX338 DX332:DX333 EQ332:EQ333 ES332:EU333 EQ293:EQ297 DX293:DX297 DX346:DX358 ES293:EU297 EQ346:EQ358 ES299:EU304 EQ299:EQ304 ES309:EU312 DX299:DX304 EQ309:EQ312 DX309:DX312">
    <cfRule type="cellIs" priority="1" dxfId="3" operator="lessThan" stopIfTrue="1">
      <formula>0</formula>
    </cfRule>
  </conditionalFormatting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14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cp:lastPrinted>2009-06-08T18:52:31Z</cp:lastPrinted>
  <dcterms:created xsi:type="dcterms:W3CDTF">2009-05-19T12:58:27Z</dcterms:created>
  <dcterms:modified xsi:type="dcterms:W3CDTF">2009-06-08T22:45:06Z</dcterms:modified>
  <cp:category/>
  <cp:version/>
  <cp:contentType/>
  <cp:contentStatus/>
</cp:coreProperties>
</file>