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oo\Desktop\CONGRESO\Archivos\"/>
    </mc:Choice>
  </mc:AlternateContent>
  <xr:revisionPtr revIDLastSave="0" documentId="13_ncr:1_{63C8BE80-C28A-4B83-9FB3-45B7AACF8A06}" xr6:coauthVersionLast="47" xr6:coauthVersionMax="47" xr10:uidLastSave="{00000000-0000-0000-0000-000000000000}"/>
  <bookViews>
    <workbookView xWindow="-108" yWindow="-108" windowWidth="23256" windowHeight="12456" tabRatio="699" xr2:uid="{00000000-000D-0000-FFFF-FFFF00000000}"/>
  </bookViews>
  <sheets>
    <sheet name="310118" sheetId="1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8" i="17" l="1"/>
  <c r="I38" i="17"/>
  <c r="H38" i="17"/>
  <c r="G38" i="17"/>
  <c r="F38" i="17"/>
  <c r="E38" i="17"/>
  <c r="J36" i="17"/>
  <c r="I36" i="17"/>
  <c r="H36" i="17"/>
  <c r="G36" i="17"/>
  <c r="F36" i="17"/>
  <c r="E36" i="17"/>
  <c r="J34" i="17"/>
  <c r="I34" i="17"/>
  <c r="H34" i="17"/>
  <c r="G34" i="17"/>
  <c r="F34" i="17"/>
  <c r="E34" i="17"/>
  <c r="J33" i="17"/>
  <c r="I33" i="17"/>
  <c r="H33" i="17"/>
  <c r="G33" i="17"/>
  <c r="F33" i="17"/>
  <c r="E33" i="17"/>
  <c r="J31" i="17"/>
  <c r="I31" i="17"/>
  <c r="H31" i="17"/>
  <c r="G31" i="17"/>
  <c r="F31" i="17"/>
  <c r="E31" i="17"/>
  <c r="J30" i="17"/>
  <c r="I30" i="17"/>
  <c r="H30" i="17"/>
  <c r="G30" i="17"/>
  <c r="F30" i="17"/>
  <c r="E30" i="17"/>
  <c r="J29" i="17"/>
  <c r="I29" i="17"/>
  <c r="H29" i="17"/>
  <c r="G29" i="17"/>
  <c r="F29" i="17"/>
  <c r="E29" i="17"/>
  <c r="J18" i="17"/>
  <c r="I18" i="17"/>
  <c r="H18" i="17"/>
  <c r="G18" i="17"/>
  <c r="F18" i="17"/>
  <c r="E18" i="17"/>
  <c r="J17" i="17"/>
  <c r="I17" i="17"/>
  <c r="H17" i="17"/>
  <c r="G17" i="17"/>
  <c r="F17" i="17"/>
  <c r="E17" i="17"/>
  <c r="J15" i="17"/>
  <c r="I15" i="17"/>
  <c r="H15" i="17"/>
  <c r="G15" i="17"/>
  <c r="F15" i="17"/>
  <c r="E15" i="17"/>
  <c r="J13" i="17"/>
  <c r="I13" i="17"/>
  <c r="H13" i="17"/>
  <c r="G13" i="17"/>
  <c r="F13" i="17"/>
  <c r="E13" i="17"/>
  <c r="J12" i="17"/>
  <c r="I12" i="17"/>
  <c r="H12" i="17"/>
  <c r="G12" i="17"/>
  <c r="F12" i="17"/>
  <c r="E12" i="17"/>
  <c r="J11" i="17"/>
  <c r="I11" i="17"/>
  <c r="H11" i="17"/>
  <c r="G11" i="17"/>
  <c r="F11" i="17"/>
  <c r="E11" i="17"/>
</calcChain>
</file>

<file path=xl/sharedStrings.xml><?xml version="1.0" encoding="utf-8"?>
<sst xmlns="http://schemas.openxmlformats.org/spreadsheetml/2006/main" count="82" uniqueCount="74">
  <si>
    <t>SERIE HISTÓRICA AÑOS 2022 - 2026</t>
  </si>
  <si>
    <t>INFORMACIÓN DE EJECUCIÓN PRESUPUESTARIA</t>
  </si>
  <si>
    <t>MINISTERIO</t>
  </si>
  <si>
    <t>FINANCIAMIENTO GOBIERNOS REGIONALES</t>
  </si>
  <si>
    <t xml:space="preserve"> PARTIDA:</t>
  </si>
  <si>
    <t>31</t>
  </si>
  <si>
    <t>Subt</t>
  </si>
  <si>
    <t>Ítem</t>
  </si>
  <si>
    <t>Asig</t>
  </si>
  <si>
    <t>Denominación</t>
  </si>
  <si>
    <t>Año 2022</t>
  </si>
  <si>
    <t>Año 2023</t>
  </si>
  <si>
    <t>Año 2024</t>
  </si>
  <si>
    <t>Año 2025</t>
  </si>
  <si>
    <t>Presupuesto Vigente Año 2026 (*)</t>
  </si>
  <si>
    <t>Ejecución Acumulada a Agosto Año 2026</t>
  </si>
  <si>
    <t>INGRESOS</t>
  </si>
  <si>
    <t>05</t>
  </si>
  <si>
    <t>TRANSFERENCIAS CORRIENTES</t>
  </si>
  <si>
    <t>09</t>
  </si>
  <si>
    <t>APORTE FISCAL</t>
  </si>
  <si>
    <t>13</t>
  </si>
  <si>
    <t>TRANSFERENCIAS PARA GASTOS DE CAPITAL</t>
  </si>
  <si>
    <t>GASTOS</t>
  </si>
  <si>
    <t>24</t>
  </si>
  <si>
    <t>33</t>
  </si>
  <si>
    <t>TRANSFERENCIAS DE CAPITAL</t>
  </si>
  <si>
    <t>34</t>
  </si>
  <si>
    <t>SERVICIO DE LA DEUDA</t>
  </si>
  <si>
    <t>(*) Considera Decretos Totalmente Tramitados a AGOSTO de 2026</t>
  </si>
  <si>
    <t>SERVICIO</t>
  </si>
  <si>
    <t>GOBIERNOS REGIONALES</t>
  </si>
  <si>
    <t xml:space="preserve"> CAPÍTULO:</t>
  </si>
  <si>
    <t>01</t>
  </si>
  <si>
    <t>PROGRAMA</t>
  </si>
  <si>
    <t xml:space="preserve"> PROGRAMA:</t>
  </si>
  <si>
    <t>03</t>
  </si>
  <si>
    <t>Libre</t>
  </si>
  <si>
    <t>02</t>
  </si>
  <si>
    <t>Del Gobierno Central</t>
  </si>
  <si>
    <t>004</t>
  </si>
  <si>
    <t>Subsecretaría de Desarrollo Regional y Administrativo - Programa 05</t>
  </si>
  <si>
    <t>040</t>
  </si>
  <si>
    <t>A Otras Entidades Públicas</t>
  </si>
  <si>
    <t>060</t>
  </si>
  <si>
    <t>029</t>
  </si>
  <si>
    <t>Subsecretaría de las Culturas y las Artes</t>
  </si>
  <si>
    <t>003</t>
  </si>
  <si>
    <t>Subsecretaría de Bienes Nacionales</t>
  </si>
  <si>
    <t>006</t>
  </si>
  <si>
    <t>Tesoro Público Ley N°19.143, Patentes Mineras</t>
  </si>
  <si>
    <t>013</t>
  </si>
  <si>
    <t>Tesoro Público Artículo 129 bis Ley N°20.017, Código de Aguas</t>
  </si>
  <si>
    <t>019</t>
  </si>
  <si>
    <t>Fondo de Inversión y Reconversión Regional</t>
  </si>
  <si>
    <t>020</t>
  </si>
  <si>
    <t>Tesoro Público Ley N°18.892, Patentes de Acuicultura</t>
  </si>
  <si>
    <t>030</t>
  </si>
  <si>
    <t>Fondo de Apoyo al Transporte Público y la Conectividad Regional</t>
  </si>
  <si>
    <t>Tesoro Público Ley N°21.210, Modernización Tributaria</t>
  </si>
  <si>
    <t>Fondo de Productividad y Desarrollo</t>
  </si>
  <si>
    <t>150</t>
  </si>
  <si>
    <t>Funcionamiento Regional</t>
  </si>
  <si>
    <t>Al Gobierno Central</t>
  </si>
  <si>
    <t>Inversión Regional</t>
  </si>
  <si>
    <t>07</t>
  </si>
  <si>
    <t>Deuda Flotante</t>
  </si>
  <si>
    <t>008</t>
  </si>
  <si>
    <t>Tesoro Público Ley N°19.995, Casinos de Juegos</t>
  </si>
  <si>
    <t>GOBIERNO REGIONAL REGIÓN DE ARICA Y PARINACOTA</t>
  </si>
  <si>
    <t>18</t>
  </si>
  <si>
    <t>005</t>
  </si>
  <si>
    <t>Ministerio Público - Unidad de Análisis y Combate contra el Crimen Organizado</t>
  </si>
  <si>
    <t>En Miles de $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</si>
</sst>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;@"/>
  </numFmts>
  <fonts count="8">
    <font>
      <sz val="11"/>
      <color theme="1"/>
      <name val="Calibri"/>
      <family val="2"/>
      <scheme val="minor"/>
    </font>
    <font>
      <sz val="10"/>
      <color rgb="FF000000"/>
      <name val="SansSerif"/>
    </font>
    <font>
      <u/>
      <sz val="11"/>
      <color rgb="FF000000"/>
      <name val="Times New Roman"/>
    </font>
    <font>
      <sz val="11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none">
        <fgColor auto="1"/>
        <bgColor auto="1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7" fillId="3" borderId="1" xfId="0" applyFont="1" applyFill="1" applyBorder="1"/>
    <xf numFmtId="0" fontId="1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left" vertical="top" wrapText="1"/>
    </xf>
    <xf numFmtId="3" fontId="6" fillId="2" borderId="4" xfId="0" applyNumberFormat="1" applyFont="1" applyFill="1" applyBorder="1" applyAlignment="1">
      <alignment horizontal="right" vertical="top" wrapText="1"/>
    </xf>
    <xf numFmtId="164" fontId="6" fillId="2" borderId="9" xfId="0" applyNumberFormat="1" applyFont="1" applyFill="1" applyBorder="1" applyAlignment="1">
      <alignment horizontal="right" vertical="top" wrapText="1"/>
    </xf>
    <xf numFmtId="164" fontId="6" fillId="2" borderId="12" xfId="0" applyNumberFormat="1" applyFont="1" applyFill="1" applyBorder="1" applyAlignment="1">
      <alignment horizontal="right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left" vertical="top" wrapText="1"/>
    </xf>
    <xf numFmtId="164" fontId="6" fillId="0" borderId="9" xfId="0" applyNumberFormat="1" applyFont="1" applyBorder="1" applyAlignment="1">
      <alignment horizontal="right" vertical="top" wrapText="1"/>
    </xf>
    <xf numFmtId="0" fontId="4" fillId="2" borderId="16" xfId="0" applyFont="1" applyFill="1" applyBorder="1" applyAlignment="1">
      <alignment horizontal="left" vertical="top" wrapText="1"/>
    </xf>
    <xf numFmtId="0" fontId="0" fillId="0" borderId="21" xfId="0" applyBorder="1"/>
    <xf numFmtId="0" fontId="5" fillId="2" borderId="1" xfId="0" applyFont="1" applyFill="1" applyBorder="1" applyAlignment="1">
      <alignment horizontal="left" vertical="top" wrapText="1"/>
    </xf>
    <xf numFmtId="0" fontId="7" fillId="3" borderId="1" xfId="0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4" fillId="2" borderId="18" xfId="0" applyFont="1" applyFill="1" applyBorder="1" applyAlignment="1">
      <alignment horizontal="left" vertical="top" wrapText="1"/>
    </xf>
    <xf numFmtId="0" fontId="0" fillId="0" borderId="22" xfId="0" applyBorder="1"/>
    <xf numFmtId="0" fontId="4" fillId="2" borderId="13" xfId="0" applyFont="1" applyFill="1" applyBorder="1" applyAlignment="1">
      <alignment horizontal="left" vertical="top" wrapText="1"/>
    </xf>
    <xf numFmtId="0" fontId="0" fillId="0" borderId="19" xfId="0" applyBorder="1"/>
    <xf numFmtId="0" fontId="0" fillId="0" borderId="20" xfId="0" applyBorder="1"/>
    <xf numFmtId="0" fontId="4" fillId="2" borderId="15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left" vertical="top" wrapText="1"/>
    </xf>
    <xf numFmtId="0" fontId="0" fillId="0" borderId="23" xfId="0" applyBorder="1"/>
    <xf numFmtId="0" fontId="5" fillId="2" borderId="2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41"/>
  <sheetViews>
    <sheetView tabSelected="1" view="pageBreakPreview" zoomScale="60" zoomScaleNormal="100" workbookViewId="0">
      <selection activeCell="Y45" sqref="Y45"/>
    </sheetView>
  </sheetViews>
  <sheetFormatPr baseColWidth="10" defaultColWidth="8" defaultRowHeight="14.4"/>
  <cols>
    <col min="1" max="3" width="5" style="1" customWidth="1"/>
    <col min="4" max="4" width="59.44140625" style="1" customWidth="1"/>
    <col min="5" max="10" width="13.5546875" style="1" customWidth="1"/>
  </cols>
  <sheetData>
    <row r="1" spans="1:10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>
      <c r="A2" s="2"/>
      <c r="B2" s="2"/>
      <c r="C2" s="2"/>
      <c r="D2" s="27" t="s">
        <v>0</v>
      </c>
      <c r="E2" s="26"/>
      <c r="F2" s="26"/>
      <c r="G2" s="26"/>
      <c r="H2" s="26"/>
      <c r="I2" s="26"/>
      <c r="J2" s="2"/>
    </row>
    <row r="3" spans="1:10">
      <c r="A3" s="2"/>
      <c r="B3" s="2"/>
      <c r="C3" s="2"/>
      <c r="D3" s="35" t="s">
        <v>1</v>
      </c>
      <c r="E3" s="26"/>
      <c r="F3" s="26"/>
      <c r="G3" s="26"/>
      <c r="H3" s="26"/>
      <c r="I3" s="26"/>
      <c r="J3" s="2"/>
    </row>
    <row r="4" spans="1:10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>
      <c r="A5" s="30" t="s">
        <v>2</v>
      </c>
      <c r="B5" s="31"/>
      <c r="C5" s="32"/>
      <c r="D5" s="34" t="s">
        <v>3</v>
      </c>
      <c r="E5" s="32"/>
      <c r="F5" s="2"/>
      <c r="G5" s="3" t="s">
        <v>4</v>
      </c>
      <c r="H5" s="3" t="s">
        <v>5</v>
      </c>
      <c r="I5" s="2"/>
      <c r="J5" s="2"/>
    </row>
    <row r="6" spans="1:10">
      <c r="A6" s="33" t="s">
        <v>30</v>
      </c>
      <c r="B6" s="26"/>
      <c r="C6" s="24"/>
      <c r="D6" s="23" t="s">
        <v>31</v>
      </c>
      <c r="E6" s="24"/>
      <c r="F6" s="2"/>
      <c r="G6" s="3" t="s">
        <v>32</v>
      </c>
      <c r="H6" s="3" t="s">
        <v>33</v>
      </c>
      <c r="I6" s="2"/>
      <c r="J6" s="2"/>
    </row>
    <row r="7" spans="1:10">
      <c r="A7" s="36" t="s">
        <v>34</v>
      </c>
      <c r="B7" s="37"/>
      <c r="C7" s="29"/>
      <c r="D7" s="28" t="s">
        <v>69</v>
      </c>
      <c r="E7" s="29"/>
      <c r="F7" s="2"/>
      <c r="G7" s="3" t="s">
        <v>35</v>
      </c>
      <c r="H7" s="3" t="s">
        <v>70</v>
      </c>
      <c r="I7" s="2"/>
      <c r="J7" s="2"/>
    </row>
    <row r="8" spans="1:10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>
      <c r="A9" s="2"/>
      <c r="B9" s="2"/>
      <c r="C9" s="2"/>
      <c r="D9" s="2"/>
      <c r="E9" s="2"/>
      <c r="F9" s="2"/>
      <c r="G9" s="2"/>
      <c r="H9" s="2"/>
      <c r="I9" s="38" t="s">
        <v>73</v>
      </c>
      <c r="J9" s="38"/>
    </row>
    <row r="10" spans="1:10" ht="30.6">
      <c r="A10" s="4" t="s">
        <v>6</v>
      </c>
      <c r="B10" s="5" t="s">
        <v>7</v>
      </c>
      <c r="C10" s="5" t="s">
        <v>8</v>
      </c>
      <c r="D10" s="6" t="s">
        <v>9</v>
      </c>
      <c r="E10" s="6" t="s">
        <v>10</v>
      </c>
      <c r="F10" s="6" t="s">
        <v>11</v>
      </c>
      <c r="G10" s="6" t="s">
        <v>12</v>
      </c>
      <c r="H10" s="6" t="s">
        <v>13</v>
      </c>
      <c r="I10" s="6" t="s">
        <v>14</v>
      </c>
      <c r="J10" s="6" t="s">
        <v>15</v>
      </c>
    </row>
    <row r="11" spans="1:10">
      <c r="A11" s="7"/>
      <c r="B11" s="8"/>
      <c r="C11" s="8"/>
      <c r="D11" s="9" t="s">
        <v>16</v>
      </c>
      <c r="E11" s="16">
        <f t="shared" ref="E11:J11" si="0">SUM(E12,E15,E17)</f>
        <v>35386534</v>
      </c>
      <c r="F11" s="16">
        <f t="shared" si="0"/>
        <v>35006067</v>
      </c>
      <c r="G11" s="16">
        <f t="shared" si="0"/>
        <v>65466711</v>
      </c>
      <c r="H11" s="16">
        <f t="shared" si="0"/>
        <v>54711383</v>
      </c>
      <c r="I11" s="16">
        <f t="shared" si="0"/>
        <v>74153093</v>
      </c>
      <c r="J11" s="16">
        <f t="shared" si="0"/>
        <v>42187785</v>
      </c>
    </row>
    <row r="12" spans="1:10">
      <c r="A12" s="10" t="s">
        <v>17</v>
      </c>
      <c r="B12" s="11"/>
      <c r="C12" s="11"/>
      <c r="D12" s="12" t="s">
        <v>18</v>
      </c>
      <c r="E12" s="17">
        <f t="shared" ref="E12:J13" si="1">E13</f>
        <v>0</v>
      </c>
      <c r="F12" s="17">
        <f t="shared" si="1"/>
        <v>0</v>
      </c>
      <c r="G12" s="17">
        <f t="shared" si="1"/>
        <v>0</v>
      </c>
      <c r="H12" s="17">
        <f t="shared" si="1"/>
        <v>598908</v>
      </c>
      <c r="I12" s="17">
        <f t="shared" si="1"/>
        <v>577196</v>
      </c>
      <c r="J12" s="17">
        <f t="shared" si="1"/>
        <v>0</v>
      </c>
    </row>
    <row r="13" spans="1:10">
      <c r="A13" s="10"/>
      <c r="B13" s="11" t="s">
        <v>38</v>
      </c>
      <c r="C13" s="11"/>
      <c r="D13" s="12" t="s">
        <v>39</v>
      </c>
      <c r="E13" s="17">
        <f t="shared" si="1"/>
        <v>0</v>
      </c>
      <c r="F13" s="17">
        <f t="shared" si="1"/>
        <v>0</v>
      </c>
      <c r="G13" s="17">
        <f t="shared" si="1"/>
        <v>0</v>
      </c>
      <c r="H13" s="17">
        <f t="shared" si="1"/>
        <v>598908</v>
      </c>
      <c r="I13" s="17">
        <f t="shared" si="1"/>
        <v>577196</v>
      </c>
      <c r="J13" s="17">
        <f t="shared" si="1"/>
        <v>0</v>
      </c>
    </row>
    <row r="14" spans="1:10">
      <c r="A14" s="10"/>
      <c r="B14" s="11"/>
      <c r="C14" s="11" t="s">
        <v>45</v>
      </c>
      <c r="D14" s="12" t="s">
        <v>46</v>
      </c>
      <c r="E14" s="17"/>
      <c r="F14" s="17"/>
      <c r="G14" s="17"/>
      <c r="H14" s="17">
        <v>598908</v>
      </c>
      <c r="I14" s="17">
        <v>577196</v>
      </c>
      <c r="J14" s="17"/>
    </row>
    <row r="15" spans="1:10">
      <c r="A15" s="10" t="s">
        <v>19</v>
      </c>
      <c r="B15" s="11"/>
      <c r="C15" s="11"/>
      <c r="D15" s="12" t="s">
        <v>20</v>
      </c>
      <c r="E15" s="17">
        <f t="shared" ref="E15:J15" si="2">E16</f>
        <v>13267458</v>
      </c>
      <c r="F15" s="17">
        <f t="shared" si="2"/>
        <v>21010083</v>
      </c>
      <c r="G15" s="17">
        <f t="shared" si="2"/>
        <v>45095174</v>
      </c>
      <c r="H15" s="17">
        <f t="shared" si="2"/>
        <v>41477940</v>
      </c>
      <c r="I15" s="17">
        <f t="shared" si="2"/>
        <v>51590055</v>
      </c>
      <c r="J15" s="17">
        <f t="shared" si="2"/>
        <v>31874025</v>
      </c>
    </row>
    <row r="16" spans="1:10">
      <c r="A16" s="10"/>
      <c r="B16" s="11" t="s">
        <v>33</v>
      </c>
      <c r="C16" s="11"/>
      <c r="D16" s="12" t="s">
        <v>37</v>
      </c>
      <c r="E16" s="17">
        <v>13267458</v>
      </c>
      <c r="F16" s="17">
        <v>21010083</v>
      </c>
      <c r="G16" s="17">
        <v>45095174</v>
      </c>
      <c r="H16" s="17">
        <v>41477940</v>
      </c>
      <c r="I16" s="17">
        <v>51590055</v>
      </c>
      <c r="J16" s="17">
        <v>31874025</v>
      </c>
    </row>
    <row r="17" spans="1:10">
      <c r="A17" s="10" t="s">
        <v>21</v>
      </c>
      <c r="B17" s="11"/>
      <c r="C17" s="11"/>
      <c r="D17" s="12" t="s">
        <v>22</v>
      </c>
      <c r="E17" s="17">
        <f t="shared" ref="E17:J17" si="3">E18</f>
        <v>22119076</v>
      </c>
      <c r="F17" s="17">
        <f t="shared" si="3"/>
        <v>13995984</v>
      </c>
      <c r="G17" s="17">
        <f t="shared" si="3"/>
        <v>20371537</v>
      </c>
      <c r="H17" s="17">
        <f t="shared" si="3"/>
        <v>12634535</v>
      </c>
      <c r="I17" s="17">
        <f t="shared" si="3"/>
        <v>21985842</v>
      </c>
      <c r="J17" s="17">
        <f t="shared" si="3"/>
        <v>10313760</v>
      </c>
    </row>
    <row r="18" spans="1:10">
      <c r="A18" s="10"/>
      <c r="B18" s="11" t="s">
        <v>38</v>
      </c>
      <c r="C18" s="11"/>
      <c r="D18" s="12" t="s">
        <v>39</v>
      </c>
      <c r="E18" s="17">
        <f t="shared" ref="E18:J18" si="4">SUM(E19:E28)</f>
        <v>22119076</v>
      </c>
      <c r="F18" s="17">
        <f t="shared" si="4"/>
        <v>13995984</v>
      </c>
      <c r="G18" s="17">
        <f t="shared" si="4"/>
        <v>20371537</v>
      </c>
      <c r="H18" s="17">
        <f t="shared" si="4"/>
        <v>12634535</v>
      </c>
      <c r="I18" s="17">
        <f t="shared" si="4"/>
        <v>21985842</v>
      </c>
      <c r="J18" s="17">
        <f t="shared" si="4"/>
        <v>10313760</v>
      </c>
    </row>
    <row r="19" spans="1:10">
      <c r="A19" s="19"/>
      <c r="B19" s="20"/>
      <c r="C19" s="20" t="s">
        <v>47</v>
      </c>
      <c r="D19" s="21" t="s">
        <v>48</v>
      </c>
      <c r="E19" s="22">
        <v>810215</v>
      </c>
      <c r="F19" s="22">
        <v>844141</v>
      </c>
      <c r="G19" s="22"/>
      <c r="H19" s="22"/>
      <c r="I19" s="22"/>
      <c r="J19" s="22"/>
    </row>
    <row r="20" spans="1:10">
      <c r="A20" s="10"/>
      <c r="B20" s="11"/>
      <c r="C20" s="11" t="s">
        <v>40</v>
      </c>
      <c r="D20" s="12" t="s">
        <v>41</v>
      </c>
      <c r="E20" s="17"/>
      <c r="F20" s="17"/>
      <c r="G20" s="17"/>
      <c r="H20" s="17">
        <v>141349</v>
      </c>
      <c r="I20" s="17"/>
      <c r="J20" s="17"/>
    </row>
    <row r="21" spans="1:10">
      <c r="A21" s="10"/>
      <c r="B21" s="11"/>
      <c r="C21" s="11" t="s">
        <v>49</v>
      </c>
      <c r="D21" s="12" t="s">
        <v>50</v>
      </c>
      <c r="E21" s="17">
        <v>699063</v>
      </c>
      <c r="F21" s="17">
        <v>668933</v>
      </c>
      <c r="G21" s="17">
        <v>695299</v>
      </c>
      <c r="H21" s="17">
        <v>39882</v>
      </c>
      <c r="I21" s="17">
        <v>1097872</v>
      </c>
      <c r="J21" s="17">
        <v>1097872</v>
      </c>
    </row>
    <row r="22" spans="1:10">
      <c r="A22" s="10"/>
      <c r="B22" s="11"/>
      <c r="C22" s="11" t="s">
        <v>67</v>
      </c>
      <c r="D22" s="12" t="s">
        <v>68</v>
      </c>
      <c r="E22" s="17">
        <v>1251691</v>
      </c>
      <c r="F22" s="17">
        <v>1336608</v>
      </c>
      <c r="G22" s="17">
        <v>1175356</v>
      </c>
      <c r="H22" s="17">
        <v>1070579</v>
      </c>
      <c r="I22" s="17"/>
      <c r="J22" s="17"/>
    </row>
    <row r="23" spans="1:10">
      <c r="A23" s="10"/>
      <c r="B23" s="11"/>
      <c r="C23" s="11" t="s">
        <v>51</v>
      </c>
      <c r="D23" s="12" t="s">
        <v>52</v>
      </c>
      <c r="E23" s="17">
        <v>190508</v>
      </c>
      <c r="F23" s="17">
        <v>23885</v>
      </c>
      <c r="G23" s="17"/>
      <c r="H23" s="17">
        <v>51825</v>
      </c>
      <c r="I23" s="17">
        <v>51491</v>
      </c>
      <c r="J23" s="17">
        <v>51491</v>
      </c>
    </row>
    <row r="24" spans="1:10">
      <c r="A24" s="10"/>
      <c r="B24" s="11"/>
      <c r="C24" s="11" t="s">
        <v>53</v>
      </c>
      <c r="D24" s="12" t="s">
        <v>54</v>
      </c>
      <c r="E24" s="17">
        <v>872492</v>
      </c>
      <c r="F24" s="17">
        <v>872492</v>
      </c>
      <c r="G24" s="17">
        <v>1080243</v>
      </c>
      <c r="H24" s="17">
        <v>812619</v>
      </c>
      <c r="I24" s="17">
        <v>798160</v>
      </c>
      <c r="J24" s="17">
        <v>798160</v>
      </c>
    </row>
    <row r="25" spans="1:10">
      <c r="A25" s="10"/>
      <c r="B25" s="11"/>
      <c r="C25" s="11" t="s">
        <v>55</v>
      </c>
      <c r="D25" s="12" t="s">
        <v>56</v>
      </c>
      <c r="E25" s="17">
        <v>37977</v>
      </c>
      <c r="F25" s="17">
        <v>6933</v>
      </c>
      <c r="G25" s="17">
        <v>5360</v>
      </c>
      <c r="H25" s="17">
        <v>5008</v>
      </c>
      <c r="I25" s="17">
        <v>4976</v>
      </c>
      <c r="J25" s="17">
        <v>4976</v>
      </c>
    </row>
    <row r="26" spans="1:10">
      <c r="A26" s="10"/>
      <c r="B26" s="11"/>
      <c r="C26" s="11" t="s">
        <v>57</v>
      </c>
      <c r="D26" s="12" t="s">
        <v>58</v>
      </c>
      <c r="E26" s="17">
        <v>17426504</v>
      </c>
      <c r="F26" s="17">
        <v>8681592</v>
      </c>
      <c r="G26" s="17">
        <v>10303417</v>
      </c>
      <c r="H26" s="17">
        <v>454381</v>
      </c>
      <c r="I26" s="17">
        <v>9965124</v>
      </c>
      <c r="J26" s="17">
        <v>1514394</v>
      </c>
    </row>
    <row r="27" spans="1:10">
      <c r="A27" s="10"/>
      <c r="B27" s="11"/>
      <c r="C27" s="11" t="s">
        <v>42</v>
      </c>
      <c r="D27" s="12" t="s">
        <v>59</v>
      </c>
      <c r="E27" s="17">
        <v>830626</v>
      </c>
      <c r="F27" s="17">
        <v>1561400</v>
      </c>
      <c r="G27" s="17">
        <v>1937267</v>
      </c>
      <c r="H27" s="17">
        <v>1949838</v>
      </c>
      <c r="I27" s="17">
        <v>1954870</v>
      </c>
      <c r="J27" s="17">
        <v>1954870</v>
      </c>
    </row>
    <row r="28" spans="1:10">
      <c r="A28" s="10"/>
      <c r="B28" s="11"/>
      <c r="C28" s="11" t="s">
        <v>44</v>
      </c>
      <c r="D28" s="12" t="s">
        <v>60</v>
      </c>
      <c r="E28" s="17"/>
      <c r="F28" s="17"/>
      <c r="G28" s="17">
        <v>5174595</v>
      </c>
      <c r="H28" s="17">
        <v>8109054</v>
      </c>
      <c r="I28" s="17">
        <v>8113349</v>
      </c>
      <c r="J28" s="17">
        <v>4891997</v>
      </c>
    </row>
    <row r="29" spans="1:10">
      <c r="A29" s="7"/>
      <c r="B29" s="8"/>
      <c r="C29" s="8"/>
      <c r="D29" s="9" t="s">
        <v>23</v>
      </c>
      <c r="E29" s="16">
        <f t="shared" ref="E29:J29" si="5">SUM(E30,E33,E38)</f>
        <v>35386534</v>
      </c>
      <c r="F29" s="16">
        <f t="shared" si="5"/>
        <v>35006068</v>
      </c>
      <c r="G29" s="16">
        <f t="shared" si="5"/>
        <v>65466711</v>
      </c>
      <c r="H29" s="16">
        <f t="shared" si="5"/>
        <v>54570032</v>
      </c>
      <c r="I29" s="16">
        <f t="shared" si="5"/>
        <v>74153093</v>
      </c>
      <c r="J29" s="16">
        <f t="shared" si="5"/>
        <v>42187785</v>
      </c>
    </row>
    <row r="30" spans="1:10">
      <c r="A30" s="10" t="s">
        <v>24</v>
      </c>
      <c r="B30" s="11"/>
      <c r="C30" s="11"/>
      <c r="D30" s="12" t="s">
        <v>18</v>
      </c>
      <c r="E30" s="17">
        <f t="shared" ref="E30:J31" si="6">E31</f>
        <v>5599741</v>
      </c>
      <c r="F30" s="17">
        <f t="shared" si="6"/>
        <v>6108460</v>
      </c>
      <c r="G30" s="17">
        <f t="shared" si="6"/>
        <v>6909460</v>
      </c>
      <c r="H30" s="17">
        <f t="shared" si="6"/>
        <v>6679197</v>
      </c>
      <c r="I30" s="17">
        <f t="shared" si="6"/>
        <v>8089741</v>
      </c>
      <c r="J30" s="17">
        <f t="shared" si="6"/>
        <v>3675694</v>
      </c>
    </row>
    <row r="31" spans="1:10">
      <c r="A31" s="10"/>
      <c r="B31" s="11" t="s">
        <v>36</v>
      </c>
      <c r="C31" s="11"/>
      <c r="D31" s="12" t="s">
        <v>43</v>
      </c>
      <c r="E31" s="17">
        <f t="shared" si="6"/>
        <v>5599741</v>
      </c>
      <c r="F31" s="17">
        <f t="shared" si="6"/>
        <v>6108460</v>
      </c>
      <c r="G31" s="17">
        <f t="shared" si="6"/>
        <v>6909460</v>
      </c>
      <c r="H31" s="17">
        <f t="shared" si="6"/>
        <v>6679197</v>
      </c>
      <c r="I31" s="17">
        <f t="shared" si="6"/>
        <v>8089741</v>
      </c>
      <c r="J31" s="17">
        <f t="shared" si="6"/>
        <v>3675694</v>
      </c>
    </row>
    <row r="32" spans="1:10">
      <c r="A32" s="10"/>
      <c r="B32" s="11"/>
      <c r="C32" s="11" t="s">
        <v>61</v>
      </c>
      <c r="D32" s="12" t="s">
        <v>62</v>
      </c>
      <c r="E32" s="17">
        <v>5599741</v>
      </c>
      <c r="F32" s="17">
        <v>6108460</v>
      </c>
      <c r="G32" s="17">
        <v>6909460</v>
      </c>
      <c r="H32" s="17">
        <v>6679197</v>
      </c>
      <c r="I32" s="17">
        <v>8089741</v>
      </c>
      <c r="J32" s="17">
        <v>3675694</v>
      </c>
    </row>
    <row r="33" spans="1:10">
      <c r="A33" s="10" t="s">
        <v>25</v>
      </c>
      <c r="B33" s="11"/>
      <c r="C33" s="11"/>
      <c r="D33" s="12" t="s">
        <v>26</v>
      </c>
      <c r="E33" s="17">
        <f t="shared" ref="E33:J33" si="7">SUM(E34,E36)</f>
        <v>29786793</v>
      </c>
      <c r="F33" s="17">
        <f t="shared" si="7"/>
        <v>28897608</v>
      </c>
      <c r="G33" s="17">
        <f t="shared" si="7"/>
        <v>58557251</v>
      </c>
      <c r="H33" s="17">
        <f t="shared" si="7"/>
        <v>47890835</v>
      </c>
      <c r="I33" s="17">
        <f t="shared" si="7"/>
        <v>61198741</v>
      </c>
      <c r="J33" s="17">
        <f t="shared" si="7"/>
        <v>38512091</v>
      </c>
    </row>
    <row r="34" spans="1:10">
      <c r="A34" s="10"/>
      <c r="B34" s="11" t="s">
        <v>38</v>
      </c>
      <c r="C34" s="11"/>
      <c r="D34" s="12" t="s">
        <v>63</v>
      </c>
      <c r="E34" s="17">
        <f t="shared" ref="E34:J34" si="8">E35</f>
        <v>0</v>
      </c>
      <c r="F34" s="17">
        <f t="shared" si="8"/>
        <v>0</v>
      </c>
      <c r="G34" s="17">
        <f t="shared" si="8"/>
        <v>0</v>
      </c>
      <c r="H34" s="17">
        <f t="shared" si="8"/>
        <v>0</v>
      </c>
      <c r="I34" s="17">
        <f t="shared" si="8"/>
        <v>977416</v>
      </c>
      <c r="J34" s="17">
        <f t="shared" si="8"/>
        <v>0</v>
      </c>
    </row>
    <row r="35" spans="1:10">
      <c r="A35" s="10"/>
      <c r="B35" s="11"/>
      <c r="C35" s="11" t="s">
        <v>71</v>
      </c>
      <c r="D35" s="12" t="s">
        <v>72</v>
      </c>
      <c r="E35" s="17"/>
      <c r="F35" s="17"/>
      <c r="G35" s="17"/>
      <c r="H35" s="17"/>
      <c r="I35" s="17">
        <v>977416</v>
      </c>
      <c r="J35" s="17"/>
    </row>
    <row r="36" spans="1:10">
      <c r="A36" s="10"/>
      <c r="B36" s="11" t="s">
        <v>36</v>
      </c>
      <c r="C36" s="11"/>
      <c r="D36" s="12" t="s">
        <v>43</v>
      </c>
      <c r="E36" s="17">
        <f t="shared" ref="E36:J36" si="9">E37</f>
        <v>29786793</v>
      </c>
      <c r="F36" s="17">
        <f t="shared" si="9"/>
        <v>28897608</v>
      </c>
      <c r="G36" s="17">
        <f t="shared" si="9"/>
        <v>58557251</v>
      </c>
      <c r="H36" s="17">
        <f t="shared" si="9"/>
        <v>47890835</v>
      </c>
      <c r="I36" s="17">
        <f t="shared" si="9"/>
        <v>60221325</v>
      </c>
      <c r="J36" s="17">
        <f t="shared" si="9"/>
        <v>38512091</v>
      </c>
    </row>
    <row r="37" spans="1:10">
      <c r="A37" s="10"/>
      <c r="B37" s="11"/>
      <c r="C37" s="11" t="s">
        <v>61</v>
      </c>
      <c r="D37" s="12" t="s">
        <v>64</v>
      </c>
      <c r="E37" s="17">
        <v>29786793</v>
      </c>
      <c r="F37" s="17">
        <v>28897608</v>
      </c>
      <c r="G37" s="17">
        <v>58557251</v>
      </c>
      <c r="H37" s="17">
        <v>47890835</v>
      </c>
      <c r="I37" s="17">
        <v>60221325</v>
      </c>
      <c r="J37" s="17">
        <v>38512091</v>
      </c>
    </row>
    <row r="38" spans="1:10">
      <c r="A38" s="10" t="s">
        <v>27</v>
      </c>
      <c r="B38" s="11"/>
      <c r="C38" s="11"/>
      <c r="D38" s="12" t="s">
        <v>28</v>
      </c>
      <c r="E38" s="17">
        <f t="shared" ref="E38:J38" si="10">E39</f>
        <v>0</v>
      </c>
      <c r="F38" s="17">
        <f t="shared" si="10"/>
        <v>0</v>
      </c>
      <c r="G38" s="17">
        <f t="shared" si="10"/>
        <v>0</v>
      </c>
      <c r="H38" s="17">
        <f t="shared" si="10"/>
        <v>0</v>
      </c>
      <c r="I38" s="17">
        <f t="shared" si="10"/>
        <v>4864611</v>
      </c>
      <c r="J38" s="17">
        <f t="shared" si="10"/>
        <v>0</v>
      </c>
    </row>
    <row r="39" spans="1:10">
      <c r="A39" s="13"/>
      <c r="B39" s="14" t="s">
        <v>65</v>
      </c>
      <c r="C39" s="14"/>
      <c r="D39" s="15" t="s">
        <v>66</v>
      </c>
      <c r="E39" s="18"/>
      <c r="F39" s="18"/>
      <c r="G39" s="18"/>
      <c r="H39" s="18"/>
      <c r="I39" s="18">
        <v>4864611</v>
      </c>
      <c r="J39" s="18"/>
    </row>
    <row r="40" spans="1:10">
      <c r="A40" s="25" t="s">
        <v>29</v>
      </c>
      <c r="B40" s="26"/>
      <c r="C40" s="26"/>
      <c r="D40" s="26"/>
      <c r="E40" s="26"/>
      <c r="F40" s="26"/>
      <c r="G40" s="26"/>
      <c r="H40" s="26"/>
      <c r="I40" s="26"/>
      <c r="J40" s="26"/>
    </row>
    <row r="41" spans="1:10" ht="21" customHeight="1">
      <c r="A41" s="2"/>
      <c r="B41" s="2"/>
      <c r="C41" s="2"/>
      <c r="D41" s="2"/>
      <c r="E41" s="2"/>
      <c r="F41" s="2"/>
      <c r="G41" s="2"/>
      <c r="H41" s="2"/>
      <c r="I41" s="2"/>
      <c r="J41" s="2"/>
    </row>
  </sheetData>
  <mergeCells count="10">
    <mergeCell ref="D6:E6"/>
    <mergeCell ref="D2:I2"/>
    <mergeCell ref="D7:E7"/>
    <mergeCell ref="A5:C5"/>
    <mergeCell ref="A40:J40"/>
    <mergeCell ref="A6:C6"/>
    <mergeCell ref="D5:E5"/>
    <mergeCell ref="D3:I3"/>
    <mergeCell ref="A7:C7"/>
    <mergeCell ref="I9:J9"/>
  </mergeCells>
  <pageMargins left="0" right="0" top="0" bottom="0" header="0.5" footer="0.5"/>
  <pageSetup scale="6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310118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Felipe Órdenes O</cp:lastModifiedBy>
  <dcterms:created xsi:type="dcterms:W3CDTF">2026-09-29T15:40:32Z</dcterms:created>
  <dcterms:modified xsi:type="dcterms:W3CDTF">2026-10-01T15:47:30Z</dcterms:modified>
</cp:coreProperties>
</file>