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67FF0657-F21D-4AA6-AC4D-A2E002E9FB2D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15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4" l="1"/>
  <c r="I34" i="14"/>
  <c r="H34" i="14"/>
  <c r="G34" i="14"/>
  <c r="F34" i="14"/>
  <c r="E34" i="14"/>
  <c r="J33" i="14"/>
  <c r="I33" i="14"/>
  <c r="H33" i="14"/>
  <c r="G33" i="14"/>
  <c r="F33" i="14"/>
  <c r="E33" i="14"/>
  <c r="J31" i="14"/>
  <c r="I31" i="14"/>
  <c r="H31" i="14"/>
  <c r="G31" i="14"/>
  <c r="F31" i="14"/>
  <c r="F30" i="14" s="1"/>
  <c r="F29" i="14" s="1"/>
  <c r="E31" i="14"/>
  <c r="E30" i="14" s="1"/>
  <c r="E29" i="14" s="1"/>
  <c r="J30" i="14"/>
  <c r="J29" i="14" s="1"/>
  <c r="I30" i="14"/>
  <c r="I29" i="14" s="1"/>
  <c r="H30" i="14"/>
  <c r="H29" i="14" s="1"/>
  <c r="G30" i="14"/>
  <c r="G29" i="14" s="1"/>
  <c r="J18" i="14"/>
  <c r="I18" i="14"/>
  <c r="H18" i="14"/>
  <c r="G18" i="14"/>
  <c r="F18" i="14"/>
  <c r="E18" i="14"/>
  <c r="J17" i="14"/>
  <c r="I17" i="14"/>
  <c r="H17" i="14"/>
  <c r="G17" i="14"/>
  <c r="F17" i="14"/>
  <c r="E17" i="14"/>
  <c r="J15" i="14"/>
  <c r="I15" i="14"/>
  <c r="H15" i="14"/>
  <c r="G15" i="14"/>
  <c r="F15" i="14"/>
  <c r="E15" i="14"/>
  <c r="J13" i="14"/>
  <c r="I13" i="14"/>
  <c r="H13" i="14"/>
  <c r="G13" i="14"/>
  <c r="F13" i="14"/>
  <c r="E13" i="14"/>
  <c r="J12" i="14"/>
  <c r="I12" i="14"/>
  <c r="H12" i="14"/>
  <c r="G12" i="14"/>
  <c r="F12" i="14"/>
  <c r="E12" i="14"/>
  <c r="J11" i="14"/>
  <c r="I11" i="14"/>
  <c r="H11" i="14"/>
  <c r="G11" i="14"/>
  <c r="F11" i="14"/>
  <c r="E11" i="14"/>
</calcChain>
</file>

<file path=xl/sharedStrings.xml><?xml version="1.0" encoding="utf-8"?>
<sst xmlns="http://schemas.openxmlformats.org/spreadsheetml/2006/main" count="76" uniqueCount="69">
  <si>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</si>
  <si>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</si>
  <si>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</si>
  <si>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</si>
  <si>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</si>
  <si>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</si>
  <si>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</si>
  <si>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</si>
  <si>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</si>
  <si>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</si>
  <si>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</si>
  <si>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</si>
  <si>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</si>
  <si>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</si>
  <si>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</si>
  <si>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</si>
  <si>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</si>
  <si>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</si>
  <si>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</si>
  <si>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</si>
  <si>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</si>
  <si>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</si>
  <si>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</si>
  <si>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</si>
  <si>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</si>
  <si>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</si>
  <si>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</si>
  <si>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</si>
  <si>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</si>
  <si>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</si>
  <si>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</si>
  <si>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</si>
  <si>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</si>
  <si>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</si>
  <si>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</si>
  <si>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</si>
  <si>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</si>
  <si>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</si>
  <si>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040</t>
  </si>
  <si>
    <t>A Otras Entidades Públicas</t>
  </si>
  <si>
    <t>060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</si>
  <si>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</si>
  <si>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</si>
  <si>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</si>
  <si>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</si>
  <si>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</si>
  <si>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</si>
  <si>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</si>
  <si>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</si>
  <si>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</si>
  <si>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</si>
  <si>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</si>
  <si>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</si>
  <si>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</si>
  <si>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</si>
  <si>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</si>
  <si>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</si>
  <si>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</si>
  <si>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</si>
  <si>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Inversión Regional</t>
  </si>
  <si>
    <t>008</t>
  </si>
  <si>
    <t>Tesoro Público Ley N°19.995, Casinos de Juegos</t>
  </si>
  <si>
    <t>GOBIERNO REGIONAL REGIÓN DE MAGALLANES Y DE LA ANTÁRTICA CHILENA</t>
  </si>
  <si>
    <t>15</t>
  </si>
  <si>
    <t>007</t>
  </si>
  <si>
    <t>Tesoro Público Ley N°19.275, Fondo de Desarrollo de Magallanes</t>
  </si>
  <si>
    <t>120</t>
  </si>
  <si>
    <t>Fondo de Desarrollo de Magallanes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</si>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</sst>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9" xfId="0" applyNumberFormat="1" applyFont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38"/>
  <sheetViews>
    <sheetView tabSelected="1" view="pageBreakPreview" zoomScale="60" zoomScaleNormal="100" workbookViewId="0">
      <selection activeCell="T46" sqref="T46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7" t="s">
        <v>0</v>
      </c>
      <c r="E2" s="26"/>
      <c r="F2" s="26"/>
      <c r="G2" s="26"/>
      <c r="H2" s="26"/>
      <c r="I2" s="26"/>
      <c r="J2" s="2"/>
    </row>
    <row r="3" spans="1:10">
      <c r="A3" s="2"/>
      <c r="B3" s="2"/>
      <c r="C3" s="2"/>
      <c r="D3" s="35" t="s">
        <v>1</v>
      </c>
      <c r="E3" s="26"/>
      <c r="F3" s="26"/>
      <c r="G3" s="26"/>
      <c r="H3" s="26"/>
      <c r="I3" s="26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30" t="s">
        <v>2</v>
      </c>
      <c r="B5" s="31"/>
      <c r="C5" s="32"/>
      <c r="D5" s="34" t="s">
        <v>3</v>
      </c>
      <c r="E5" s="32"/>
      <c r="F5" s="2"/>
      <c r="G5" s="3" t="s">
        <v>4</v>
      </c>
      <c r="H5" s="3" t="s">
        <v>5</v>
      </c>
      <c r="I5" s="2"/>
      <c r="J5" s="2"/>
    </row>
    <row r="6" spans="1:10">
      <c r="A6" s="33" t="s">
        <v>28</v>
      </c>
      <c r="B6" s="26"/>
      <c r="C6" s="24"/>
      <c r="D6" s="23" t="s">
        <v>29</v>
      </c>
      <c r="E6" s="24"/>
      <c r="F6" s="2"/>
      <c r="G6" s="3" t="s">
        <v>30</v>
      </c>
      <c r="H6" s="3" t="s">
        <v>31</v>
      </c>
      <c r="I6" s="2"/>
      <c r="J6" s="2"/>
    </row>
    <row r="7" spans="1:10">
      <c r="A7" s="36" t="s">
        <v>32</v>
      </c>
      <c r="B7" s="37"/>
      <c r="C7" s="29"/>
      <c r="D7" s="28" t="s">
        <v>62</v>
      </c>
      <c r="E7" s="29"/>
      <c r="F7" s="2"/>
      <c r="G7" s="3" t="s">
        <v>33</v>
      </c>
      <c r="H7" s="3" t="s">
        <v>63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8" t="s">
        <v>68</v>
      </c>
      <c r="J9" s="38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SUM(E12,E15,E17)</f>
        <v>49930177</v>
      </c>
      <c r="F11" s="16">
        <f t="shared" si="0"/>
        <v>44975184</v>
      </c>
      <c r="G11" s="16">
        <f t="shared" si="0"/>
        <v>65946821</v>
      </c>
      <c r="H11" s="16">
        <f t="shared" si="0"/>
        <v>85239254</v>
      </c>
      <c r="I11" s="16">
        <f t="shared" si="0"/>
        <v>128925544</v>
      </c>
      <c r="J11" s="16">
        <f t="shared" si="0"/>
        <v>62763577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762704</v>
      </c>
      <c r="I12" s="17">
        <f t="shared" si="1"/>
        <v>735052</v>
      </c>
      <c r="J12" s="17">
        <f t="shared" si="1"/>
        <v>735052</v>
      </c>
    </row>
    <row r="13" spans="1:10">
      <c r="A13" s="10"/>
      <c r="B13" s="11" t="s">
        <v>36</v>
      </c>
      <c r="C13" s="11"/>
      <c r="D13" s="12" t="s">
        <v>37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762704</v>
      </c>
      <c r="I13" s="17">
        <f t="shared" si="1"/>
        <v>735052</v>
      </c>
      <c r="J13" s="17">
        <f t="shared" si="1"/>
        <v>735052</v>
      </c>
    </row>
    <row r="14" spans="1:10">
      <c r="A14" s="10"/>
      <c r="B14" s="11"/>
      <c r="C14" s="11" t="s">
        <v>41</v>
      </c>
      <c r="D14" s="12" t="s">
        <v>42</v>
      </c>
      <c r="E14" s="17"/>
      <c r="F14" s="17"/>
      <c r="G14" s="17"/>
      <c r="H14" s="17">
        <v>762704</v>
      </c>
      <c r="I14" s="17">
        <v>735052</v>
      </c>
      <c r="J14" s="17">
        <v>735052</v>
      </c>
    </row>
    <row r="15" spans="1:10">
      <c r="A15" s="10" t="s">
        <v>19</v>
      </c>
      <c r="B15" s="11"/>
      <c r="C15" s="11"/>
      <c r="D15" s="12" t="s">
        <v>20</v>
      </c>
      <c r="E15" s="17">
        <f t="shared" ref="E15:J15" si="2">E16</f>
        <v>12107479</v>
      </c>
      <c r="F15" s="17">
        <f t="shared" si="2"/>
        <v>25298515</v>
      </c>
      <c r="G15" s="17">
        <f t="shared" si="2"/>
        <v>38974549</v>
      </c>
      <c r="H15" s="17">
        <f t="shared" si="2"/>
        <v>71130971</v>
      </c>
      <c r="I15" s="17">
        <f t="shared" si="2"/>
        <v>89078894</v>
      </c>
      <c r="J15" s="17">
        <f t="shared" si="2"/>
        <v>57620101</v>
      </c>
    </row>
    <row r="16" spans="1:10">
      <c r="A16" s="10"/>
      <c r="B16" s="11" t="s">
        <v>31</v>
      </c>
      <c r="C16" s="11"/>
      <c r="D16" s="12" t="s">
        <v>35</v>
      </c>
      <c r="E16" s="17">
        <v>12107479</v>
      </c>
      <c r="F16" s="17">
        <v>25298515</v>
      </c>
      <c r="G16" s="17">
        <v>38974549</v>
      </c>
      <c r="H16" s="17">
        <v>71130971</v>
      </c>
      <c r="I16" s="17">
        <v>89078894</v>
      </c>
      <c r="J16" s="17">
        <v>57620101</v>
      </c>
    </row>
    <row r="17" spans="1:10">
      <c r="A17" s="10" t="s">
        <v>21</v>
      </c>
      <c r="B17" s="11"/>
      <c r="C17" s="11"/>
      <c r="D17" s="12" t="s">
        <v>22</v>
      </c>
      <c r="E17" s="17">
        <f t="shared" ref="E17:J17" si="3">E18</f>
        <v>37822698</v>
      </c>
      <c r="F17" s="17">
        <f t="shared" si="3"/>
        <v>19676669</v>
      </c>
      <c r="G17" s="17">
        <f t="shared" si="3"/>
        <v>26972272</v>
      </c>
      <c r="H17" s="17">
        <f t="shared" si="3"/>
        <v>13345579</v>
      </c>
      <c r="I17" s="17">
        <f t="shared" si="3"/>
        <v>39111598</v>
      </c>
      <c r="J17" s="17">
        <f t="shared" si="3"/>
        <v>4408424</v>
      </c>
    </row>
    <row r="18" spans="1:10">
      <c r="A18" s="10"/>
      <c r="B18" s="11" t="s">
        <v>36</v>
      </c>
      <c r="C18" s="11"/>
      <c r="D18" s="12" t="s">
        <v>37</v>
      </c>
      <c r="E18" s="17">
        <f t="shared" ref="E18:J18" si="4">SUM(E19:E28)</f>
        <v>37822698</v>
      </c>
      <c r="F18" s="17">
        <f t="shared" si="4"/>
        <v>19676669</v>
      </c>
      <c r="G18" s="17">
        <f t="shared" si="4"/>
        <v>26972272</v>
      </c>
      <c r="H18" s="17">
        <f t="shared" si="4"/>
        <v>13345579</v>
      </c>
      <c r="I18" s="17">
        <f t="shared" si="4"/>
        <v>39111598</v>
      </c>
      <c r="J18" s="17">
        <f t="shared" si="4"/>
        <v>4408424</v>
      </c>
    </row>
    <row r="19" spans="1:10">
      <c r="A19" s="19"/>
      <c r="B19" s="20"/>
      <c r="C19" s="20" t="s">
        <v>43</v>
      </c>
      <c r="D19" s="21" t="s">
        <v>44</v>
      </c>
      <c r="E19" s="22">
        <v>42102</v>
      </c>
      <c r="F19" s="22">
        <v>56491</v>
      </c>
      <c r="G19" s="22"/>
      <c r="H19" s="22"/>
      <c r="I19" s="22"/>
      <c r="J19" s="22"/>
    </row>
    <row r="20" spans="1:10">
      <c r="A20" s="10"/>
      <c r="B20" s="11"/>
      <c r="C20" s="11" t="s">
        <v>45</v>
      </c>
      <c r="D20" s="12" t="s">
        <v>46</v>
      </c>
      <c r="E20" s="17">
        <v>139812</v>
      </c>
      <c r="F20" s="17">
        <v>127360</v>
      </c>
      <c r="G20" s="17">
        <v>142825</v>
      </c>
      <c r="H20" s="17"/>
      <c r="I20" s="17">
        <v>225520</v>
      </c>
      <c r="J20" s="17">
        <v>225520</v>
      </c>
    </row>
    <row r="21" spans="1:10">
      <c r="A21" s="10"/>
      <c r="B21" s="11"/>
      <c r="C21" s="11" t="s">
        <v>64</v>
      </c>
      <c r="D21" s="12" t="s">
        <v>65</v>
      </c>
      <c r="E21" s="17">
        <v>5826684</v>
      </c>
      <c r="F21" s="17"/>
      <c r="G21" s="17">
        <v>1224382</v>
      </c>
      <c r="H21" s="17"/>
      <c r="I21" s="17">
        <v>11690896</v>
      </c>
      <c r="J21" s="17"/>
    </row>
    <row r="22" spans="1:10">
      <c r="A22" s="10"/>
      <c r="B22" s="11"/>
      <c r="C22" s="11" t="s">
        <v>60</v>
      </c>
      <c r="D22" s="12" t="s">
        <v>61</v>
      </c>
      <c r="E22" s="17">
        <v>1822015</v>
      </c>
      <c r="F22" s="17">
        <v>1726340</v>
      </c>
      <c r="G22" s="17">
        <v>1860858</v>
      </c>
      <c r="H22" s="17">
        <v>1716385</v>
      </c>
      <c r="I22" s="17"/>
      <c r="J22" s="17"/>
    </row>
    <row r="23" spans="1:10">
      <c r="A23" s="10"/>
      <c r="B23" s="11"/>
      <c r="C23" s="11" t="s">
        <v>47</v>
      </c>
      <c r="D23" s="12" t="s">
        <v>48</v>
      </c>
      <c r="E23" s="17">
        <v>190508</v>
      </c>
      <c r="F23" s="17">
        <v>31192</v>
      </c>
      <c r="G23" s="17"/>
      <c r="H23" s="17">
        <v>239144</v>
      </c>
      <c r="I23" s="17">
        <v>237602</v>
      </c>
      <c r="J23" s="17"/>
    </row>
    <row r="24" spans="1:10">
      <c r="A24" s="10"/>
      <c r="B24" s="11"/>
      <c r="C24" s="11" t="s">
        <v>49</v>
      </c>
      <c r="D24" s="12" t="s">
        <v>50</v>
      </c>
      <c r="E24" s="17">
        <v>1322515</v>
      </c>
      <c r="F24" s="17">
        <v>1322514</v>
      </c>
      <c r="G24" s="17">
        <v>1404691</v>
      </c>
      <c r="H24" s="17">
        <v>1056687</v>
      </c>
      <c r="I24" s="17">
        <v>1018022</v>
      </c>
      <c r="J24" s="17">
        <v>1018022</v>
      </c>
    </row>
    <row r="25" spans="1:10">
      <c r="A25" s="10"/>
      <c r="B25" s="11"/>
      <c r="C25" s="11" t="s">
        <v>51</v>
      </c>
      <c r="D25" s="12" t="s">
        <v>52</v>
      </c>
      <c r="E25" s="17">
        <v>759551</v>
      </c>
      <c r="F25" s="17">
        <v>860998</v>
      </c>
      <c r="G25" s="17"/>
      <c r="H25" s="17"/>
      <c r="I25" s="17">
        <v>671521</v>
      </c>
      <c r="J25" s="17">
        <v>671521</v>
      </c>
    </row>
    <row r="26" spans="1:10">
      <c r="A26" s="10"/>
      <c r="B26" s="11"/>
      <c r="C26" s="11" t="s">
        <v>53</v>
      </c>
      <c r="D26" s="12" t="s">
        <v>54</v>
      </c>
      <c r="E26" s="17">
        <v>26458385</v>
      </c>
      <c r="F26" s="17">
        <v>13181124</v>
      </c>
      <c r="G26" s="17">
        <v>13398021</v>
      </c>
      <c r="H26" s="17">
        <v>5049718</v>
      </c>
      <c r="I26" s="17">
        <v>12426413</v>
      </c>
      <c r="J26" s="17"/>
    </row>
    <row r="27" spans="1:10">
      <c r="A27" s="10"/>
      <c r="B27" s="11"/>
      <c r="C27" s="11" t="s">
        <v>38</v>
      </c>
      <c r="D27" s="12" t="s">
        <v>55</v>
      </c>
      <c r="E27" s="17">
        <v>1261126</v>
      </c>
      <c r="F27" s="17">
        <v>2370650</v>
      </c>
      <c r="G27" s="17">
        <v>2519120</v>
      </c>
      <c r="H27" s="17">
        <v>2535467</v>
      </c>
      <c r="I27" s="17">
        <v>2493361</v>
      </c>
      <c r="J27" s="17">
        <v>2493361</v>
      </c>
    </row>
    <row r="28" spans="1:10">
      <c r="A28" s="10"/>
      <c r="B28" s="11"/>
      <c r="C28" s="11" t="s">
        <v>40</v>
      </c>
      <c r="D28" s="12" t="s">
        <v>56</v>
      </c>
      <c r="E28" s="17"/>
      <c r="F28" s="17"/>
      <c r="G28" s="17">
        <v>6422375</v>
      </c>
      <c r="H28" s="17">
        <v>2748178</v>
      </c>
      <c r="I28" s="17">
        <v>10348263</v>
      </c>
      <c r="J28" s="17"/>
    </row>
    <row r="29" spans="1:10">
      <c r="A29" s="7"/>
      <c r="B29" s="8"/>
      <c r="C29" s="8"/>
      <c r="D29" s="9" t="s">
        <v>23</v>
      </c>
      <c r="E29" s="16">
        <f t="shared" ref="E29:J29" si="5">SUM(E30,E33)</f>
        <v>49930178</v>
      </c>
      <c r="F29" s="16">
        <f t="shared" si="5"/>
        <v>44975185</v>
      </c>
      <c r="G29" s="16">
        <f t="shared" si="5"/>
        <v>65946822</v>
      </c>
      <c r="H29" s="16">
        <f t="shared" si="5"/>
        <v>85239254</v>
      </c>
      <c r="I29" s="16">
        <f t="shared" si="5"/>
        <v>128925544</v>
      </c>
      <c r="J29" s="16">
        <f t="shared" si="5"/>
        <v>62763577</v>
      </c>
    </row>
    <row r="30" spans="1:10">
      <c r="A30" s="10" t="s">
        <v>24</v>
      </c>
      <c r="B30" s="11"/>
      <c r="C30" s="11"/>
      <c r="D30" s="12" t="s">
        <v>18</v>
      </c>
      <c r="E30" s="17">
        <f t="shared" ref="E30:J31" si="6">E31</f>
        <v>5710791</v>
      </c>
      <c r="F30" s="17">
        <f t="shared" si="6"/>
        <v>8385697</v>
      </c>
      <c r="G30" s="17">
        <f t="shared" si="6"/>
        <v>7863056</v>
      </c>
      <c r="H30" s="17">
        <f t="shared" si="6"/>
        <v>8555599</v>
      </c>
      <c r="I30" s="17">
        <f t="shared" si="6"/>
        <v>8308700</v>
      </c>
      <c r="J30" s="17">
        <f t="shared" si="6"/>
        <v>3204383</v>
      </c>
    </row>
    <row r="31" spans="1:10">
      <c r="A31" s="10"/>
      <c r="B31" s="11" t="s">
        <v>34</v>
      </c>
      <c r="C31" s="11"/>
      <c r="D31" s="12" t="s">
        <v>39</v>
      </c>
      <c r="E31" s="17">
        <f t="shared" si="6"/>
        <v>5710791</v>
      </c>
      <c r="F31" s="17">
        <f t="shared" si="6"/>
        <v>8385697</v>
      </c>
      <c r="G31" s="17">
        <f t="shared" si="6"/>
        <v>7863056</v>
      </c>
      <c r="H31" s="17">
        <f t="shared" si="6"/>
        <v>8555599</v>
      </c>
      <c r="I31" s="17">
        <f t="shared" si="6"/>
        <v>8308700</v>
      </c>
      <c r="J31" s="17">
        <f t="shared" si="6"/>
        <v>3204383</v>
      </c>
    </row>
    <row r="32" spans="1:10">
      <c r="A32" s="10"/>
      <c r="B32" s="11"/>
      <c r="C32" s="11" t="s">
        <v>57</v>
      </c>
      <c r="D32" s="12" t="s">
        <v>58</v>
      </c>
      <c r="E32" s="17">
        <v>5710791</v>
      </c>
      <c r="F32" s="17">
        <v>8385697</v>
      </c>
      <c r="G32" s="17">
        <v>7863056</v>
      </c>
      <c r="H32" s="17">
        <v>8555599</v>
      </c>
      <c r="I32" s="17">
        <v>8308700</v>
      </c>
      <c r="J32" s="17">
        <v>3204383</v>
      </c>
    </row>
    <row r="33" spans="1:10">
      <c r="A33" s="10" t="s">
        <v>25</v>
      </c>
      <c r="B33" s="11"/>
      <c r="C33" s="11"/>
      <c r="D33" s="12" t="s">
        <v>26</v>
      </c>
      <c r="E33" s="17">
        <f t="shared" ref="E33:J33" si="7">E34</f>
        <v>44219387</v>
      </c>
      <c r="F33" s="17">
        <f t="shared" si="7"/>
        <v>36589488</v>
      </c>
      <c r="G33" s="17">
        <f t="shared" si="7"/>
        <v>58083766</v>
      </c>
      <c r="H33" s="17">
        <f t="shared" si="7"/>
        <v>76683655</v>
      </c>
      <c r="I33" s="17">
        <f t="shared" si="7"/>
        <v>120616844</v>
      </c>
      <c r="J33" s="17">
        <f t="shared" si="7"/>
        <v>59559194</v>
      </c>
    </row>
    <row r="34" spans="1:10">
      <c r="A34" s="10"/>
      <c r="B34" s="11" t="s">
        <v>34</v>
      </c>
      <c r="C34" s="11"/>
      <c r="D34" s="12" t="s">
        <v>39</v>
      </c>
      <c r="E34" s="17">
        <f t="shared" ref="E34:J34" si="8">SUM(E35:E36)</f>
        <v>44219387</v>
      </c>
      <c r="F34" s="17">
        <f t="shared" si="8"/>
        <v>36589488</v>
      </c>
      <c r="G34" s="17">
        <f t="shared" si="8"/>
        <v>58083766</v>
      </c>
      <c r="H34" s="17">
        <f t="shared" si="8"/>
        <v>76683655</v>
      </c>
      <c r="I34" s="17">
        <f t="shared" si="8"/>
        <v>120616844</v>
      </c>
      <c r="J34" s="17">
        <f t="shared" si="8"/>
        <v>59559194</v>
      </c>
    </row>
    <row r="35" spans="1:10">
      <c r="A35" s="10"/>
      <c r="B35" s="11"/>
      <c r="C35" s="11" t="s">
        <v>66</v>
      </c>
      <c r="D35" s="12" t="s">
        <v>67</v>
      </c>
      <c r="E35" s="17">
        <v>5826684</v>
      </c>
      <c r="F35" s="17"/>
      <c r="G35" s="17">
        <v>1224382</v>
      </c>
      <c r="H35" s="17"/>
      <c r="I35" s="17">
        <v>11340169</v>
      </c>
      <c r="J35" s="17"/>
    </row>
    <row r="36" spans="1:10">
      <c r="A36" s="13"/>
      <c r="B36" s="14"/>
      <c r="C36" s="14" t="s">
        <v>57</v>
      </c>
      <c r="D36" s="15" t="s">
        <v>59</v>
      </c>
      <c r="E36" s="18">
        <v>38392703</v>
      </c>
      <c r="F36" s="18">
        <v>36589488</v>
      </c>
      <c r="G36" s="18">
        <v>56859384</v>
      </c>
      <c r="H36" s="18">
        <v>76683655</v>
      </c>
      <c r="I36" s="18">
        <v>109276675</v>
      </c>
      <c r="J36" s="18">
        <v>59559194</v>
      </c>
    </row>
    <row r="37" spans="1:10">
      <c r="A37" s="25" t="s">
        <v>27</v>
      </c>
      <c r="B37" s="26"/>
      <c r="C37" s="26"/>
      <c r="D37" s="26"/>
      <c r="E37" s="26"/>
      <c r="F37" s="26"/>
      <c r="G37" s="26"/>
      <c r="H37" s="26"/>
      <c r="I37" s="26"/>
      <c r="J37" s="26"/>
    </row>
    <row r="38" spans="1:10" ht="21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mergeCells count="10">
    <mergeCell ref="D6:E6"/>
    <mergeCell ref="A37:J37"/>
    <mergeCell ref="D2:I2"/>
    <mergeCell ref="D7:E7"/>
    <mergeCell ref="A5:C5"/>
    <mergeCell ref="A6:C6"/>
    <mergeCell ref="D5:E5"/>
    <mergeCell ref="D3:I3"/>
    <mergeCell ref="A7:C7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2026-10-01T15:35:37Z</dcterms:modified>
</cp:coreProperties>
</file>