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09C8D34-3231-42DF-952F-AA38D483C426}" xr6:coauthVersionLast="47" xr6:coauthVersionMax="47" xr10:uidLastSave="{00000000-0000-0000-0000-000000000000}"/>
  <bookViews>
    <workbookView xWindow="2460" yWindow="2460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analitico'!$A$1:$J$36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I30" i="1"/>
  <c r="J30" i="1" s="1"/>
  <c r="I29" i="1"/>
  <c r="J29" i="1" s="1"/>
  <c r="I28" i="1"/>
  <c r="J28" i="1" s="1"/>
  <c r="I26" i="1"/>
  <c r="J26" i="1" s="1"/>
  <c r="I25" i="1"/>
  <c r="J25" i="1" s="1"/>
  <c r="I24" i="1"/>
  <c r="J24" i="1" s="1"/>
  <c r="I23" i="1"/>
  <c r="J23" i="1" s="1"/>
  <c r="I22" i="1"/>
  <c r="J22" i="1" s="1"/>
  <c r="I20" i="1"/>
  <c r="J20" i="1" s="1"/>
  <c r="I19" i="1"/>
  <c r="J19" i="1" s="1"/>
  <c r="I18" i="1"/>
  <c r="I17" i="1"/>
  <c r="J17" i="1" s="1"/>
  <c r="I16" i="1"/>
  <c r="J16" i="1" s="1"/>
  <c r="I15" i="1"/>
  <c r="J15" i="1" s="1"/>
  <c r="I13" i="1"/>
  <c r="J13" i="1" s="1"/>
  <c r="I12" i="1"/>
  <c r="J12" i="1" s="1"/>
</calcChain>
</file>

<file path=xl/sharedStrings.xml><?xml version="1.0" encoding="utf-8"?>
<sst xmlns="http://schemas.openxmlformats.org/spreadsheetml/2006/main" count="82" uniqueCount="68">
  <si>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</si>
  <si>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</si>
  <si>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</si>
  <si>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</si>
  <si>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</si>
  <si>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LAS CULTURAS, LAS ARTES Y EL PATRIMONIO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</si>
  <si>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</si>
  <si>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29</t>
    </r>
  </si>
  <si>
    <r>
      <rPr>
        <sz val="10"/>
        <rFont val="Aptos Narrow"/>
        <family val="2"/>
      </rPr>
      <t xml:space="preserve">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</si>
  <si>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</si>
  <si>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</si>
  <si>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</si>
  <si>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</si>
  <si>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</si>
  <si>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</si>
  <si>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</si>
  <si>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</si>
  <si>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</si>
  <si>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</si>
  <si>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</si>
  <si>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</si>
  <si>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</si>
  <si>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</si>
  <si>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</si>
  <si>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</si>
  <si>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</si>
  <si>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</si>
  <si>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</si>
  <si>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</si>
  <si>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</si>
  <si>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</si>
  <si>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</si>
  <si>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</si>
  <si>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</si>
  <si>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</si>
  <si>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</si>
  <si>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</si>
  <si>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</si>
  <si>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</si>
  <si>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</si>
  <si>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</si>
  <si>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</si>
  <si>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</si>
  <si>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</si>
  <si>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</si>
  <si>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</si>
  <si>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</si>
  <si>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</si>
  <si>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</si>
  <si>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</si>
  <si>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</si>
  <si>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</si>
  <si>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</si>
  <si>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</si>
  <si>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</si>
  <si>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</si>
  <si>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</si>
  <si>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</si>
  <si>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</si>
  <si>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</si>
  <si>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</si>
  <si>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</si>
  <si>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</si>
  <si>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</si>
  <si>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</si>
  <si>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</si>
  <si>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Variación monto $          (5) - (4)</t>
  </si>
  <si>
    <t xml:space="preserve">   Variación %              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</si>
</sst>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ptos Narrow"/>
      <family val="2"/>
    </font>
    <font>
      <sz val="8"/>
      <name val="Times New Roman"/>
      <family val="1"/>
    </font>
    <font>
      <b/>
      <sz val="10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top" wrapText="1"/>
    </xf>
    <xf numFmtId="0" fontId="2" fillId="16" borderId="6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2" fillId="19" borderId="7" xfId="0" applyFont="1" applyFill="1" applyBorder="1" applyAlignment="1">
      <alignment horizontal="center" vertical="top" wrapText="1"/>
    </xf>
    <xf numFmtId="0" fontId="2" fillId="20" borderId="7" xfId="0" applyFont="1" applyFill="1" applyBorder="1" applyAlignment="1">
      <alignment horizontal="center" vertical="top" wrapText="1"/>
    </xf>
    <xf numFmtId="0" fontId="2" fillId="21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top" wrapText="1"/>
    </xf>
    <xf numFmtId="3" fontId="2" fillId="27" borderId="5" xfId="0" applyNumberFormat="1" applyFont="1" applyFill="1" applyBorder="1" applyAlignment="1">
      <alignment horizontal="right" vertical="top" wrapText="1"/>
    </xf>
    <xf numFmtId="164" fontId="2" fillId="28" borderId="5" xfId="0" applyNumberFormat="1" applyFont="1" applyFill="1" applyBorder="1" applyAlignment="1">
      <alignment horizontal="right" vertical="top" wrapText="1"/>
    </xf>
    <xf numFmtId="0" fontId="3" fillId="29" borderId="9" xfId="0" applyFont="1" applyFill="1" applyBorder="1" applyAlignment="1">
      <alignment horizontal="center" vertical="top" wrapText="1"/>
    </xf>
    <xf numFmtId="3" fontId="3" fillId="32" borderId="9" xfId="0" applyNumberFormat="1" applyFont="1" applyFill="1" applyBorder="1" applyAlignment="1">
      <alignment horizontal="right" vertical="top" wrapText="1"/>
    </xf>
    <xf numFmtId="164" fontId="3" fillId="33" borderId="9" xfId="0" applyNumberFormat="1" applyFont="1" applyFill="1" applyBorder="1" applyAlignment="1">
      <alignment horizontal="right" vertical="top" wrapText="1"/>
    </xf>
    <xf numFmtId="0" fontId="0" fillId="34" borderId="9" xfId="0" applyFill="1" applyBorder="1" applyAlignment="1" applyProtection="1">
      <alignment wrapText="1"/>
      <protection locked="0"/>
    </xf>
    <xf numFmtId="3" fontId="2" fillId="37" borderId="6" xfId="0" applyNumberFormat="1" applyFont="1" applyFill="1" applyBorder="1" applyAlignment="1">
      <alignment horizontal="right" vertical="center" wrapText="1"/>
    </xf>
    <xf numFmtId="164" fontId="2" fillId="38" borderId="6" xfId="0" applyNumberFormat="1" applyFont="1" applyFill="1" applyBorder="1" applyAlignment="1">
      <alignment horizontal="right" vertical="center" wrapText="1"/>
    </xf>
    <xf numFmtId="0" fontId="3" fillId="29" borderId="10" xfId="0" applyFont="1" applyFill="1" applyBorder="1" applyAlignment="1">
      <alignment horizontal="center" vertical="top" wrapText="1"/>
    </xf>
    <xf numFmtId="3" fontId="3" fillId="32" borderId="10" xfId="0" applyNumberFormat="1" applyFont="1" applyFill="1" applyBorder="1" applyAlignment="1">
      <alignment horizontal="right" vertical="top" wrapText="1"/>
    </xf>
    <xf numFmtId="164" fontId="3" fillId="33" borderId="10" xfId="0" applyNumberFormat="1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4" fillId="10" borderId="1" xfId="0" applyFont="1" applyFill="1" applyBorder="1" applyAlignment="1">
      <alignment horizontal="left" vertical="top" wrapText="1"/>
    </xf>
    <xf numFmtId="0" fontId="4" fillId="11" borderId="1" xfId="0" applyFont="1" applyFill="1" applyBorder="1" applyAlignment="1" applyProtection="1">
      <alignment horizontal="left" vertical="top" wrapText="1"/>
      <protection locked="0"/>
    </xf>
    <xf numFmtId="0" fontId="2" fillId="13" borderId="4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 applyProtection="1">
      <alignment horizontal="center" vertical="center" wrapText="1"/>
      <protection locked="0"/>
    </xf>
    <xf numFmtId="0" fontId="2" fillId="14" borderId="5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 applyProtection="1">
      <alignment horizontal="center" vertical="center" wrapText="1"/>
      <protection locked="0"/>
    </xf>
    <xf numFmtId="0" fontId="11" fillId="21" borderId="8" xfId="0" applyFont="1" applyFill="1" applyBorder="1" applyAlignment="1">
      <alignment horizontal="center" vertical="center" wrapText="1"/>
    </xf>
    <xf numFmtId="0" fontId="2" fillId="23" borderId="8" xfId="0" applyFont="1" applyFill="1" applyBorder="1" applyAlignment="1" applyProtection="1">
      <alignment horizontal="center" vertical="center" wrapText="1"/>
      <protection locked="0"/>
    </xf>
    <xf numFmtId="0" fontId="2" fillId="25" borderId="5" xfId="0" applyFont="1" applyFill="1" applyBorder="1" applyAlignment="1">
      <alignment horizontal="left" vertical="top" wrapText="1"/>
    </xf>
    <xf numFmtId="0" fontId="2" fillId="26" borderId="5" xfId="0" applyFont="1" applyFill="1" applyBorder="1" applyAlignment="1" applyProtection="1">
      <alignment horizontal="left" vertical="top" wrapText="1"/>
      <protection locked="0"/>
    </xf>
    <xf numFmtId="0" fontId="3" fillId="30" borderId="9" xfId="0" applyFont="1" applyFill="1" applyBorder="1" applyAlignment="1">
      <alignment horizontal="left" vertical="top" wrapText="1"/>
    </xf>
    <xf numFmtId="0" fontId="3" fillId="31" borderId="9" xfId="0" applyFont="1" applyFill="1" applyBorder="1" applyAlignment="1" applyProtection="1">
      <alignment horizontal="left" vertical="top" wrapText="1"/>
      <protection locked="0"/>
    </xf>
    <xf numFmtId="0" fontId="3" fillId="30" borderId="10" xfId="0" applyFont="1" applyFill="1" applyBorder="1" applyAlignment="1">
      <alignment horizontal="left" vertical="top" wrapText="1"/>
    </xf>
    <xf numFmtId="0" fontId="3" fillId="31" borderId="10" xfId="0" applyFont="1" applyFill="1" applyBorder="1" applyAlignment="1" applyProtection="1">
      <alignment horizontal="left" vertical="top" wrapText="1"/>
      <protection locked="0"/>
    </xf>
    <xf numFmtId="0" fontId="2" fillId="35" borderId="6" xfId="0" applyFont="1" applyFill="1" applyBorder="1" applyAlignment="1">
      <alignment horizontal="left" vertical="top" wrapText="1"/>
    </xf>
    <xf numFmtId="0" fontId="2" fillId="36" borderId="6" xfId="0" applyFont="1" applyFill="1" applyBorder="1" applyAlignment="1" applyProtection="1">
      <alignment horizontal="left" vertical="top" wrapText="1"/>
      <protection locked="0"/>
    </xf>
    <xf numFmtId="0" fontId="5" fillId="39" borderId="1" xfId="0" applyFont="1" applyFill="1" applyBorder="1" applyAlignment="1">
      <alignment horizontal="left" wrapText="1"/>
    </xf>
    <xf numFmtId="0" fontId="5" fillId="40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6"/>
  <sheetViews>
    <sheetView tabSelected="1" workbookViewId="0">
      <selection activeCell="H4" sqref="H4"/>
    </sheetView>
  </sheetViews>
  <sheetFormatPr baseColWidth="10" defaultColWidth="9.140625" defaultRowHeight="15"/>
  <cols>
    <col min="1" max="1" width="4.7109375" customWidth="1"/>
    <col min="2" max="2" width="5" customWidth="1"/>
    <col min="3" max="3" width="36.42578125" customWidth="1"/>
    <col min="4" max="4" width="14.42578125" customWidth="1"/>
    <col min="5" max="6" width="15" customWidth="1"/>
    <col min="7" max="7" width="14.28515625" customWidth="1"/>
    <col min="8" max="8" width="15" customWidth="1"/>
    <col min="9" max="9" width="11.140625" customWidth="1"/>
    <col min="10" max="10" width="9.85546875" customWidth="1"/>
    <col min="11" max="11" width="5.42578125" customWidth="1"/>
  </cols>
  <sheetData>
    <row r="1" spans="1:11" ht="17.100000000000001" customHeight="1">
      <c r="A1" s="44" t="s">
        <v>0</v>
      </c>
      <c r="B1" s="45"/>
      <c r="C1" s="45"/>
      <c r="D1" s="45"/>
      <c r="E1" s="45"/>
      <c r="F1" s="45"/>
      <c r="G1" s="45"/>
      <c r="H1" s="45"/>
      <c r="I1" s="46"/>
      <c r="J1" s="46"/>
      <c r="K1" s="1"/>
    </row>
    <row r="2" spans="1:11" ht="17.100000000000001" customHeight="1">
      <c r="A2" s="44" t="s">
        <v>1</v>
      </c>
      <c r="B2" s="45"/>
      <c r="C2" s="45"/>
      <c r="D2" s="45"/>
      <c r="E2" s="45"/>
      <c r="F2" s="45"/>
      <c r="G2" s="45"/>
      <c r="H2" s="45"/>
      <c r="I2" s="46"/>
      <c r="J2" s="46"/>
      <c r="K2" s="1"/>
    </row>
    <row r="3" spans="1:11" ht="15" customHeight="1">
      <c r="A3" s="44" t="s">
        <v>2</v>
      </c>
      <c r="B3" s="45"/>
      <c r="C3" s="45"/>
      <c r="D3" s="45"/>
      <c r="E3" s="45"/>
      <c r="F3" s="45"/>
      <c r="G3" s="45"/>
      <c r="H3" s="45"/>
      <c r="I3" s="46"/>
      <c r="J3" s="46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22" t="s">
        <v>4</v>
      </c>
      <c r="B5" s="23"/>
      <c r="C5" s="24" t="s">
        <v>5</v>
      </c>
      <c r="D5" s="25"/>
      <c r="E5" s="25"/>
      <c r="F5" s="1"/>
      <c r="G5" s="2" t="s">
        <v>6</v>
      </c>
      <c r="H5" s="2" t="s">
        <v>7</v>
      </c>
      <c r="I5" s="1"/>
      <c r="J5" s="1"/>
      <c r="K5" s="1"/>
    </row>
    <row r="6" spans="1:11" ht="15" customHeight="1">
      <c r="A6" s="26" t="s">
        <v>8</v>
      </c>
      <c r="B6" s="27"/>
      <c r="C6" s="27"/>
      <c r="D6" s="27"/>
      <c r="E6" s="27"/>
      <c r="F6" s="1"/>
      <c r="G6" s="1"/>
      <c r="H6" s="1"/>
      <c r="I6" s="1"/>
      <c r="J6" s="1"/>
      <c r="K6" s="1"/>
    </row>
    <row r="7" spans="1:11" ht="15" customHeight="1">
      <c r="A7" s="26" t="s">
        <v>8</v>
      </c>
      <c r="B7" s="27"/>
      <c r="C7" s="27"/>
      <c r="D7" s="27"/>
      <c r="E7" s="27"/>
      <c r="F7" s="1"/>
      <c r="G7" s="1"/>
      <c r="H7" s="1"/>
      <c r="I7" s="1"/>
      <c r="J7" s="1"/>
      <c r="K7" s="1"/>
    </row>
    <row r="8" spans="1:11" ht="15" customHeight="1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>
      <c r="A9" s="28" t="s">
        <v>10</v>
      </c>
      <c r="B9" s="30" t="s">
        <v>11</v>
      </c>
      <c r="C9" s="31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77.25" customHeight="1">
      <c r="A10" s="29"/>
      <c r="B10" s="31"/>
      <c r="C10" s="31"/>
      <c r="D10" s="6" t="s">
        <v>19</v>
      </c>
      <c r="E10" s="7" t="s">
        <v>20</v>
      </c>
      <c r="F10" s="7" t="s">
        <v>21</v>
      </c>
      <c r="G10" s="7" t="s">
        <v>19</v>
      </c>
      <c r="H10" s="7" t="s">
        <v>22</v>
      </c>
      <c r="I10" s="32" t="s">
        <v>66</v>
      </c>
      <c r="J10" s="32" t="s">
        <v>67</v>
      </c>
      <c r="K10" s="1"/>
    </row>
    <row r="11" spans="1:11" ht="16.5" customHeight="1">
      <c r="A11" s="29"/>
      <c r="B11" s="31"/>
      <c r="C11" s="31"/>
      <c r="D11" s="9" t="s">
        <v>23</v>
      </c>
      <c r="E11" s="8" t="s">
        <v>23</v>
      </c>
      <c r="F11" s="8" t="s">
        <v>23</v>
      </c>
      <c r="G11" s="8" t="s">
        <v>24</v>
      </c>
      <c r="H11" s="8" t="s">
        <v>24</v>
      </c>
      <c r="I11" s="33"/>
      <c r="J11" s="33"/>
      <c r="K11" s="1"/>
    </row>
    <row r="12" spans="1:11" ht="15" customHeight="1">
      <c r="A12" s="10" t="s">
        <v>25</v>
      </c>
      <c r="B12" s="34" t="s">
        <v>26</v>
      </c>
      <c r="C12" s="35"/>
      <c r="D12" s="11">
        <v>476226364</v>
      </c>
      <c r="E12" s="11">
        <v>496096104</v>
      </c>
      <c r="F12" s="11">
        <v>313444894</v>
      </c>
      <c r="G12" s="11">
        <v>489899485</v>
      </c>
      <c r="H12" s="11">
        <v>440518383</v>
      </c>
      <c r="I12" s="11">
        <f>H12-G12</f>
        <v>-49381102</v>
      </c>
      <c r="J12" s="12">
        <f>(I12/G12)</f>
        <v>-0.10079843623432264</v>
      </c>
      <c r="K12" s="1"/>
    </row>
    <row r="13" spans="1:11" ht="15" customHeight="1">
      <c r="A13" s="13" t="s">
        <v>27</v>
      </c>
      <c r="B13" s="36" t="s">
        <v>28</v>
      </c>
      <c r="C13" s="37"/>
      <c r="D13" s="14">
        <v>1862617</v>
      </c>
      <c r="E13" s="14">
        <v>1862617</v>
      </c>
      <c r="F13" s="14">
        <v>355641</v>
      </c>
      <c r="G13" s="14">
        <v>1916258</v>
      </c>
      <c r="H13" s="14">
        <v>1879265</v>
      </c>
      <c r="I13" s="14">
        <f>H13-G13</f>
        <v>-36993</v>
      </c>
      <c r="J13" s="15">
        <f>(I13/G13)</f>
        <v>-1.9304811773779941E-2</v>
      </c>
      <c r="K13" s="1"/>
    </row>
    <row r="14" spans="1:11" ht="15" customHeight="1">
      <c r="A14" s="13" t="s">
        <v>29</v>
      </c>
      <c r="B14" s="36" t="s">
        <v>30</v>
      </c>
      <c r="C14" s="37"/>
      <c r="D14" s="14">
        <v>10</v>
      </c>
      <c r="E14" s="14">
        <v>10</v>
      </c>
      <c r="F14" s="14">
        <v>14902</v>
      </c>
      <c r="G14" s="14">
        <v>10</v>
      </c>
      <c r="H14" s="14">
        <v>10</v>
      </c>
      <c r="I14" s="16"/>
      <c r="J14" s="15" t="s">
        <v>25</v>
      </c>
      <c r="K14" s="1"/>
    </row>
    <row r="15" spans="1:11" ht="15" customHeight="1">
      <c r="A15" s="13" t="s">
        <v>31</v>
      </c>
      <c r="B15" s="36" t="s">
        <v>32</v>
      </c>
      <c r="C15" s="37"/>
      <c r="D15" s="14">
        <v>458920</v>
      </c>
      <c r="E15" s="14">
        <v>458920</v>
      </c>
      <c r="F15" s="14">
        <v>133788</v>
      </c>
      <c r="G15" s="14">
        <v>472137</v>
      </c>
      <c r="H15" s="14">
        <v>222618</v>
      </c>
      <c r="I15" s="14">
        <f t="shared" ref="I15:I20" si="0">H15-G15</f>
        <v>-249519</v>
      </c>
      <c r="J15" s="15">
        <f>(I15/G15)</f>
        <v>-0.52848855311064369</v>
      </c>
      <c r="K15" s="1"/>
    </row>
    <row r="16" spans="1:11" ht="15" customHeight="1">
      <c r="A16" s="13" t="s">
        <v>33</v>
      </c>
      <c r="B16" s="36" t="s">
        <v>34</v>
      </c>
      <c r="C16" s="37"/>
      <c r="D16" s="14">
        <v>480848</v>
      </c>
      <c r="E16" s="14">
        <v>2182441</v>
      </c>
      <c r="F16" s="14">
        <v>3715904</v>
      </c>
      <c r="G16" s="14">
        <v>494693</v>
      </c>
      <c r="H16" s="14">
        <v>620407</v>
      </c>
      <c r="I16" s="14">
        <f t="shared" si="0"/>
        <v>125714</v>
      </c>
      <c r="J16" s="15">
        <f>(I16/G16)</f>
        <v>0.25412528578330401</v>
      </c>
      <c r="K16" s="1"/>
    </row>
    <row r="17" spans="1:11" ht="15" customHeight="1">
      <c r="A17" s="13" t="s">
        <v>35</v>
      </c>
      <c r="B17" s="36" t="s">
        <v>36</v>
      </c>
      <c r="C17" s="37"/>
      <c r="D17" s="14">
        <v>473095962</v>
      </c>
      <c r="E17" s="14">
        <v>486103890</v>
      </c>
      <c r="F17" s="14">
        <v>305527106</v>
      </c>
      <c r="G17" s="14">
        <v>486678937</v>
      </c>
      <c r="H17" s="14">
        <v>437690023</v>
      </c>
      <c r="I17" s="14">
        <f t="shared" si="0"/>
        <v>-48988914</v>
      </c>
      <c r="J17" s="15">
        <f>(I17/G17)</f>
        <v>-0.10065961412256474</v>
      </c>
      <c r="K17" s="1"/>
    </row>
    <row r="18" spans="1:11" ht="15" customHeight="1">
      <c r="A18" s="13" t="s">
        <v>37</v>
      </c>
      <c r="B18" s="36" t="s">
        <v>38</v>
      </c>
      <c r="C18" s="37"/>
      <c r="D18" s="14">
        <v>0</v>
      </c>
      <c r="E18" s="14">
        <v>0</v>
      </c>
      <c r="F18" s="14">
        <v>0</v>
      </c>
      <c r="G18" s="14">
        <v>0</v>
      </c>
      <c r="H18" s="14">
        <v>10</v>
      </c>
      <c r="I18" s="14">
        <f t="shared" si="0"/>
        <v>10</v>
      </c>
      <c r="J18" s="15" t="s">
        <v>25</v>
      </c>
      <c r="K18" s="1"/>
    </row>
    <row r="19" spans="1:11" ht="15" customHeight="1">
      <c r="A19" s="13" t="s">
        <v>39</v>
      </c>
      <c r="B19" s="36" t="s">
        <v>40</v>
      </c>
      <c r="C19" s="37"/>
      <c r="D19" s="14">
        <v>102897</v>
      </c>
      <c r="E19" s="14">
        <v>126014</v>
      </c>
      <c r="F19" s="14">
        <v>3697553</v>
      </c>
      <c r="G19" s="14">
        <v>105860</v>
      </c>
      <c r="H19" s="14">
        <v>105940</v>
      </c>
      <c r="I19" s="14">
        <f t="shared" si="0"/>
        <v>80</v>
      </c>
      <c r="J19" s="15">
        <f>(I19/G19)</f>
        <v>7.5571509540903084E-4</v>
      </c>
      <c r="K19" s="1"/>
    </row>
    <row r="20" spans="1:11" ht="15" customHeight="1">
      <c r="A20" s="13" t="s">
        <v>41</v>
      </c>
      <c r="B20" s="36" t="s">
        <v>42</v>
      </c>
      <c r="C20" s="37"/>
      <c r="D20" s="14">
        <v>225000</v>
      </c>
      <c r="E20" s="14">
        <v>225000</v>
      </c>
      <c r="F20" s="14">
        <v>0</v>
      </c>
      <c r="G20" s="14">
        <v>231480</v>
      </c>
      <c r="H20" s="14">
        <v>0</v>
      </c>
      <c r="I20" s="14">
        <f t="shared" si="0"/>
        <v>-231480</v>
      </c>
      <c r="J20" s="15">
        <f>(I20/G20)</f>
        <v>-1</v>
      </c>
      <c r="K20" s="1"/>
    </row>
    <row r="21" spans="1:11" ht="15" customHeight="1">
      <c r="A21" s="13" t="s">
        <v>43</v>
      </c>
      <c r="B21" s="36" t="s">
        <v>44</v>
      </c>
      <c r="C21" s="37"/>
      <c r="D21" s="14">
        <v>110</v>
      </c>
      <c r="E21" s="14">
        <v>5137212</v>
      </c>
      <c r="F21" s="14">
        <v>0</v>
      </c>
      <c r="G21" s="14">
        <v>110</v>
      </c>
      <c r="H21" s="14">
        <v>110</v>
      </c>
      <c r="I21" s="16"/>
      <c r="J21" s="15" t="s">
        <v>25</v>
      </c>
      <c r="K21" s="1"/>
    </row>
    <row r="22" spans="1:11" ht="15" customHeight="1">
      <c r="A22" s="10" t="s">
        <v>25</v>
      </c>
      <c r="B22" s="34" t="s">
        <v>45</v>
      </c>
      <c r="C22" s="35"/>
      <c r="D22" s="11">
        <v>476226364</v>
      </c>
      <c r="E22" s="11">
        <v>496096104</v>
      </c>
      <c r="F22" s="11">
        <v>325309357</v>
      </c>
      <c r="G22" s="11">
        <v>489899485</v>
      </c>
      <c r="H22" s="11">
        <v>440518383</v>
      </c>
      <c r="I22" s="11">
        <f>H22-G22</f>
        <v>-49381102</v>
      </c>
      <c r="J22" s="12">
        <f>(I22/G22)</f>
        <v>-0.10079843623432264</v>
      </c>
      <c r="K22" s="1"/>
    </row>
    <row r="23" spans="1:11" ht="15" customHeight="1">
      <c r="A23" s="13" t="s">
        <v>46</v>
      </c>
      <c r="B23" s="36" t="s">
        <v>47</v>
      </c>
      <c r="C23" s="37"/>
      <c r="D23" s="14">
        <v>112741664</v>
      </c>
      <c r="E23" s="14">
        <v>107892604</v>
      </c>
      <c r="F23" s="14">
        <v>66982397</v>
      </c>
      <c r="G23" s="14">
        <v>115988623</v>
      </c>
      <c r="H23" s="14">
        <v>110355768</v>
      </c>
      <c r="I23" s="14">
        <f>H23-G23</f>
        <v>-5632855</v>
      </c>
      <c r="J23" s="15">
        <f>(I23/G23)</f>
        <v>-4.8563857853541378E-2</v>
      </c>
      <c r="K23" s="1"/>
    </row>
    <row r="24" spans="1:11" ht="15" customHeight="1">
      <c r="A24" s="13" t="s">
        <v>48</v>
      </c>
      <c r="B24" s="36" t="s">
        <v>49</v>
      </c>
      <c r="C24" s="37"/>
      <c r="D24" s="14">
        <v>35830314</v>
      </c>
      <c r="E24" s="14">
        <v>35830314</v>
      </c>
      <c r="F24" s="14">
        <v>15355395</v>
      </c>
      <c r="G24" s="14">
        <v>36862226</v>
      </c>
      <c r="H24" s="14">
        <v>37324457</v>
      </c>
      <c r="I24" s="14">
        <f>H24-G24</f>
        <v>462231</v>
      </c>
      <c r="J24" s="15">
        <f>(I24/G24)</f>
        <v>1.2539421791836446E-2</v>
      </c>
      <c r="K24" s="1"/>
    </row>
    <row r="25" spans="1:11" ht="15" customHeight="1">
      <c r="A25" s="13" t="s">
        <v>50</v>
      </c>
      <c r="B25" s="36" t="s">
        <v>51</v>
      </c>
      <c r="C25" s="37"/>
      <c r="D25" s="14">
        <v>60</v>
      </c>
      <c r="E25" s="14">
        <v>509939</v>
      </c>
      <c r="F25" s="14">
        <v>480134</v>
      </c>
      <c r="G25" s="14">
        <v>60</v>
      </c>
      <c r="H25" s="14">
        <v>70</v>
      </c>
      <c r="I25" s="14">
        <f>H25-G25</f>
        <v>10</v>
      </c>
      <c r="J25" s="15">
        <f>(I25/G25)</f>
        <v>0.16666666666666666</v>
      </c>
      <c r="K25" s="1"/>
    </row>
    <row r="26" spans="1:11" ht="15" customHeight="1">
      <c r="A26" s="13" t="s">
        <v>52</v>
      </c>
      <c r="B26" s="36" t="s">
        <v>28</v>
      </c>
      <c r="C26" s="37"/>
      <c r="D26" s="14">
        <v>223784754</v>
      </c>
      <c r="E26" s="14">
        <v>225159754</v>
      </c>
      <c r="F26" s="14">
        <v>166009221</v>
      </c>
      <c r="G26" s="14">
        <v>230187568</v>
      </c>
      <c r="H26" s="14">
        <v>214583996</v>
      </c>
      <c r="I26" s="14">
        <f>H26-G26</f>
        <v>-15603572</v>
      </c>
      <c r="J26" s="15">
        <f>(I26/G26)</f>
        <v>-6.7786336749515508E-2</v>
      </c>
      <c r="K26" s="1"/>
    </row>
    <row r="27" spans="1:11" ht="15" customHeight="1">
      <c r="A27" s="13" t="s">
        <v>53</v>
      </c>
      <c r="B27" s="36" t="s">
        <v>54</v>
      </c>
      <c r="C27" s="37"/>
      <c r="D27" s="14">
        <v>3076</v>
      </c>
      <c r="E27" s="14">
        <v>3201702</v>
      </c>
      <c r="F27" s="14">
        <v>4914735</v>
      </c>
      <c r="G27" s="14">
        <v>3160</v>
      </c>
      <c r="H27" s="14">
        <v>3160</v>
      </c>
      <c r="I27" s="16"/>
      <c r="J27" s="15" t="s">
        <v>25</v>
      </c>
      <c r="K27" s="1"/>
    </row>
    <row r="28" spans="1:11" ht="15" customHeight="1">
      <c r="A28" s="13" t="s">
        <v>7</v>
      </c>
      <c r="B28" s="36" t="s">
        <v>55</v>
      </c>
      <c r="C28" s="37"/>
      <c r="D28" s="14">
        <v>4646224</v>
      </c>
      <c r="E28" s="14">
        <v>4646224</v>
      </c>
      <c r="F28" s="14">
        <v>2224493</v>
      </c>
      <c r="G28" s="14">
        <v>4780036</v>
      </c>
      <c r="H28" s="14">
        <v>4028053</v>
      </c>
      <c r="I28" s="14">
        <f>H28-G28</f>
        <v>-751983</v>
      </c>
      <c r="J28" s="15">
        <f>(I28/G28)</f>
        <v>-0.15731743442936413</v>
      </c>
      <c r="K28" s="1"/>
    </row>
    <row r="29" spans="1:11" ht="15" customHeight="1">
      <c r="A29" s="13" t="s">
        <v>56</v>
      </c>
      <c r="B29" s="36" t="s">
        <v>57</v>
      </c>
      <c r="C29" s="37"/>
      <c r="D29" s="14">
        <v>47298342</v>
      </c>
      <c r="E29" s="14">
        <v>42186506</v>
      </c>
      <c r="F29" s="14">
        <v>17287984</v>
      </c>
      <c r="G29" s="14">
        <v>48660534</v>
      </c>
      <c r="H29" s="14">
        <v>49514633</v>
      </c>
      <c r="I29" s="14">
        <f>H29-G29</f>
        <v>854099</v>
      </c>
      <c r="J29" s="15">
        <f>(I29/G29)</f>
        <v>1.7552191268595613E-2</v>
      </c>
      <c r="K29" s="1"/>
    </row>
    <row r="30" spans="1:11" ht="15" customHeight="1">
      <c r="A30" s="13" t="s">
        <v>58</v>
      </c>
      <c r="B30" s="36" t="s">
        <v>59</v>
      </c>
      <c r="C30" s="37"/>
      <c r="D30" s="14">
        <v>51921820</v>
      </c>
      <c r="E30" s="14">
        <v>51027820</v>
      </c>
      <c r="F30" s="14">
        <v>26435884</v>
      </c>
      <c r="G30" s="14">
        <v>53417168</v>
      </c>
      <c r="H30" s="14">
        <v>24708026</v>
      </c>
      <c r="I30" s="14">
        <f>H30-G30</f>
        <v>-28709142</v>
      </c>
      <c r="J30" s="15">
        <f>(I30/G30)</f>
        <v>-0.53745159234199757</v>
      </c>
      <c r="K30" s="1"/>
    </row>
    <row r="31" spans="1:11" ht="15" customHeight="1">
      <c r="A31" s="13" t="s">
        <v>60</v>
      </c>
      <c r="B31" s="36" t="s">
        <v>61</v>
      </c>
      <c r="C31" s="37"/>
      <c r="D31" s="14">
        <v>110</v>
      </c>
      <c r="E31" s="14">
        <v>25641241</v>
      </c>
      <c r="F31" s="14">
        <v>25619114</v>
      </c>
      <c r="G31" s="14">
        <v>110</v>
      </c>
      <c r="H31" s="14">
        <v>110</v>
      </c>
      <c r="I31" s="16"/>
      <c r="J31" s="15" t="s">
        <v>25</v>
      </c>
      <c r="K31" s="1"/>
    </row>
    <row r="32" spans="1:11" ht="15" customHeight="1">
      <c r="A32" s="19" t="s">
        <v>62</v>
      </c>
      <c r="B32" s="38" t="s">
        <v>63</v>
      </c>
      <c r="C32" s="39"/>
      <c r="D32" s="20">
        <v>0</v>
      </c>
      <c r="E32" s="20">
        <v>0</v>
      </c>
      <c r="F32" s="20">
        <v>0</v>
      </c>
      <c r="G32" s="20">
        <v>0</v>
      </c>
      <c r="H32" s="20">
        <v>110</v>
      </c>
      <c r="I32" s="20">
        <f>H32-G32</f>
        <v>110</v>
      </c>
      <c r="J32" s="21" t="s">
        <v>25</v>
      </c>
      <c r="K32" s="1"/>
    </row>
    <row r="33" spans="1:11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 customHeight="1">
      <c r="A34" s="40" t="s">
        <v>64</v>
      </c>
      <c r="B34" s="41"/>
      <c r="C34" s="41"/>
      <c r="D34" s="17">
        <v>476226094</v>
      </c>
      <c r="E34" s="17">
        <v>467256077</v>
      </c>
      <c r="F34" s="17">
        <v>294778351</v>
      </c>
      <c r="G34" s="17">
        <v>489899215</v>
      </c>
      <c r="H34" s="17">
        <v>440518003</v>
      </c>
      <c r="I34" s="17">
        <v>-49381212</v>
      </c>
      <c r="J34" s="18">
        <v>-0.10079871632372385</v>
      </c>
      <c r="K34" s="1"/>
    </row>
    <row r="35" spans="1:11" ht="15" customHeight="1">
      <c r="A35" s="42" t="s">
        <v>65</v>
      </c>
      <c r="B35" s="43"/>
      <c r="C35" s="43"/>
      <c r="D35" s="43"/>
      <c r="E35" s="43"/>
      <c r="F35" s="43"/>
      <c r="G35" s="43"/>
      <c r="H35" s="43"/>
      <c r="I35" s="1"/>
      <c r="J35" s="1"/>
      <c r="K35" s="1"/>
    </row>
    <row r="36" spans="1:11" ht="5.0999999999999996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34">
    <mergeCell ref="B31:C31"/>
    <mergeCell ref="B32:C32"/>
    <mergeCell ref="A34:C34"/>
    <mergeCell ref="A35:H35"/>
    <mergeCell ref="A1:J1"/>
    <mergeCell ref="A2:J2"/>
    <mergeCell ref="A3:J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15:C15"/>
    <mergeCell ref="B25:C25"/>
    <mergeCell ref="B16:C16"/>
    <mergeCell ref="B17:C17"/>
    <mergeCell ref="B18:C18"/>
    <mergeCell ref="B19:C19"/>
    <mergeCell ref="B20:C20"/>
    <mergeCell ref="I10:I11"/>
    <mergeCell ref="J10:J11"/>
    <mergeCell ref="B12:C12"/>
    <mergeCell ref="B13:C13"/>
    <mergeCell ref="B14:C14"/>
    <mergeCell ref="A5:B5"/>
    <mergeCell ref="C5:E5"/>
    <mergeCell ref="A6:E6"/>
    <mergeCell ref="A7:E7"/>
    <mergeCell ref="A9:A11"/>
    <mergeCell ref="B9:C11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2026-09-30T21:56:34Z</dcterms:modified>
</cp:coreProperties>
</file>