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C267A41-A6C1-49EC-8BC2-97B31DF6A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analitico'!$A$12:$J$39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J32" i="1" s="1"/>
  <c r="I31" i="1"/>
  <c r="J31" i="1" s="1"/>
  <c r="J30" i="1"/>
  <c r="I30" i="1"/>
  <c r="I29" i="1"/>
  <c r="J29" i="1" s="1"/>
  <c r="I27" i="1"/>
  <c r="J27" i="1" s="1"/>
  <c r="I26" i="1"/>
  <c r="J26" i="1" s="1"/>
  <c r="J25" i="1"/>
  <c r="I25" i="1"/>
  <c r="I24" i="1"/>
  <c r="J24" i="1" s="1"/>
  <c r="I23" i="1"/>
  <c r="J23" i="1" s="1"/>
  <c r="I22" i="1"/>
  <c r="J22" i="1" s="1"/>
  <c r="J21" i="1"/>
  <c r="I21" i="1"/>
  <c r="I20" i="1"/>
  <c r="J20" i="1" s="1"/>
  <c r="I19" i="1"/>
  <c r="I17" i="1"/>
  <c r="J17" i="1" s="1"/>
  <c r="I16" i="1"/>
  <c r="J16" i="1" s="1"/>
  <c r="I15" i="1"/>
  <c r="J15" i="1" s="1"/>
  <c r="I14" i="1"/>
  <c r="J14" i="1" s="1"/>
  <c r="I13" i="1"/>
  <c r="J13" i="1" s="1"/>
  <c r="J12" i="1"/>
  <c r="I12" i="1"/>
</calcChain>
</file>

<file path=xl/sharedStrings.xml><?xml version="1.0" encoding="utf-8"?>
<sst xmlns="http://schemas.openxmlformats.org/spreadsheetml/2006/main" count="82" uniqueCount="71">
  <si>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</si>
  <si>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</si>
  <si>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</si>
  <si>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</si>
  <si>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</si>
  <si>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ENERGÍA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</si>
  <si>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</si>
  <si>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24</t>
    </r>
  </si>
  <si>
    <r>
      <rPr>
        <sz val="10"/>
        <rFont val="Aptos Narrow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</si>
  <si>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</si>
  <si>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</si>
  <si>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</si>
  <si>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</si>
  <si>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</si>
  <si>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</si>
  <si>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</si>
  <si>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</si>
  <si>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</si>
  <si>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</si>
  <si>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</si>
  <si>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</si>
  <si>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</si>
  <si>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</si>
  <si>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</si>
  <si>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</si>
  <si>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</si>
  <si>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</si>
  <si>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</si>
  <si>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</si>
  <si>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</si>
  <si>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</si>
  <si>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</si>
  <si>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</si>
  <si>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RENTAS DE LA PROPIEDAD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</si>
  <si>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</si>
  <si>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INGRESOS DE OPERACIÓN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</si>
  <si>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</si>
  <si>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</si>
  <si>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</si>
  <si>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</si>
  <si>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</si>
  <si>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VENTA DE ACTIVOS NO FINANCIEROS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</si>
  <si>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</si>
  <si>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</si>
  <si>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13</t>
    </r>
  </si>
  <si>
    <r>
      <rPr>
        <sz val="11"/>
        <rFont val="Times New Roman"/>
        <family val="1"/>
      </rPr>
      <t>TRANSFERENCIAS PARA GASTOS DE CAPITAL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</si>
  <si>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</si>
  <si>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</si>
  <si>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</si>
  <si>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</si>
  <si>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</si>
  <si>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</si>
  <si>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</si>
  <si>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</si>
  <si>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</si>
  <si>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</si>
  <si>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</si>
  <si>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</si>
  <si>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</si>
  <si>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>OTROS GASTOS CORRIENTES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</si>
  <si>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</si>
  <si>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</si>
  <si>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31</t>
    </r>
  </si>
  <si>
    <r>
      <rPr>
        <sz val="11"/>
        <rFont val="Times New Roman"/>
        <family val="1"/>
      </rPr>
      <t>INICIATIVAS DE INVERSIÓN</t>
    </r>
  </si>
  <si>
    <r>
      <rPr>
        <sz val="11"/>
        <rFont val="Times New Roman"/>
        <family val="1"/>
      </rPr>
      <t>33</t>
    </r>
  </si>
  <si>
    <r>
      <rPr>
        <sz val="11"/>
        <rFont val="Times New Roman"/>
        <family val="1"/>
      </rPr>
      <t>TRANSFERENCIAS DE CAPITAL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</si>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</sst>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5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ptos Narrow"/>
    </font>
    <font>
      <sz val="8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2" fillId="23" borderId="8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5" fillId="46" borderId="1" xfId="0" applyFont="1" applyFill="1" applyBorder="1" applyAlignment="1">
      <alignment horizontal="left" wrapText="1"/>
    </xf>
    <xf numFmtId="0" fontId="5" fillId="47" borderId="1" xfId="0" applyFont="1" applyFill="1" applyBorder="1" applyAlignment="1" applyProtection="1">
      <alignment horizontal="left" wrapText="1"/>
      <protection locked="0"/>
    </xf>
    <xf numFmtId="0" fontId="11" fillId="26" borderId="5" xfId="0" applyFont="1" applyFill="1" applyBorder="1" applyAlignment="1">
      <alignment horizontal="center" vertical="top" wrapText="1"/>
    </xf>
    <xf numFmtId="0" fontId="12" fillId="27" borderId="5" xfId="0" applyFont="1" applyFill="1" applyBorder="1" applyAlignment="1">
      <alignment horizontal="left" vertical="top" wrapText="1"/>
    </xf>
    <xf numFmtId="0" fontId="12" fillId="28" borderId="5" xfId="0" applyFont="1" applyFill="1" applyBorder="1" applyAlignment="1" applyProtection="1">
      <alignment horizontal="left" vertical="top" wrapText="1"/>
      <protection locked="0"/>
    </xf>
    <xf numFmtId="3" fontId="12" fillId="29" borderId="5" xfId="0" applyNumberFormat="1" applyFont="1" applyFill="1" applyBorder="1" applyAlignment="1">
      <alignment horizontal="right" vertical="top" wrapText="1"/>
    </xf>
    <xf numFmtId="164" fontId="12" fillId="30" borderId="5" xfId="0" applyNumberFormat="1" applyFont="1" applyFill="1" applyBorder="1" applyAlignment="1">
      <alignment horizontal="right" vertical="top" wrapText="1"/>
    </xf>
    <xf numFmtId="0" fontId="11" fillId="31" borderId="9" xfId="0" applyFont="1" applyFill="1" applyBorder="1" applyAlignment="1">
      <alignment horizontal="center" vertical="top" wrapText="1"/>
    </xf>
    <xf numFmtId="0" fontId="11" fillId="32" borderId="9" xfId="0" applyFont="1" applyFill="1" applyBorder="1" applyAlignment="1">
      <alignment horizontal="left" vertical="top" wrapText="1"/>
    </xf>
    <xf numFmtId="0" fontId="11" fillId="33" borderId="9" xfId="0" applyFont="1" applyFill="1" applyBorder="1" applyAlignment="1" applyProtection="1">
      <alignment horizontal="left" vertical="top" wrapText="1"/>
      <protection locked="0"/>
    </xf>
    <xf numFmtId="3" fontId="11" fillId="34" borderId="9" xfId="0" applyNumberFormat="1" applyFont="1" applyFill="1" applyBorder="1" applyAlignment="1">
      <alignment horizontal="right" vertical="top" wrapText="1"/>
    </xf>
    <xf numFmtId="164" fontId="11" fillId="35" borderId="9" xfId="0" applyNumberFormat="1" applyFont="1" applyFill="1" applyBorder="1" applyAlignment="1">
      <alignment horizontal="right" vertical="top" wrapText="1"/>
    </xf>
    <xf numFmtId="0" fontId="0" fillId="36" borderId="9" xfId="0" applyFont="1" applyFill="1" applyBorder="1" applyAlignment="1" applyProtection="1">
      <alignment wrapText="1"/>
      <protection locked="0"/>
    </xf>
    <xf numFmtId="0" fontId="0" fillId="37" borderId="10" xfId="0" applyFont="1" applyFill="1" applyBorder="1" applyAlignment="1" applyProtection="1">
      <alignment wrapText="1"/>
      <protection locked="0"/>
    </xf>
    <xf numFmtId="0" fontId="0" fillId="38" borderId="11" xfId="0" applyFont="1" applyFill="1" applyBorder="1" applyAlignment="1" applyProtection="1">
      <alignment wrapText="1"/>
      <protection locked="0"/>
    </xf>
    <xf numFmtId="0" fontId="0" fillId="39" borderId="12" xfId="0" applyFont="1" applyFill="1" applyBorder="1" applyAlignment="1" applyProtection="1">
      <alignment wrapText="1"/>
      <protection locked="0"/>
    </xf>
    <xf numFmtId="0" fontId="0" fillId="40" borderId="13" xfId="0" applyFont="1" applyFill="1" applyBorder="1" applyAlignment="1" applyProtection="1">
      <alignment wrapText="1"/>
      <protection locked="0"/>
    </xf>
    <xf numFmtId="0" fontId="0" fillId="41" borderId="14" xfId="0" applyFont="1" applyFill="1" applyBorder="1" applyAlignment="1" applyProtection="1">
      <alignment wrapText="1"/>
      <protection locked="0"/>
    </xf>
    <xf numFmtId="0" fontId="0" fillId="4" borderId="0" xfId="0" applyFont="1" applyFill="1" applyAlignment="1" applyProtection="1">
      <alignment wrapText="1"/>
      <protection locked="0"/>
    </xf>
    <xf numFmtId="0" fontId="12" fillId="42" borderId="6" xfId="0" applyFont="1" applyFill="1" applyBorder="1" applyAlignment="1">
      <alignment horizontal="left" vertical="top" wrapText="1"/>
    </xf>
    <xf numFmtId="0" fontId="12" fillId="43" borderId="6" xfId="0" applyFont="1" applyFill="1" applyBorder="1" applyAlignment="1" applyProtection="1">
      <alignment horizontal="left" vertical="top" wrapText="1"/>
      <protection locked="0"/>
    </xf>
    <xf numFmtId="3" fontId="12" fillId="44" borderId="6" xfId="0" applyNumberFormat="1" applyFont="1" applyFill="1" applyBorder="1" applyAlignment="1">
      <alignment horizontal="right" vertical="center" wrapText="1"/>
    </xf>
    <xf numFmtId="164" fontId="12" fillId="45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9"/>
  <sheetViews>
    <sheetView tabSelected="1" workbookViewId="0">
      <selection activeCell="B9" sqref="B9:C11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>
      <c r="A1" s="10" t="s">
        <v>0</v>
      </c>
      <c r="B1" s="11"/>
      <c r="C1" s="11"/>
      <c r="D1" s="11"/>
      <c r="E1" s="11"/>
      <c r="F1" s="11"/>
      <c r="G1" s="11"/>
      <c r="H1" s="11"/>
      <c r="I1" s="1"/>
      <c r="J1" s="1"/>
      <c r="K1" s="1"/>
    </row>
    <row r="2" spans="1:11" ht="17.100000000000001" customHeight="1">
      <c r="A2" s="10" t="s">
        <v>1</v>
      </c>
      <c r="B2" s="11"/>
      <c r="C2" s="11"/>
      <c r="D2" s="11"/>
      <c r="E2" s="11"/>
      <c r="F2" s="11"/>
      <c r="G2" s="11"/>
      <c r="H2" s="11"/>
      <c r="I2" s="1"/>
      <c r="J2" s="1"/>
      <c r="K2" s="1"/>
    </row>
    <row r="3" spans="1:11" ht="15" customHeight="1">
      <c r="A3" s="12" t="s">
        <v>2</v>
      </c>
      <c r="B3" s="13"/>
      <c r="C3" s="13"/>
      <c r="D3" s="13"/>
      <c r="E3" s="13"/>
      <c r="F3" s="13"/>
      <c r="G3" s="13"/>
      <c r="H3" s="13"/>
      <c r="I3" s="1"/>
      <c r="J3" s="1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14" t="s">
        <v>4</v>
      </c>
      <c r="B5" s="15"/>
      <c r="C5" s="16" t="s">
        <v>5</v>
      </c>
      <c r="D5" s="17"/>
      <c r="E5" s="17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18" t="s">
        <v>8</v>
      </c>
      <c r="B6" s="19"/>
      <c r="C6" s="19"/>
      <c r="D6" s="19"/>
      <c r="E6" s="19"/>
      <c r="F6" s="1"/>
      <c r="G6" s="1"/>
      <c r="H6" s="1"/>
      <c r="I6" s="1"/>
      <c r="J6" s="1"/>
      <c r="K6" s="1"/>
    </row>
    <row r="7" spans="1:11" ht="15" customHeight="1">
      <c r="A7" s="18" t="s">
        <v>8</v>
      </c>
      <c r="B7" s="19"/>
      <c r="C7" s="19"/>
      <c r="D7" s="19"/>
      <c r="E7" s="19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>
      <c r="A9" s="20" t="s">
        <v>10</v>
      </c>
      <c r="B9" s="22" t="s">
        <v>11</v>
      </c>
      <c r="C9" s="23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80.099999999999994" customHeight="1">
      <c r="A10" s="21"/>
      <c r="B10" s="23"/>
      <c r="C10" s="23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24" t="s">
        <v>23</v>
      </c>
      <c r="J10" s="24" t="s">
        <v>24</v>
      </c>
      <c r="K10" s="1"/>
    </row>
    <row r="11" spans="1:11" ht="30" customHeight="1">
      <c r="A11" s="21"/>
      <c r="B11" s="23"/>
      <c r="C11" s="23"/>
      <c r="D11" s="9" t="s">
        <v>25</v>
      </c>
      <c r="E11" s="8" t="s">
        <v>25</v>
      </c>
      <c r="F11" s="8" t="s">
        <v>25</v>
      </c>
      <c r="G11" s="8" t="s">
        <v>26</v>
      </c>
      <c r="H11" s="8" t="s">
        <v>26</v>
      </c>
      <c r="I11" s="25"/>
      <c r="J11" s="25"/>
      <c r="K11" s="1"/>
    </row>
    <row r="12" spans="1:11" ht="15" customHeight="1">
      <c r="A12" s="28" t="s">
        <v>27</v>
      </c>
      <c r="B12" s="29" t="s">
        <v>29</v>
      </c>
      <c r="C12" s="30"/>
      <c r="D12" s="31">
        <v>151083882</v>
      </c>
      <c r="E12" s="31">
        <v>159512904</v>
      </c>
      <c r="F12" s="31">
        <v>85984222</v>
      </c>
      <c r="G12" s="31">
        <v>155435099</v>
      </c>
      <c r="H12" s="31">
        <v>138026118</v>
      </c>
      <c r="I12" s="31">
        <f t="shared" ref="I12:I17" si="0">H12-G12</f>
        <v>-17408981</v>
      </c>
      <c r="J12" s="32">
        <f t="shared" ref="J12:J17" si="1">(I12/G12)</f>
        <v>-0.11200160782218178</v>
      </c>
      <c r="K12" s="1"/>
    </row>
    <row r="13" spans="1:11" ht="15" customHeight="1">
      <c r="A13" s="33" t="s">
        <v>30</v>
      </c>
      <c r="B13" s="34" t="s">
        <v>31</v>
      </c>
      <c r="C13" s="35"/>
      <c r="D13" s="36">
        <v>867532</v>
      </c>
      <c r="E13" s="36">
        <v>867532</v>
      </c>
      <c r="F13" s="36">
        <v>194171</v>
      </c>
      <c r="G13" s="36">
        <v>892515</v>
      </c>
      <c r="H13" s="36">
        <v>50</v>
      </c>
      <c r="I13" s="36">
        <f t="shared" si="0"/>
        <v>-892465</v>
      </c>
      <c r="J13" s="37">
        <f t="shared" si="1"/>
        <v>-0.99994397853257366</v>
      </c>
      <c r="K13" s="1"/>
    </row>
    <row r="14" spans="1:11" ht="15" customHeight="1">
      <c r="A14" s="33" t="s">
        <v>32</v>
      </c>
      <c r="B14" s="34" t="s">
        <v>33</v>
      </c>
      <c r="C14" s="35"/>
      <c r="D14" s="36">
        <v>205702</v>
      </c>
      <c r="E14" s="36">
        <v>225595</v>
      </c>
      <c r="F14" s="36">
        <v>247749</v>
      </c>
      <c r="G14" s="36">
        <v>211626</v>
      </c>
      <c r="H14" s="36">
        <v>234052</v>
      </c>
      <c r="I14" s="36">
        <f t="shared" si="0"/>
        <v>22426</v>
      </c>
      <c r="J14" s="37">
        <f t="shared" si="1"/>
        <v>0.10596996588320906</v>
      </c>
      <c r="K14" s="1"/>
    </row>
    <row r="15" spans="1:11" ht="15" customHeight="1">
      <c r="A15" s="33" t="s">
        <v>34</v>
      </c>
      <c r="B15" s="34" t="s">
        <v>35</v>
      </c>
      <c r="C15" s="35"/>
      <c r="D15" s="36">
        <v>1504023</v>
      </c>
      <c r="E15" s="36">
        <v>1504023</v>
      </c>
      <c r="F15" s="36">
        <v>2446935</v>
      </c>
      <c r="G15" s="36">
        <v>1547339</v>
      </c>
      <c r="H15" s="36">
        <v>1621769</v>
      </c>
      <c r="I15" s="36">
        <f t="shared" si="0"/>
        <v>74430</v>
      </c>
      <c r="J15" s="37">
        <f t="shared" si="1"/>
        <v>4.8101934999376351E-2</v>
      </c>
      <c r="K15" s="1"/>
    </row>
    <row r="16" spans="1:11" ht="15" customHeight="1">
      <c r="A16" s="33" t="s">
        <v>36</v>
      </c>
      <c r="B16" s="34" t="s">
        <v>37</v>
      </c>
      <c r="C16" s="35"/>
      <c r="D16" s="36">
        <v>110981</v>
      </c>
      <c r="E16" s="36">
        <v>233646</v>
      </c>
      <c r="F16" s="36">
        <v>801901</v>
      </c>
      <c r="G16" s="36">
        <v>114176</v>
      </c>
      <c r="H16" s="36">
        <v>955703</v>
      </c>
      <c r="I16" s="36">
        <f t="shared" si="0"/>
        <v>841527</v>
      </c>
      <c r="J16" s="37">
        <f t="shared" si="1"/>
        <v>7.3704368693946192</v>
      </c>
      <c r="K16" s="1"/>
    </row>
    <row r="17" spans="1:11" ht="15" customHeight="1">
      <c r="A17" s="33" t="s">
        <v>38</v>
      </c>
      <c r="B17" s="34" t="s">
        <v>39</v>
      </c>
      <c r="C17" s="35"/>
      <c r="D17" s="36">
        <v>146805281</v>
      </c>
      <c r="E17" s="36">
        <v>152866031</v>
      </c>
      <c r="F17" s="36">
        <v>77798405</v>
      </c>
      <c r="G17" s="36">
        <v>151033280</v>
      </c>
      <c r="H17" s="36">
        <v>134951152</v>
      </c>
      <c r="I17" s="36">
        <f t="shared" si="0"/>
        <v>-16082128</v>
      </c>
      <c r="J17" s="37">
        <f t="shared" si="1"/>
        <v>-0.10648069087819585</v>
      </c>
      <c r="K17" s="1"/>
    </row>
    <row r="18" spans="1:11" ht="15" customHeight="1">
      <c r="A18" s="33" t="s">
        <v>40</v>
      </c>
      <c r="B18" s="34" t="s">
        <v>41</v>
      </c>
      <c r="C18" s="35"/>
      <c r="D18" s="36">
        <v>932</v>
      </c>
      <c r="E18" s="36">
        <v>932</v>
      </c>
      <c r="F18" s="36">
        <v>0</v>
      </c>
      <c r="G18" s="36">
        <v>958</v>
      </c>
      <c r="H18" s="36">
        <v>958</v>
      </c>
      <c r="I18" s="38"/>
      <c r="J18" s="37" t="s">
        <v>27</v>
      </c>
      <c r="K18" s="1"/>
    </row>
    <row r="19" spans="1:11" ht="15" customHeight="1">
      <c r="A19" s="33" t="s">
        <v>42</v>
      </c>
      <c r="B19" s="34" t="s">
        <v>43</v>
      </c>
      <c r="C19" s="35"/>
      <c r="D19" s="36">
        <v>0</v>
      </c>
      <c r="E19" s="36">
        <v>219919</v>
      </c>
      <c r="F19" s="36">
        <v>4495061</v>
      </c>
      <c r="G19" s="36">
        <v>0</v>
      </c>
      <c r="H19" s="36">
        <v>50</v>
      </c>
      <c r="I19" s="36">
        <f t="shared" ref="I19:I27" si="2">H19-G19</f>
        <v>50</v>
      </c>
      <c r="J19" s="37" t="s">
        <v>27</v>
      </c>
      <c r="K19" s="1"/>
    </row>
    <row r="20" spans="1:11" ht="15" customHeight="1">
      <c r="A20" s="33" t="s">
        <v>44</v>
      </c>
      <c r="B20" s="34" t="s">
        <v>45</v>
      </c>
      <c r="C20" s="35"/>
      <c r="D20" s="36">
        <v>1428380</v>
      </c>
      <c r="E20" s="36">
        <v>1082761</v>
      </c>
      <c r="F20" s="36">
        <v>0</v>
      </c>
      <c r="G20" s="36">
        <v>1469517</v>
      </c>
      <c r="H20" s="36">
        <v>0</v>
      </c>
      <c r="I20" s="36">
        <f t="shared" si="2"/>
        <v>-1469517</v>
      </c>
      <c r="J20" s="37">
        <f t="shared" ref="J20:J27" si="3">(I20/G20)</f>
        <v>-1</v>
      </c>
      <c r="K20" s="1"/>
    </row>
    <row r="21" spans="1:11" ht="15" customHeight="1">
      <c r="A21" s="33" t="s">
        <v>46</v>
      </c>
      <c r="B21" s="34" t="s">
        <v>47</v>
      </c>
      <c r="C21" s="35"/>
      <c r="D21" s="36">
        <v>161051</v>
      </c>
      <c r="E21" s="36">
        <v>2512465</v>
      </c>
      <c r="F21" s="36">
        <v>0</v>
      </c>
      <c r="G21" s="36">
        <v>165688</v>
      </c>
      <c r="H21" s="36">
        <v>262384</v>
      </c>
      <c r="I21" s="36">
        <f t="shared" si="2"/>
        <v>96696</v>
      </c>
      <c r="J21" s="37">
        <f t="shared" si="3"/>
        <v>0.58360291632465844</v>
      </c>
      <c r="K21" s="1"/>
    </row>
    <row r="22" spans="1:11" ht="15" customHeight="1">
      <c r="A22" s="28" t="s">
        <v>27</v>
      </c>
      <c r="B22" s="29" t="s">
        <v>48</v>
      </c>
      <c r="C22" s="30"/>
      <c r="D22" s="31">
        <v>151083882</v>
      </c>
      <c r="E22" s="31">
        <v>159512904</v>
      </c>
      <c r="F22" s="31">
        <v>88614496</v>
      </c>
      <c r="G22" s="31">
        <v>155435099</v>
      </c>
      <c r="H22" s="31">
        <v>138026118</v>
      </c>
      <c r="I22" s="31">
        <f t="shared" si="2"/>
        <v>-17408981</v>
      </c>
      <c r="J22" s="32">
        <f t="shared" si="3"/>
        <v>-0.11200160782218178</v>
      </c>
      <c r="K22" s="1"/>
    </row>
    <row r="23" spans="1:11" ht="15" customHeight="1">
      <c r="A23" s="33" t="s">
        <v>49</v>
      </c>
      <c r="B23" s="34" t="s">
        <v>50</v>
      </c>
      <c r="C23" s="35"/>
      <c r="D23" s="36">
        <v>52340597</v>
      </c>
      <c r="E23" s="36">
        <v>49713873</v>
      </c>
      <c r="F23" s="36">
        <v>33888587</v>
      </c>
      <c r="G23" s="36">
        <v>53848010</v>
      </c>
      <c r="H23" s="36">
        <v>53504686</v>
      </c>
      <c r="I23" s="36">
        <f t="shared" si="2"/>
        <v>-343324</v>
      </c>
      <c r="J23" s="37">
        <f t="shared" si="3"/>
        <v>-6.3757973600138615E-3</v>
      </c>
      <c r="K23" s="1"/>
    </row>
    <row r="24" spans="1:11" ht="15" customHeight="1">
      <c r="A24" s="33" t="s">
        <v>51</v>
      </c>
      <c r="B24" s="34" t="s">
        <v>52</v>
      </c>
      <c r="C24" s="35"/>
      <c r="D24" s="36">
        <v>13606047</v>
      </c>
      <c r="E24" s="36">
        <v>13510280</v>
      </c>
      <c r="F24" s="36">
        <v>6577195</v>
      </c>
      <c r="G24" s="36">
        <v>13997905</v>
      </c>
      <c r="H24" s="36">
        <v>12712586</v>
      </c>
      <c r="I24" s="36">
        <f t="shared" si="2"/>
        <v>-1285319</v>
      </c>
      <c r="J24" s="37">
        <f t="shared" si="3"/>
        <v>-9.1822240542424022E-2</v>
      </c>
      <c r="K24" s="1"/>
    </row>
    <row r="25" spans="1:11" ht="15" customHeight="1">
      <c r="A25" s="33" t="s">
        <v>53</v>
      </c>
      <c r="B25" s="34" t="s">
        <v>54</v>
      </c>
      <c r="C25" s="35"/>
      <c r="D25" s="36">
        <v>70</v>
      </c>
      <c r="E25" s="36">
        <v>378472</v>
      </c>
      <c r="F25" s="36">
        <v>378401</v>
      </c>
      <c r="G25" s="36">
        <v>70</v>
      </c>
      <c r="H25" s="36">
        <v>40</v>
      </c>
      <c r="I25" s="36">
        <f t="shared" si="2"/>
        <v>-30</v>
      </c>
      <c r="J25" s="37">
        <f t="shared" si="3"/>
        <v>-0.42857142857142855</v>
      </c>
      <c r="K25" s="1"/>
    </row>
    <row r="26" spans="1:11" ht="15" customHeight="1">
      <c r="A26" s="33" t="s">
        <v>55</v>
      </c>
      <c r="B26" s="34" t="s">
        <v>31</v>
      </c>
      <c r="C26" s="35"/>
      <c r="D26" s="36">
        <v>76913696</v>
      </c>
      <c r="E26" s="36">
        <v>76913696</v>
      </c>
      <c r="F26" s="36">
        <v>33292127</v>
      </c>
      <c r="G26" s="36">
        <v>79128811</v>
      </c>
      <c r="H26" s="36">
        <v>66233548</v>
      </c>
      <c r="I26" s="36">
        <f t="shared" si="2"/>
        <v>-12895263</v>
      </c>
      <c r="J26" s="37">
        <f t="shared" si="3"/>
        <v>-0.16296545894010717</v>
      </c>
      <c r="K26" s="1"/>
    </row>
    <row r="27" spans="1:11" ht="15" customHeight="1">
      <c r="A27" s="33" t="s">
        <v>56</v>
      </c>
      <c r="B27" s="34" t="s">
        <v>57</v>
      </c>
      <c r="C27" s="35"/>
      <c r="D27" s="36">
        <v>57483</v>
      </c>
      <c r="E27" s="36">
        <v>1212395</v>
      </c>
      <c r="F27" s="36">
        <v>665939</v>
      </c>
      <c r="G27" s="36">
        <v>59137</v>
      </c>
      <c r="H27" s="36">
        <v>953721</v>
      </c>
      <c r="I27" s="36">
        <f t="shared" si="2"/>
        <v>894584</v>
      </c>
      <c r="J27" s="37">
        <f t="shared" si="3"/>
        <v>15.127314540812012</v>
      </c>
      <c r="K27" s="1"/>
    </row>
    <row r="28" spans="1:11" ht="15" customHeight="1">
      <c r="A28" s="33" t="s">
        <v>58</v>
      </c>
      <c r="B28" s="34" t="s">
        <v>59</v>
      </c>
      <c r="C28" s="35"/>
      <c r="D28" s="36">
        <v>0</v>
      </c>
      <c r="E28" s="36">
        <v>30974</v>
      </c>
      <c r="F28" s="36">
        <v>30974</v>
      </c>
      <c r="G28" s="36">
        <v>0</v>
      </c>
      <c r="H28" s="36">
        <v>0</v>
      </c>
      <c r="I28" s="38"/>
      <c r="J28" s="37" t="s">
        <v>27</v>
      </c>
      <c r="K28" s="1"/>
    </row>
    <row r="29" spans="1:11" ht="15" customHeight="1">
      <c r="A29" s="33" t="s">
        <v>60</v>
      </c>
      <c r="B29" s="34" t="s">
        <v>61</v>
      </c>
      <c r="C29" s="35"/>
      <c r="D29" s="36">
        <v>2130004</v>
      </c>
      <c r="E29" s="36">
        <v>2130004</v>
      </c>
      <c r="F29" s="36">
        <v>718188</v>
      </c>
      <c r="G29" s="36">
        <v>2191349</v>
      </c>
      <c r="H29" s="36">
        <v>1546515</v>
      </c>
      <c r="I29" s="36">
        <f>H29-G29</f>
        <v>-644834</v>
      </c>
      <c r="J29" s="37">
        <f>(I29/G29)</f>
        <v>-0.29426348792456153</v>
      </c>
      <c r="K29" s="1"/>
    </row>
    <row r="30" spans="1:11" ht="15" customHeight="1">
      <c r="A30" s="33" t="s">
        <v>62</v>
      </c>
      <c r="B30" s="34" t="s">
        <v>63</v>
      </c>
      <c r="C30" s="35"/>
      <c r="D30" s="36">
        <v>1496056</v>
      </c>
      <c r="E30" s="36">
        <v>1496056</v>
      </c>
      <c r="F30" s="36">
        <v>12868</v>
      </c>
      <c r="G30" s="36">
        <v>1539142</v>
      </c>
      <c r="H30" s="36">
        <v>1838172</v>
      </c>
      <c r="I30" s="36">
        <f>H30-G30</f>
        <v>299030</v>
      </c>
      <c r="J30" s="37">
        <f>(I30/G30)</f>
        <v>0.19428356837770655</v>
      </c>
      <c r="K30" s="1"/>
    </row>
    <row r="31" spans="1:11" ht="15" customHeight="1">
      <c r="A31" s="33" t="s">
        <v>64</v>
      </c>
      <c r="B31" s="34" t="s">
        <v>65</v>
      </c>
      <c r="C31" s="35"/>
      <c r="D31" s="36">
        <v>4539859</v>
      </c>
      <c r="E31" s="36">
        <v>4194240</v>
      </c>
      <c r="F31" s="36">
        <v>3111479</v>
      </c>
      <c r="G31" s="36">
        <v>4670605</v>
      </c>
      <c r="H31" s="36">
        <v>1236750</v>
      </c>
      <c r="I31" s="36">
        <f>H31-G31</f>
        <v>-3433855</v>
      </c>
      <c r="J31" s="37">
        <f>(I31/G31)</f>
        <v>-0.73520561040807342</v>
      </c>
      <c r="K31" s="1"/>
    </row>
    <row r="32" spans="1:11" ht="15" customHeight="1">
      <c r="A32" s="33" t="s">
        <v>66</v>
      </c>
      <c r="B32" s="34" t="s">
        <v>67</v>
      </c>
      <c r="C32" s="35"/>
      <c r="D32" s="36">
        <v>70</v>
      </c>
      <c r="E32" s="36">
        <v>9932914</v>
      </c>
      <c r="F32" s="36">
        <v>9938738</v>
      </c>
      <c r="G32" s="36">
        <v>70</v>
      </c>
      <c r="H32" s="36">
        <v>50</v>
      </c>
      <c r="I32" s="36">
        <f>H32-G32</f>
        <v>-20</v>
      </c>
      <c r="J32" s="37">
        <f>(I32/G32)</f>
        <v>-0.2857142857142857</v>
      </c>
      <c r="K32" s="1"/>
    </row>
    <row r="33" spans="1:11" ht="15" customHeight="1">
      <c r="A33" s="33" t="s">
        <v>68</v>
      </c>
      <c r="B33" s="34" t="s">
        <v>69</v>
      </c>
      <c r="C33" s="35"/>
      <c r="D33" s="36">
        <v>0</v>
      </c>
      <c r="E33" s="36">
        <v>0</v>
      </c>
      <c r="F33" s="36">
        <v>0</v>
      </c>
      <c r="G33" s="36">
        <v>0</v>
      </c>
      <c r="H33" s="36">
        <v>50</v>
      </c>
      <c r="I33" s="36">
        <f>H33-G33</f>
        <v>50</v>
      </c>
      <c r="J33" s="37" t="s">
        <v>27</v>
      </c>
      <c r="K33" s="1"/>
    </row>
    <row r="34" spans="1:11" ht="15" customHeight="1">
      <c r="A34" s="38"/>
      <c r="B34" s="39"/>
      <c r="C34" s="40"/>
      <c r="D34" s="38"/>
      <c r="E34" s="38"/>
      <c r="F34" s="38"/>
      <c r="G34" s="38"/>
      <c r="H34" s="38"/>
      <c r="I34" s="38"/>
      <c r="J34" s="38"/>
      <c r="K34" s="1"/>
    </row>
    <row r="35" spans="1:11" ht="15" customHeight="1">
      <c r="A35" s="41"/>
      <c r="B35" s="42"/>
      <c r="C35" s="43"/>
      <c r="D35" s="41"/>
      <c r="E35" s="41"/>
      <c r="F35" s="41"/>
      <c r="G35" s="41"/>
      <c r="H35" s="41"/>
      <c r="I35" s="41"/>
      <c r="J35" s="41"/>
      <c r="K35" s="1"/>
    </row>
    <row r="36" spans="1:11" ht="1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1"/>
    </row>
    <row r="37" spans="1:11" ht="15" customHeight="1">
      <c r="A37" s="45" t="s">
        <v>70</v>
      </c>
      <c r="B37" s="46"/>
      <c r="C37" s="46"/>
      <c r="D37" s="47">
        <v>151026329</v>
      </c>
      <c r="E37" s="47">
        <v>148367595</v>
      </c>
      <c r="F37" s="47">
        <v>78009819</v>
      </c>
      <c r="G37" s="47">
        <v>155375892</v>
      </c>
      <c r="H37" s="47">
        <v>137072297</v>
      </c>
      <c r="I37" s="47">
        <v>-18303595</v>
      </c>
      <c r="J37" s="48">
        <v>-0.11780202684210495</v>
      </c>
      <c r="K37" s="1"/>
    </row>
    <row r="38" spans="1:11" ht="15" customHeight="1">
      <c r="A38" s="26" t="s">
        <v>28</v>
      </c>
      <c r="B38" s="27"/>
      <c r="C38" s="27"/>
      <c r="D38" s="27"/>
      <c r="E38" s="27"/>
      <c r="F38" s="27"/>
      <c r="G38" s="27"/>
      <c r="H38" s="27"/>
      <c r="I38" s="1"/>
      <c r="J38" s="1"/>
      <c r="K38" s="1"/>
    </row>
    <row r="39" spans="1:11" ht="5.0999999999999996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mergeCells count="35">
    <mergeCell ref="B31:C31"/>
    <mergeCell ref="B32:C32"/>
    <mergeCell ref="B33:C33"/>
    <mergeCell ref="A37:C37"/>
    <mergeCell ref="A38:H38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0.78740157480314965" right="0.39370078740157483" top="0.59055118110236227" bottom="0.39370078740157483" header="0" footer="0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2026-09-29T21:39:04Z</dcterms:modified>
</cp:coreProperties>
</file>