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DC5E407-EEC9-4611-865C-662399EC7B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analitico'!$A$1:$J$33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J30" i="1" s="1"/>
  <c r="I29" i="1"/>
  <c r="J29" i="1" s="1"/>
  <c r="I25" i="1"/>
  <c r="I22" i="1"/>
  <c r="J22" i="1" s="1"/>
  <c r="I18" i="1"/>
  <c r="J18" i="1" s="1"/>
  <c r="I17" i="1"/>
  <c r="J17" i="1" s="1"/>
  <c r="I28" i="1"/>
  <c r="J28" i="1" s="1"/>
  <c r="I27" i="1"/>
  <c r="J27" i="1" s="1"/>
  <c r="I26" i="1"/>
  <c r="J26" i="1" s="1"/>
  <c r="I24" i="1"/>
  <c r="J24" i="1" s="1"/>
  <c r="I23" i="1"/>
  <c r="J23" i="1" s="1"/>
  <c r="I21" i="1"/>
  <c r="J21" i="1" s="1"/>
  <c r="I20" i="1"/>
  <c r="J20" i="1" s="1"/>
  <c r="I19" i="1"/>
  <c r="J19" i="1" s="1"/>
  <c r="I16" i="1"/>
  <c r="J16" i="1" s="1"/>
  <c r="I15" i="1"/>
  <c r="J15" i="1" s="1"/>
  <c r="I14" i="1"/>
  <c r="J14" i="1" s="1"/>
  <c r="I13" i="1"/>
  <c r="J13" i="1" s="1"/>
  <c r="I12" i="1"/>
  <c r="J12" i="1" s="1"/>
</calcChain>
</file>

<file path=xl/sharedStrings.xml><?xml version="1.0" encoding="utf-8"?>
<sst xmlns="http://schemas.openxmlformats.org/spreadsheetml/2006/main" count="73" uniqueCount="66">
  <si>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</si>
  <si>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</si>
  <si>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</si>
  <si>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</si>
  <si>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</si>
  <si>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TRANSPORTES Y TELECOMUNICACIONES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</si>
  <si>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</si>
  <si>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19</t>
    </r>
  </si>
  <si>
    <r>
      <rPr>
        <sz val="10"/>
        <rFont val="Aptos Narrow"/>
      </rPr>
      <t xml:space="preserve"> 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</si>
  <si>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</si>
  <si>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</si>
  <si>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</si>
  <si>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</si>
  <si>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</si>
  <si>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</si>
  <si>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</si>
  <si>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</si>
  <si>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</si>
  <si>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</si>
  <si>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</si>
  <si>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</si>
  <si>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</si>
  <si>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</si>
  <si>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</si>
  <si>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</si>
  <si>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</si>
  <si>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</si>
  <si>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</si>
  <si>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</si>
  <si>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</si>
  <si>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</si>
  <si>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</si>
  <si>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</si>
  <si>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</si>
  <si>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</si>
  <si>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</si>
  <si>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</si>
  <si>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</si>
  <si>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</si>
  <si>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</si>
  <si>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</si>
  <si>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</si>
  <si>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</si>
  <si>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</si>
  <si>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</si>
  <si>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</si>
  <si>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</si>
  <si>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</si>
  <si>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24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</si>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</sst>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10"/>
      <name val="Aptos Narrow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center" vertical="top" wrapText="1"/>
    </xf>
    <xf numFmtId="0" fontId="2" fillId="18" borderId="6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>
      <alignment horizontal="center" vertical="top" wrapText="1"/>
    </xf>
    <xf numFmtId="0" fontId="2" fillId="22" borderId="7" xfId="0" applyFont="1" applyFill="1" applyBorder="1" applyAlignment="1">
      <alignment horizontal="center" vertical="top" wrapText="1"/>
    </xf>
    <xf numFmtId="0" fontId="2" fillId="23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>
      <alignment horizontal="center" vertical="center" wrapText="1"/>
    </xf>
    <xf numFmtId="0" fontId="3" fillId="26" borderId="5" xfId="0" applyFont="1" applyFill="1" applyBorder="1" applyAlignment="1">
      <alignment horizontal="center" vertical="top" wrapText="1"/>
    </xf>
    <xf numFmtId="3" fontId="2" fillId="29" borderId="5" xfId="0" applyNumberFormat="1" applyFont="1" applyFill="1" applyBorder="1" applyAlignment="1">
      <alignment horizontal="right" vertical="top" wrapText="1"/>
    </xf>
    <xf numFmtId="164" fontId="2" fillId="30" borderId="5" xfId="0" applyNumberFormat="1" applyFont="1" applyFill="1" applyBorder="1" applyAlignment="1">
      <alignment horizontal="right" vertical="top" wrapText="1"/>
    </xf>
    <xf numFmtId="0" fontId="3" fillId="31" borderId="9" xfId="0" applyFont="1" applyFill="1" applyBorder="1" applyAlignment="1">
      <alignment horizontal="center" vertical="top" wrapText="1"/>
    </xf>
    <xf numFmtId="3" fontId="3" fillId="34" borderId="9" xfId="0" applyNumberFormat="1" applyFont="1" applyFill="1" applyBorder="1" applyAlignment="1">
      <alignment horizontal="right" vertical="top" wrapText="1"/>
    </xf>
    <xf numFmtId="164" fontId="3" fillId="35" borderId="9" xfId="0" applyNumberFormat="1" applyFont="1" applyFill="1" applyBorder="1" applyAlignment="1">
      <alignment horizontal="right" vertical="top" wrapText="1"/>
    </xf>
    <xf numFmtId="0" fontId="0" fillId="36" borderId="9" xfId="0" applyFill="1" applyBorder="1" applyAlignment="1" applyProtection="1">
      <alignment wrapText="1"/>
      <protection locked="0"/>
    </xf>
    <xf numFmtId="3" fontId="2" fillId="39" borderId="6" xfId="0" applyNumberFormat="1" applyFont="1" applyFill="1" applyBorder="1" applyAlignment="1">
      <alignment horizontal="right" vertical="center" wrapText="1"/>
    </xf>
    <xf numFmtId="164" fontId="2" fillId="40" borderId="6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4" fillId="12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 applyProtection="1">
      <alignment horizontal="left" vertical="top" wrapText="1"/>
      <protection locked="0"/>
    </xf>
    <xf numFmtId="0" fontId="2" fillId="15" borderId="4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 applyProtection="1">
      <alignment horizontal="center" vertical="center" wrapText="1"/>
      <protection locked="0"/>
    </xf>
    <xf numFmtId="0" fontId="2" fillId="16" borderId="5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 applyProtection="1">
      <alignment horizontal="center" vertical="center" wrapText="1"/>
      <protection locked="0"/>
    </xf>
    <xf numFmtId="0" fontId="2" fillId="23" borderId="8" xfId="0" applyFont="1" applyFill="1" applyBorder="1" applyAlignment="1">
      <alignment horizontal="center" vertical="center" wrapText="1"/>
    </xf>
    <xf numFmtId="0" fontId="2" fillId="25" borderId="8" xfId="0" applyFont="1" applyFill="1" applyBorder="1" applyAlignment="1" applyProtection="1">
      <alignment horizontal="center" vertical="center" wrapText="1"/>
      <protection locked="0"/>
    </xf>
    <xf numFmtId="0" fontId="2" fillId="27" borderId="5" xfId="0" applyFont="1" applyFill="1" applyBorder="1" applyAlignment="1">
      <alignment horizontal="left" vertical="top" wrapText="1"/>
    </xf>
    <xf numFmtId="0" fontId="2" fillId="28" borderId="5" xfId="0" applyFont="1" applyFill="1" applyBorder="1" applyAlignment="1" applyProtection="1">
      <alignment horizontal="left" vertical="top" wrapText="1"/>
      <protection locked="0"/>
    </xf>
    <xf numFmtId="0" fontId="3" fillId="32" borderId="9" xfId="0" applyFont="1" applyFill="1" applyBorder="1" applyAlignment="1">
      <alignment horizontal="left" vertical="top" wrapText="1"/>
    </xf>
    <xf numFmtId="0" fontId="3" fillId="33" borderId="9" xfId="0" applyFont="1" applyFill="1" applyBorder="1" applyAlignment="1" applyProtection="1">
      <alignment horizontal="left" vertical="top" wrapText="1"/>
      <protection locked="0"/>
    </xf>
    <xf numFmtId="0" fontId="2" fillId="37" borderId="6" xfId="0" applyFont="1" applyFill="1" applyBorder="1" applyAlignment="1">
      <alignment horizontal="left" vertical="top" wrapText="1"/>
    </xf>
    <xf numFmtId="0" fontId="2" fillId="38" borderId="6" xfId="0" applyFont="1" applyFill="1" applyBorder="1" applyAlignment="1" applyProtection="1">
      <alignment horizontal="left" vertical="top" wrapText="1"/>
      <protection locked="0"/>
    </xf>
    <xf numFmtId="0" fontId="5" fillId="41" borderId="1" xfId="0" applyFont="1" applyFill="1" applyBorder="1" applyAlignment="1">
      <alignment horizontal="left" wrapText="1"/>
    </xf>
    <xf numFmtId="0" fontId="5" fillId="42" borderId="1" xfId="0" applyFont="1" applyFill="1" applyBorder="1" applyAlignment="1" applyProtection="1">
      <alignment horizontal="left" wrapText="1"/>
      <protection locked="0"/>
    </xf>
    <xf numFmtId="0" fontId="3" fillId="31" borderId="10" xfId="0" applyFont="1" applyFill="1" applyBorder="1" applyAlignment="1">
      <alignment horizontal="center" vertical="top" wrapText="1"/>
    </xf>
    <xf numFmtId="0" fontId="3" fillId="32" borderId="10" xfId="0" applyFont="1" applyFill="1" applyBorder="1" applyAlignment="1">
      <alignment horizontal="left" vertical="top" wrapText="1"/>
    </xf>
    <xf numFmtId="0" fontId="3" fillId="33" borderId="10" xfId="0" applyFont="1" applyFill="1" applyBorder="1" applyAlignment="1" applyProtection="1">
      <alignment horizontal="left" vertical="top" wrapText="1"/>
      <protection locked="0"/>
    </xf>
    <xf numFmtId="3" fontId="3" fillId="34" borderId="10" xfId="0" applyNumberFormat="1" applyFont="1" applyFill="1" applyBorder="1" applyAlignment="1">
      <alignment horizontal="right" vertical="top" wrapText="1"/>
    </xf>
    <xf numFmtId="0" fontId="0" fillId="36" borderId="10" xfId="0" applyFill="1" applyBorder="1" applyAlignment="1" applyProtection="1">
      <alignment wrapText="1"/>
      <protection locked="0"/>
    </xf>
    <xf numFmtId="164" fontId="3" fillId="35" borderId="10" xfId="0" applyNumberFormat="1" applyFont="1" applyFill="1" applyBorder="1" applyAlignment="1">
      <alignment horizontal="right" vertical="top" wrapText="1"/>
    </xf>
    <xf numFmtId="164" fontId="3" fillId="35" borderId="9" xfId="0" quotePrefix="1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34"/>
  <sheetViews>
    <sheetView tabSelected="1" topLeftCell="A7" workbookViewId="0">
      <selection activeCell="J26" sqref="J26"/>
    </sheetView>
  </sheetViews>
  <sheetFormatPr baseColWidth="10" defaultColWidth="9.140625" defaultRowHeight="15"/>
  <cols>
    <col min="1" max="1" width="4.7109375" customWidth="1"/>
    <col min="2" max="2" width="5" customWidth="1"/>
    <col min="3" max="3" width="45.140625" customWidth="1"/>
    <col min="4" max="10" width="15" customWidth="1"/>
    <col min="11" max="11" width="5.42578125" customWidth="1"/>
  </cols>
  <sheetData>
    <row r="1" spans="1:11" ht="17.100000000000001" customHeight="1">
      <c r="A1" s="19" t="s">
        <v>0</v>
      </c>
      <c r="B1" s="20"/>
      <c r="C1" s="20"/>
      <c r="D1" s="20"/>
      <c r="E1" s="20"/>
      <c r="F1" s="20"/>
      <c r="G1" s="20"/>
      <c r="H1" s="20"/>
      <c r="I1" s="1"/>
      <c r="J1" s="1"/>
      <c r="K1" s="1"/>
    </row>
    <row r="2" spans="1:11" ht="17.100000000000001" customHeight="1">
      <c r="A2" s="19" t="s">
        <v>1</v>
      </c>
      <c r="B2" s="20"/>
      <c r="C2" s="20"/>
      <c r="D2" s="20"/>
      <c r="E2" s="20"/>
      <c r="F2" s="20"/>
      <c r="G2" s="20"/>
      <c r="H2" s="20"/>
      <c r="I2" s="1"/>
      <c r="J2" s="1"/>
      <c r="K2" s="1"/>
    </row>
    <row r="3" spans="1:11" ht="15" customHeight="1">
      <c r="A3" s="21" t="s">
        <v>2</v>
      </c>
      <c r="B3" s="22"/>
      <c r="C3" s="22"/>
      <c r="D3" s="22"/>
      <c r="E3" s="22"/>
      <c r="F3" s="22"/>
      <c r="G3" s="22"/>
      <c r="H3" s="22"/>
      <c r="I3" s="1"/>
      <c r="J3" s="1"/>
      <c r="K3" s="1"/>
    </row>
    <row r="4" spans="1:11" ht="15" customHeight="1">
      <c r="A4" s="1"/>
      <c r="B4" s="1"/>
      <c r="C4" s="1"/>
      <c r="D4" s="1"/>
      <c r="E4" s="1"/>
      <c r="F4" s="2" t="s">
        <v>3</v>
      </c>
      <c r="G4" s="1"/>
      <c r="H4" s="1"/>
      <c r="I4" s="1"/>
      <c r="J4" s="1"/>
      <c r="K4" s="1"/>
    </row>
    <row r="5" spans="1:11" ht="15" customHeight="1">
      <c r="A5" s="23" t="s">
        <v>4</v>
      </c>
      <c r="B5" s="24"/>
      <c r="C5" s="25" t="s">
        <v>5</v>
      </c>
      <c r="D5" s="26"/>
      <c r="E5" s="26"/>
      <c r="F5" s="1"/>
      <c r="G5" s="2" t="s">
        <v>6</v>
      </c>
      <c r="H5" s="2" t="s">
        <v>7</v>
      </c>
      <c r="I5" s="1"/>
      <c r="J5" s="1"/>
      <c r="K5" s="1"/>
    </row>
    <row r="6" spans="1:11" ht="15" customHeight="1">
      <c r="A6" s="27" t="s">
        <v>8</v>
      </c>
      <c r="B6" s="28"/>
      <c r="C6" s="28"/>
      <c r="D6" s="28"/>
      <c r="E6" s="28"/>
      <c r="F6" s="1"/>
      <c r="G6" s="1"/>
      <c r="H6" s="1"/>
      <c r="I6" s="1"/>
      <c r="J6" s="1"/>
      <c r="K6" s="1"/>
    </row>
    <row r="7" spans="1:11" ht="15" customHeight="1">
      <c r="A7" s="27" t="s">
        <v>8</v>
      </c>
      <c r="B7" s="28"/>
      <c r="C7" s="28"/>
      <c r="D7" s="28"/>
      <c r="E7" s="28"/>
      <c r="F7" s="1"/>
      <c r="G7" s="1"/>
      <c r="H7" s="1"/>
      <c r="I7" s="1"/>
      <c r="J7" s="1"/>
      <c r="K7" s="1"/>
    </row>
    <row r="8" spans="1:11" ht="15" customHeight="1">
      <c r="A8" s="1"/>
      <c r="B8" s="1"/>
      <c r="C8" s="1"/>
      <c r="D8" s="1"/>
      <c r="E8" s="1"/>
      <c r="F8" s="3" t="s">
        <v>9</v>
      </c>
      <c r="G8" s="1"/>
      <c r="H8" s="1"/>
      <c r="I8" s="1"/>
      <c r="J8" s="1"/>
      <c r="K8" s="1"/>
    </row>
    <row r="9" spans="1:11" ht="15" customHeight="1">
      <c r="A9" s="29" t="s">
        <v>10</v>
      </c>
      <c r="B9" s="31" t="s">
        <v>11</v>
      </c>
      <c r="C9" s="32"/>
      <c r="D9" s="4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80.099999999999994" customHeight="1">
      <c r="A10" s="30"/>
      <c r="B10" s="32"/>
      <c r="C10" s="32"/>
      <c r="D10" s="6" t="s">
        <v>19</v>
      </c>
      <c r="E10" s="7" t="s">
        <v>20</v>
      </c>
      <c r="F10" s="7" t="s">
        <v>21</v>
      </c>
      <c r="G10" s="7" t="s">
        <v>19</v>
      </c>
      <c r="H10" s="7" t="s">
        <v>22</v>
      </c>
      <c r="I10" s="33" t="s">
        <v>23</v>
      </c>
      <c r="J10" s="33" t="s">
        <v>24</v>
      </c>
      <c r="K10" s="1"/>
    </row>
    <row r="11" spans="1:11" ht="30" customHeight="1">
      <c r="A11" s="30"/>
      <c r="B11" s="32"/>
      <c r="C11" s="32"/>
      <c r="D11" s="9" t="s">
        <v>25</v>
      </c>
      <c r="E11" s="8" t="s">
        <v>25</v>
      </c>
      <c r="F11" s="8" t="s">
        <v>25</v>
      </c>
      <c r="G11" s="8" t="s">
        <v>26</v>
      </c>
      <c r="H11" s="8" t="s">
        <v>26</v>
      </c>
      <c r="I11" s="34"/>
      <c r="J11" s="34"/>
      <c r="K11" s="1"/>
    </row>
    <row r="12" spans="1:11" ht="15" customHeight="1">
      <c r="A12" s="10" t="s">
        <v>27</v>
      </c>
      <c r="B12" s="35" t="s">
        <v>28</v>
      </c>
      <c r="C12" s="36"/>
      <c r="D12" s="11">
        <v>1810209493</v>
      </c>
      <c r="E12" s="11">
        <v>1823652766</v>
      </c>
      <c r="F12" s="11">
        <v>1293868860</v>
      </c>
      <c r="G12" s="11">
        <v>1862343512</v>
      </c>
      <c r="H12" s="11">
        <v>1905689530</v>
      </c>
      <c r="I12" s="11">
        <f>H12-G12</f>
        <v>43346018</v>
      </c>
      <c r="J12" s="12">
        <f>(I12/G12)</f>
        <v>2.3274985372301178E-2</v>
      </c>
      <c r="K12" s="1"/>
    </row>
    <row r="13" spans="1:11" ht="15" customHeight="1">
      <c r="A13" s="13" t="s">
        <v>29</v>
      </c>
      <c r="B13" s="37" t="s">
        <v>30</v>
      </c>
      <c r="C13" s="38"/>
      <c r="D13" s="14">
        <v>16486531</v>
      </c>
      <c r="E13" s="14">
        <v>16486531</v>
      </c>
      <c r="F13" s="14">
        <v>10228677</v>
      </c>
      <c r="G13" s="14">
        <v>16961340</v>
      </c>
      <c r="H13" s="14">
        <v>16393807</v>
      </c>
      <c r="I13" s="14">
        <f>H13-G13</f>
        <v>-567533</v>
      </c>
      <c r="J13" s="15">
        <f>(I13/G13)</f>
        <v>-3.3460386974142373E-2</v>
      </c>
      <c r="K13" s="1"/>
    </row>
    <row r="14" spans="1:11" ht="15" customHeight="1">
      <c r="A14" s="13" t="s">
        <v>31</v>
      </c>
      <c r="B14" s="37" t="s">
        <v>32</v>
      </c>
      <c r="C14" s="38"/>
      <c r="D14" s="14">
        <v>2135510</v>
      </c>
      <c r="E14" s="14">
        <v>2135510</v>
      </c>
      <c r="F14" s="14">
        <v>759882</v>
      </c>
      <c r="G14" s="14">
        <v>2197013</v>
      </c>
      <c r="H14" s="14">
        <v>2202717</v>
      </c>
      <c r="I14" s="14">
        <f>H14-G14</f>
        <v>5704</v>
      </c>
      <c r="J14" s="15">
        <f>(I14/G14)</f>
        <v>2.5962522752482576E-3</v>
      </c>
      <c r="K14" s="1"/>
    </row>
    <row r="15" spans="1:11" ht="15" customHeight="1">
      <c r="A15" s="13" t="s">
        <v>33</v>
      </c>
      <c r="B15" s="37" t="s">
        <v>34</v>
      </c>
      <c r="C15" s="38"/>
      <c r="D15" s="14">
        <v>3276170</v>
      </c>
      <c r="E15" s="14">
        <v>3345661</v>
      </c>
      <c r="F15" s="14">
        <v>16406583</v>
      </c>
      <c r="G15" s="14">
        <v>3370518</v>
      </c>
      <c r="H15" s="14">
        <v>3261928</v>
      </c>
      <c r="I15" s="14">
        <f>H15-G15</f>
        <v>-108590</v>
      </c>
      <c r="J15" s="15">
        <f>(I15/G15)</f>
        <v>-3.2217599787332393E-2</v>
      </c>
      <c r="K15" s="1"/>
    </row>
    <row r="16" spans="1:11" ht="15" customHeight="1">
      <c r="A16" s="13" t="s">
        <v>35</v>
      </c>
      <c r="B16" s="37" t="s">
        <v>36</v>
      </c>
      <c r="C16" s="38"/>
      <c r="D16" s="14">
        <v>1788311062</v>
      </c>
      <c r="E16" s="14">
        <v>1799488359</v>
      </c>
      <c r="F16" s="14">
        <v>1266174161</v>
      </c>
      <c r="G16" s="14">
        <v>1839814421</v>
      </c>
      <c r="H16" s="14">
        <v>1883830858</v>
      </c>
      <c r="I16" s="14">
        <f>H16-G16</f>
        <v>44016437</v>
      </c>
      <c r="J16" s="15">
        <f>(I16/G16)</f>
        <v>2.3924389600161744E-2</v>
      </c>
      <c r="K16" s="1"/>
    </row>
    <row r="17" spans="1:11" ht="15" customHeight="1">
      <c r="A17" s="13" t="s">
        <v>37</v>
      </c>
      <c r="B17" s="37" t="s">
        <v>38</v>
      </c>
      <c r="C17" s="38"/>
      <c r="D17" s="14">
        <v>110</v>
      </c>
      <c r="E17" s="14">
        <v>110</v>
      </c>
      <c r="F17" s="14">
        <v>299557</v>
      </c>
      <c r="G17" s="14">
        <v>110</v>
      </c>
      <c r="H17" s="14">
        <v>110</v>
      </c>
      <c r="I17" s="16">
        <f t="shared" ref="I17:I18" si="0">H17-G17</f>
        <v>0</v>
      </c>
      <c r="J17" s="15">
        <f t="shared" ref="J17:J18" si="1">(I17/G17)</f>
        <v>0</v>
      </c>
      <c r="K17" s="1"/>
    </row>
    <row r="18" spans="1:11" ht="15" customHeight="1">
      <c r="A18" s="13" t="s">
        <v>39</v>
      </c>
      <c r="B18" s="37" t="s">
        <v>40</v>
      </c>
      <c r="C18" s="38"/>
      <c r="D18" s="14">
        <v>110</v>
      </c>
      <c r="E18" s="14">
        <v>2196595</v>
      </c>
      <c r="F18" s="14">
        <v>0</v>
      </c>
      <c r="G18" s="14">
        <v>110</v>
      </c>
      <c r="H18" s="14">
        <v>110</v>
      </c>
      <c r="I18" s="16">
        <f t="shared" si="0"/>
        <v>0</v>
      </c>
      <c r="J18" s="15">
        <f t="shared" si="1"/>
        <v>0</v>
      </c>
      <c r="K18" s="1"/>
    </row>
    <row r="19" spans="1:11" ht="15" customHeight="1">
      <c r="A19" s="10" t="s">
        <v>27</v>
      </c>
      <c r="B19" s="35" t="s">
        <v>41</v>
      </c>
      <c r="C19" s="36"/>
      <c r="D19" s="11">
        <v>1810209493</v>
      </c>
      <c r="E19" s="11">
        <v>1823652766</v>
      </c>
      <c r="F19" s="11">
        <v>1225315710</v>
      </c>
      <c r="G19" s="11">
        <v>1862343512</v>
      </c>
      <c r="H19" s="11">
        <v>1905689530</v>
      </c>
      <c r="I19" s="11">
        <f>H19-G19</f>
        <v>43346018</v>
      </c>
      <c r="J19" s="12">
        <f>(I19/G19)</f>
        <v>2.3274985372301178E-2</v>
      </c>
      <c r="K19" s="1"/>
    </row>
    <row r="20" spans="1:11" ht="15" customHeight="1">
      <c r="A20" s="13" t="s">
        <v>42</v>
      </c>
      <c r="B20" s="37" t="s">
        <v>43</v>
      </c>
      <c r="C20" s="38"/>
      <c r="D20" s="14">
        <v>68499577</v>
      </c>
      <c r="E20" s="14">
        <v>65895457</v>
      </c>
      <c r="F20" s="14">
        <v>43383826</v>
      </c>
      <c r="G20" s="14">
        <v>70472361</v>
      </c>
      <c r="H20" s="14">
        <v>71136530</v>
      </c>
      <c r="I20" s="14">
        <f>H20-G20</f>
        <v>664169</v>
      </c>
      <c r="J20" s="15">
        <f>(I20/G20)</f>
        <v>9.4245316969017116E-3</v>
      </c>
      <c r="K20" s="1"/>
    </row>
    <row r="21" spans="1:11" ht="15" customHeight="1">
      <c r="A21" s="13" t="s">
        <v>44</v>
      </c>
      <c r="B21" s="37" t="s">
        <v>45</v>
      </c>
      <c r="C21" s="38"/>
      <c r="D21" s="14">
        <v>21094477</v>
      </c>
      <c r="E21" s="14">
        <v>21060705</v>
      </c>
      <c r="F21" s="14">
        <v>9776124</v>
      </c>
      <c r="G21" s="14">
        <v>21702002</v>
      </c>
      <c r="H21" s="14">
        <v>20299413</v>
      </c>
      <c r="I21" s="14">
        <f>H21-G21</f>
        <v>-1402589</v>
      </c>
      <c r="J21" s="15">
        <f>(I21/G21)</f>
        <v>-6.4629475197725994E-2</v>
      </c>
      <c r="K21" s="1"/>
    </row>
    <row r="22" spans="1:11" ht="15" customHeight="1">
      <c r="A22" s="13" t="s">
        <v>46</v>
      </c>
      <c r="B22" s="37" t="s">
        <v>47</v>
      </c>
      <c r="C22" s="38"/>
      <c r="D22" s="14">
        <v>100</v>
      </c>
      <c r="E22" s="14">
        <v>303929</v>
      </c>
      <c r="F22" s="14">
        <v>445903</v>
      </c>
      <c r="G22" s="14">
        <v>100</v>
      </c>
      <c r="H22" s="14">
        <v>100</v>
      </c>
      <c r="I22" s="16">
        <f>H22-G22</f>
        <v>0</v>
      </c>
      <c r="J22" s="15">
        <f>(I22/G22)</f>
        <v>0</v>
      </c>
      <c r="K22" s="1"/>
    </row>
    <row r="23" spans="1:11" ht="15" customHeight="1">
      <c r="A23" s="13" t="s">
        <v>48</v>
      </c>
      <c r="B23" s="37" t="s">
        <v>30</v>
      </c>
      <c r="C23" s="38"/>
      <c r="D23" s="14">
        <v>1594839781</v>
      </c>
      <c r="E23" s="14">
        <v>1522944810</v>
      </c>
      <c r="F23" s="14">
        <v>1055206388</v>
      </c>
      <c r="G23" s="14">
        <v>1640771167</v>
      </c>
      <c r="H23" s="14">
        <v>1729325050</v>
      </c>
      <c r="I23" s="14">
        <f>H23-G23</f>
        <v>88553883</v>
      </c>
      <c r="J23" s="15">
        <f>(I23/G23)</f>
        <v>5.3970891725207894E-2</v>
      </c>
      <c r="K23" s="1"/>
    </row>
    <row r="24" spans="1:11" ht="15" customHeight="1">
      <c r="A24" s="13" t="s">
        <v>49</v>
      </c>
      <c r="B24" s="37" t="s">
        <v>50</v>
      </c>
      <c r="C24" s="38"/>
      <c r="D24" s="14">
        <v>1086371</v>
      </c>
      <c r="E24" s="14">
        <v>1578578</v>
      </c>
      <c r="F24" s="14">
        <v>921780</v>
      </c>
      <c r="G24" s="14">
        <v>1117653</v>
      </c>
      <c r="H24" s="14">
        <v>3923459</v>
      </c>
      <c r="I24" s="14">
        <f>H24-G24</f>
        <v>2805806</v>
      </c>
      <c r="J24" s="15">
        <f>(I24/G24)</f>
        <v>2.5104446550047288</v>
      </c>
      <c r="K24" s="1"/>
    </row>
    <row r="25" spans="1:11" ht="15" customHeight="1">
      <c r="A25" s="13" t="s">
        <v>51</v>
      </c>
      <c r="B25" s="37" t="s">
        <v>52</v>
      </c>
      <c r="C25" s="38"/>
      <c r="D25" s="14">
        <v>0</v>
      </c>
      <c r="E25" s="14">
        <v>1971</v>
      </c>
      <c r="F25" s="14">
        <v>1387</v>
      </c>
      <c r="G25" s="14">
        <v>0</v>
      </c>
      <c r="H25" s="14">
        <v>0</v>
      </c>
      <c r="I25" s="16">
        <f>H25-G25</f>
        <v>0</v>
      </c>
      <c r="J25" s="49" t="s">
        <v>65</v>
      </c>
      <c r="K25" s="1"/>
    </row>
    <row r="26" spans="1:11" ht="15" customHeight="1">
      <c r="A26" s="13" t="s">
        <v>53</v>
      </c>
      <c r="B26" s="37" t="s">
        <v>54</v>
      </c>
      <c r="C26" s="38"/>
      <c r="D26" s="14">
        <v>6081024</v>
      </c>
      <c r="E26" s="14">
        <v>6045305</v>
      </c>
      <c r="F26" s="14">
        <v>1447361</v>
      </c>
      <c r="G26" s="14">
        <v>6256158</v>
      </c>
      <c r="H26" s="14">
        <v>6180401</v>
      </c>
      <c r="I26" s="14">
        <f>H26-G26</f>
        <v>-75757</v>
      </c>
      <c r="J26" s="15">
        <f>(I26/G26)</f>
        <v>-1.2109189058204732E-2</v>
      </c>
      <c r="K26" s="1"/>
    </row>
    <row r="27" spans="1:11" ht="15" customHeight="1">
      <c r="A27" s="13" t="s">
        <v>55</v>
      </c>
      <c r="B27" s="37" t="s">
        <v>56</v>
      </c>
      <c r="C27" s="38"/>
      <c r="D27" s="14">
        <v>60746859</v>
      </c>
      <c r="E27" s="14">
        <v>60746859</v>
      </c>
      <c r="F27" s="14">
        <v>24016068</v>
      </c>
      <c r="G27" s="14">
        <v>62496367</v>
      </c>
      <c r="H27" s="14">
        <v>46454978</v>
      </c>
      <c r="I27" s="14">
        <f>H27-G27</f>
        <v>-16041389</v>
      </c>
      <c r="J27" s="15">
        <f>(I27/G27)</f>
        <v>-0.25667714412903392</v>
      </c>
      <c r="K27" s="1"/>
    </row>
    <row r="28" spans="1:11" ht="15" customHeight="1">
      <c r="A28" s="13" t="s">
        <v>57</v>
      </c>
      <c r="B28" s="37" t="s">
        <v>58</v>
      </c>
      <c r="C28" s="38"/>
      <c r="D28" s="14">
        <v>57861084</v>
      </c>
      <c r="E28" s="14">
        <v>57861084</v>
      </c>
      <c r="F28" s="14">
        <v>2903631</v>
      </c>
      <c r="G28" s="14">
        <v>59527484</v>
      </c>
      <c r="H28" s="14">
        <v>28369379</v>
      </c>
      <c r="I28" s="14">
        <f>H28-G28</f>
        <v>-31158105</v>
      </c>
      <c r="J28" s="15">
        <f>(I28/G28)</f>
        <v>-0.52342385241748168</v>
      </c>
      <c r="K28" s="1"/>
    </row>
    <row r="29" spans="1:11" ht="15" customHeight="1">
      <c r="A29" s="13" t="s">
        <v>59</v>
      </c>
      <c r="B29" s="37" t="s">
        <v>60</v>
      </c>
      <c r="C29" s="38"/>
      <c r="D29" s="14">
        <v>110</v>
      </c>
      <c r="E29" s="14">
        <v>87213958</v>
      </c>
      <c r="F29" s="14">
        <v>87213242</v>
      </c>
      <c r="G29" s="14">
        <v>110</v>
      </c>
      <c r="H29" s="14">
        <v>110</v>
      </c>
      <c r="I29" s="16">
        <f t="shared" ref="I29:I30" si="2">H29-G29</f>
        <v>0</v>
      </c>
      <c r="J29" s="15">
        <f t="shared" ref="J29:J30" si="3">(I29/G29)</f>
        <v>0</v>
      </c>
      <c r="K29" s="1"/>
    </row>
    <row r="30" spans="1:11" ht="15" customHeight="1">
      <c r="A30" s="43" t="s">
        <v>61</v>
      </c>
      <c r="B30" s="44" t="s">
        <v>62</v>
      </c>
      <c r="C30" s="45"/>
      <c r="D30" s="46">
        <v>110</v>
      </c>
      <c r="E30" s="46">
        <v>110</v>
      </c>
      <c r="F30" s="46">
        <v>0</v>
      </c>
      <c r="G30" s="46">
        <v>110</v>
      </c>
      <c r="H30" s="46">
        <v>110</v>
      </c>
      <c r="I30" s="47">
        <f t="shared" si="2"/>
        <v>0</v>
      </c>
      <c r="J30" s="48">
        <f t="shared" si="3"/>
        <v>0</v>
      </c>
      <c r="K30" s="1"/>
    </row>
    <row r="31" spans="1:11" ht="1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" customHeight="1">
      <c r="A32" s="39" t="s">
        <v>63</v>
      </c>
      <c r="B32" s="40"/>
      <c r="C32" s="40"/>
      <c r="D32" s="17">
        <v>1809463951</v>
      </c>
      <c r="E32" s="17">
        <v>1735201169</v>
      </c>
      <c r="F32" s="17">
        <v>1137286189</v>
      </c>
      <c r="G32" s="17">
        <v>1861576510</v>
      </c>
      <c r="H32" s="17">
        <v>1902117544</v>
      </c>
      <c r="I32" s="17">
        <v>40541034</v>
      </c>
      <c r="J32" s="18">
        <v>2.1777796283001014E-2</v>
      </c>
      <c r="K32" s="1"/>
    </row>
    <row r="33" spans="1:11" ht="15" customHeight="1">
      <c r="A33" s="41" t="s">
        <v>64</v>
      </c>
      <c r="B33" s="42"/>
      <c r="C33" s="42"/>
      <c r="D33" s="42"/>
      <c r="E33" s="42"/>
      <c r="F33" s="42"/>
      <c r="G33" s="42"/>
      <c r="H33" s="42"/>
      <c r="I33" s="1"/>
      <c r="J33" s="1"/>
      <c r="K33" s="1"/>
    </row>
    <row r="34" spans="1:11" ht="5.0999999999999996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 count="32">
    <mergeCell ref="A32:C32"/>
    <mergeCell ref="A33:H33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J10:J11"/>
    <mergeCell ref="B12:C12"/>
    <mergeCell ref="B13:C13"/>
    <mergeCell ref="B14:C14"/>
    <mergeCell ref="B15:C15"/>
    <mergeCell ref="A6:E6"/>
    <mergeCell ref="A7:E7"/>
    <mergeCell ref="A9:A11"/>
    <mergeCell ref="B9:C11"/>
    <mergeCell ref="I10:I11"/>
    <mergeCell ref="A1:H1"/>
    <mergeCell ref="A2:H2"/>
    <mergeCell ref="A3:H3"/>
    <mergeCell ref="A5:B5"/>
    <mergeCell ref="C5:E5"/>
  </mergeCells>
  <pageMargins left="0.39370078740157483" right="0.23622047244094488" top="0.15748031496062992" bottom="0.19685039370078741" header="0.19685039370078741" footer="0.1181102362204724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2026-09-30T13:50:29Z</dcterms:modified>
</cp:coreProperties>
</file>