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7E6B21E-08EF-42A5-A62E-72F1F8A73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analitico'!$A$1:$J$40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J34" i="1" s="1"/>
  <c r="I33" i="1"/>
  <c r="J33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J23" i="1"/>
  <c r="I23" i="1"/>
  <c r="I22" i="1"/>
  <c r="J22" i="1" s="1"/>
  <c r="I21" i="1"/>
  <c r="J21" i="1" s="1"/>
  <c r="I20" i="1"/>
  <c r="J20" i="1" s="1"/>
  <c r="I19" i="1"/>
  <c r="I18" i="1"/>
  <c r="J18" i="1" s="1"/>
  <c r="J17" i="1"/>
  <c r="I17" i="1"/>
  <c r="I16" i="1"/>
  <c r="J16" i="1" s="1"/>
  <c r="I15" i="1"/>
  <c r="J15" i="1" s="1"/>
  <c r="I14" i="1"/>
  <c r="J14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<sst xmlns="http://schemas.openxmlformats.org/spreadsheetml/2006/main" count="85" uniqueCount="75">
  <si>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</si>
  <si>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</si>
  <si>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</si>
  <si>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</si>
  <si>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</si>
  <si>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SALUD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</si>
  <si>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</si>
  <si>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16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</si>
  <si>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</si>
  <si>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</si>
  <si>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</si>
  <si>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</si>
  <si>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</si>
  <si>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</si>
  <si>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</si>
  <si>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</si>
  <si>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</si>
  <si>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</si>
  <si>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</si>
  <si>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</si>
  <si>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</si>
  <si>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</si>
  <si>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</si>
  <si>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</si>
  <si>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</si>
  <si>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</si>
  <si>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</si>
  <si>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</si>
  <si>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</si>
  <si>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04</t>
    </r>
  </si>
  <si>
    <r>
      <rPr>
        <sz val="10"/>
        <rFont val="Times New Roman"/>
      </rPr>
      <t>IMPOSICIONES PREVISIONALES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</si>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</sst>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164" fontId="3" fillId="35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0" fontId="0" fillId="37" borderId="10" xfId="0" applyFill="1" applyBorder="1" applyAlignment="1" applyProtection="1">
      <alignment wrapText="1"/>
      <protection locked="0"/>
    </xf>
    <xf numFmtId="0" fontId="0" fillId="38" borderId="11" xfId="0" applyFill="1" applyBorder="1" applyAlignment="1" applyProtection="1">
      <alignment wrapText="1"/>
      <protection locked="0"/>
    </xf>
    <xf numFmtId="0" fontId="0" fillId="39" borderId="12" xfId="0" applyFill="1" applyBorder="1" applyAlignment="1" applyProtection="1">
      <alignment wrapText="1"/>
      <protection locked="0"/>
    </xf>
    <xf numFmtId="0" fontId="0" fillId="40" borderId="13" xfId="0" applyFill="1" applyBorder="1" applyAlignment="1" applyProtection="1">
      <alignment wrapText="1"/>
      <protection locked="0"/>
    </xf>
    <xf numFmtId="0" fontId="0" fillId="41" borderId="14" xfId="0" applyFill="1" applyBorder="1" applyAlignment="1" applyProtection="1">
      <alignment wrapText="1"/>
      <protection locked="0"/>
    </xf>
    <xf numFmtId="3" fontId="2" fillId="44" borderId="6" xfId="0" applyNumberFormat="1" applyFont="1" applyFill="1" applyBorder="1" applyAlignment="1">
      <alignment horizontal="right" vertical="center" wrapText="1"/>
    </xf>
    <xf numFmtId="164" fontId="2" fillId="45" borderId="6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2" fillId="42" borderId="6" xfId="0" applyFont="1" applyFill="1" applyBorder="1" applyAlignment="1">
      <alignment horizontal="left" vertical="top" wrapText="1"/>
    </xf>
    <xf numFmtId="0" fontId="2" fillId="43" borderId="6" xfId="0" applyFont="1" applyFill="1" applyBorder="1" applyAlignment="1" applyProtection="1">
      <alignment horizontal="left" vertical="top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41"/>
  <sheetViews>
    <sheetView tabSelected="1" view="pageBreakPreview" zoomScale="106" zoomScaleNormal="100" zoomScaleSheetLayoutView="106" workbookViewId="0">
      <selection activeCell="N10" sqref="N10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24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</row>
    <row r="2" spans="1:11" ht="17.100000000000001" customHeight="1">
      <c r="A2" s="24" t="s">
        <v>1</v>
      </c>
      <c r="B2" s="25"/>
      <c r="C2" s="25"/>
      <c r="D2" s="25"/>
      <c r="E2" s="25"/>
      <c r="F2" s="25"/>
      <c r="G2" s="25"/>
      <c r="H2" s="25"/>
      <c r="I2" s="1"/>
      <c r="J2" s="1"/>
      <c r="K2" s="1"/>
    </row>
    <row r="3" spans="1:11" ht="15" customHeight="1">
      <c r="A3" s="26" t="s">
        <v>2</v>
      </c>
      <c r="B3" s="27"/>
      <c r="C3" s="27"/>
      <c r="D3" s="27"/>
      <c r="E3" s="27"/>
      <c r="F3" s="27"/>
      <c r="G3" s="27"/>
      <c r="H3" s="27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8" t="s">
        <v>4</v>
      </c>
      <c r="B5" s="29"/>
      <c r="C5" s="30" t="s">
        <v>5</v>
      </c>
      <c r="D5" s="31"/>
      <c r="E5" s="31"/>
      <c r="F5" s="1"/>
      <c r="G5" s="2" t="s">
        <v>6</v>
      </c>
      <c r="H5" s="2" t="s">
        <v>7</v>
      </c>
      <c r="I5" s="1"/>
      <c r="J5" s="1"/>
      <c r="K5" s="1"/>
    </row>
    <row r="6" spans="1:11" ht="9" customHeight="1">
      <c r="A6" s="32" t="s">
        <v>8</v>
      </c>
      <c r="B6" s="33"/>
      <c r="C6" s="33"/>
      <c r="D6" s="33"/>
      <c r="E6" s="33"/>
      <c r="F6" s="1"/>
      <c r="G6" s="1"/>
      <c r="H6" s="1"/>
      <c r="I6" s="1"/>
      <c r="J6" s="1"/>
      <c r="K6" s="1"/>
    </row>
    <row r="7" spans="1:11" ht="9" customHeight="1">
      <c r="A7" s="32" t="s">
        <v>8</v>
      </c>
      <c r="B7" s="33"/>
      <c r="C7" s="33"/>
      <c r="D7" s="33"/>
      <c r="E7" s="33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34" t="s">
        <v>10</v>
      </c>
      <c r="B9" s="36" t="s">
        <v>11</v>
      </c>
      <c r="C9" s="37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>
      <c r="A10" s="35"/>
      <c r="B10" s="37"/>
      <c r="C10" s="37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8" t="s">
        <v>23</v>
      </c>
      <c r="J10" s="38" t="s">
        <v>24</v>
      </c>
      <c r="K10" s="1"/>
    </row>
    <row r="11" spans="1:11" ht="24" customHeight="1">
      <c r="A11" s="35"/>
      <c r="B11" s="37"/>
      <c r="C11" s="37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9"/>
      <c r="J11" s="39"/>
      <c r="K11" s="1"/>
    </row>
    <row r="12" spans="1:11" ht="15" customHeight="1">
      <c r="A12" s="10" t="s">
        <v>27</v>
      </c>
      <c r="B12" s="40" t="s">
        <v>28</v>
      </c>
      <c r="C12" s="41"/>
      <c r="D12" s="11">
        <v>17149867889</v>
      </c>
      <c r="E12" s="11">
        <v>18281124368</v>
      </c>
      <c r="F12" s="11">
        <v>14498166751</v>
      </c>
      <c r="G12" s="11">
        <v>17643783966</v>
      </c>
      <c r="H12" s="11">
        <v>18489780900</v>
      </c>
      <c r="I12" s="11">
        <f t="shared" ref="I12:I31" si="0">H12-G12</f>
        <v>845996934</v>
      </c>
      <c r="J12" s="12">
        <f t="shared" ref="J12:J18" si="1">(I12/G12)</f>
        <v>4.7948724356989214E-2</v>
      </c>
      <c r="K12" s="1"/>
    </row>
    <row r="13" spans="1:11" ht="15" customHeight="1">
      <c r="A13" s="13" t="s">
        <v>29</v>
      </c>
      <c r="B13" s="42" t="s">
        <v>30</v>
      </c>
      <c r="C13" s="43"/>
      <c r="D13" s="14">
        <v>3188389243</v>
      </c>
      <c r="E13" s="14">
        <v>3900389243</v>
      </c>
      <c r="F13" s="14">
        <v>3049935390</v>
      </c>
      <c r="G13" s="14">
        <v>3287548148</v>
      </c>
      <c r="H13" s="14">
        <v>4279893211</v>
      </c>
      <c r="I13" s="14">
        <f t="shared" si="0"/>
        <v>992345063</v>
      </c>
      <c r="J13" s="15">
        <f t="shared" si="1"/>
        <v>0.301849590736397</v>
      </c>
      <c r="K13" s="1"/>
    </row>
    <row r="14" spans="1:11" ht="15" customHeight="1">
      <c r="A14" s="13" t="s">
        <v>31</v>
      </c>
      <c r="B14" s="42" t="s">
        <v>32</v>
      </c>
      <c r="C14" s="43"/>
      <c r="D14" s="14">
        <v>373917568</v>
      </c>
      <c r="E14" s="14">
        <v>370518181</v>
      </c>
      <c r="F14" s="14">
        <v>293201546</v>
      </c>
      <c r="G14" s="14">
        <v>384686393</v>
      </c>
      <c r="H14" s="14">
        <v>342127757</v>
      </c>
      <c r="I14" s="14">
        <f t="shared" si="0"/>
        <v>-42558636</v>
      </c>
      <c r="J14" s="15">
        <f t="shared" si="1"/>
        <v>-0.11063202851575776</v>
      </c>
      <c r="K14" s="1"/>
    </row>
    <row r="15" spans="1:11" ht="15" customHeight="1">
      <c r="A15" s="13" t="s">
        <v>33</v>
      </c>
      <c r="B15" s="42" t="s">
        <v>34</v>
      </c>
      <c r="C15" s="43"/>
      <c r="D15" s="14">
        <v>1137656</v>
      </c>
      <c r="E15" s="14">
        <v>1137676</v>
      </c>
      <c r="F15" s="14">
        <v>2705657</v>
      </c>
      <c r="G15" s="14">
        <v>1170418</v>
      </c>
      <c r="H15" s="14">
        <v>1170446</v>
      </c>
      <c r="I15" s="14">
        <f t="shared" si="0"/>
        <v>28</v>
      </c>
      <c r="J15" s="15">
        <f t="shared" si="1"/>
        <v>2.3923077054522401E-5</v>
      </c>
      <c r="K15" s="1"/>
    </row>
    <row r="16" spans="1:11" ht="15" customHeight="1">
      <c r="A16" s="13" t="s">
        <v>35</v>
      </c>
      <c r="B16" s="42" t="s">
        <v>36</v>
      </c>
      <c r="C16" s="43"/>
      <c r="D16" s="14">
        <v>191838140</v>
      </c>
      <c r="E16" s="14">
        <v>191608039</v>
      </c>
      <c r="F16" s="14">
        <v>173200871</v>
      </c>
      <c r="G16" s="14">
        <v>197363078</v>
      </c>
      <c r="H16" s="14">
        <v>218589401</v>
      </c>
      <c r="I16" s="14">
        <f t="shared" si="0"/>
        <v>21226323</v>
      </c>
      <c r="J16" s="15">
        <f t="shared" si="1"/>
        <v>0.10754961472581007</v>
      </c>
      <c r="K16" s="1"/>
    </row>
    <row r="17" spans="1:11" ht="15" customHeight="1">
      <c r="A17" s="13" t="s">
        <v>37</v>
      </c>
      <c r="B17" s="42" t="s">
        <v>38</v>
      </c>
      <c r="C17" s="43"/>
      <c r="D17" s="14">
        <v>101150377</v>
      </c>
      <c r="E17" s="14">
        <v>109034977</v>
      </c>
      <c r="F17" s="14">
        <v>131626549</v>
      </c>
      <c r="G17" s="14">
        <v>104063504</v>
      </c>
      <c r="H17" s="14">
        <v>106320906</v>
      </c>
      <c r="I17" s="14">
        <f t="shared" si="0"/>
        <v>2257402</v>
      </c>
      <c r="J17" s="15">
        <f t="shared" si="1"/>
        <v>2.1692542661258071E-2</v>
      </c>
      <c r="K17" s="1"/>
    </row>
    <row r="18" spans="1:11" ht="15" customHeight="1">
      <c r="A18" s="13" t="s">
        <v>39</v>
      </c>
      <c r="B18" s="42" t="s">
        <v>40</v>
      </c>
      <c r="C18" s="43"/>
      <c r="D18" s="14">
        <v>13164343482</v>
      </c>
      <c r="E18" s="14">
        <v>13360944604</v>
      </c>
      <c r="F18" s="14">
        <v>9320844949</v>
      </c>
      <c r="G18" s="14">
        <v>13536143178</v>
      </c>
      <c r="H18" s="14">
        <v>13390439073</v>
      </c>
      <c r="I18" s="14">
        <f t="shared" si="0"/>
        <v>-145704105</v>
      </c>
      <c r="J18" s="15">
        <f t="shared" si="1"/>
        <v>-1.0764078296453729E-2</v>
      </c>
      <c r="K18" s="1"/>
    </row>
    <row r="19" spans="1:11" ht="15" customHeight="1">
      <c r="A19" s="13" t="s">
        <v>41</v>
      </c>
      <c r="B19" s="42" t="s">
        <v>42</v>
      </c>
      <c r="C19" s="43"/>
      <c r="D19" s="14">
        <v>0</v>
      </c>
      <c r="E19" s="14">
        <v>10</v>
      </c>
      <c r="F19" s="14">
        <v>0</v>
      </c>
      <c r="G19" s="14">
        <v>0</v>
      </c>
      <c r="H19" s="14">
        <v>100</v>
      </c>
      <c r="I19" s="14">
        <f t="shared" si="0"/>
        <v>100</v>
      </c>
      <c r="J19" s="15" t="s">
        <v>27</v>
      </c>
      <c r="K19" s="1"/>
    </row>
    <row r="20" spans="1:11" ht="15" customHeight="1">
      <c r="A20" s="13" t="s">
        <v>43</v>
      </c>
      <c r="B20" s="42" t="s">
        <v>44</v>
      </c>
      <c r="C20" s="43"/>
      <c r="D20" s="14">
        <v>37588429</v>
      </c>
      <c r="E20" s="14">
        <v>37588449</v>
      </c>
      <c r="F20" s="14">
        <v>1477794671</v>
      </c>
      <c r="G20" s="14">
        <v>38670978</v>
      </c>
      <c r="H20" s="14">
        <v>38671007</v>
      </c>
      <c r="I20" s="14">
        <f t="shared" si="0"/>
        <v>29</v>
      </c>
      <c r="J20" s="15">
        <f t="shared" ref="J20:J31" si="2">(I20/G20)</f>
        <v>7.4991638432314799E-7</v>
      </c>
      <c r="K20" s="1"/>
    </row>
    <row r="21" spans="1:11" ht="15" customHeight="1">
      <c r="A21" s="13" t="s">
        <v>45</v>
      </c>
      <c r="B21" s="42" t="s">
        <v>46</v>
      </c>
      <c r="C21" s="43"/>
      <c r="D21" s="14">
        <v>91502614</v>
      </c>
      <c r="E21" s="14">
        <v>91502614</v>
      </c>
      <c r="F21" s="14">
        <v>48857118</v>
      </c>
      <c r="G21" s="14">
        <v>94137889</v>
      </c>
      <c r="H21" s="14">
        <v>112568319</v>
      </c>
      <c r="I21" s="14">
        <f t="shared" si="0"/>
        <v>18430430</v>
      </c>
      <c r="J21" s="15">
        <f t="shared" si="2"/>
        <v>0.19578121196237999</v>
      </c>
      <c r="K21" s="1"/>
    </row>
    <row r="22" spans="1:11" ht="15" customHeight="1">
      <c r="A22" s="13" t="s">
        <v>47</v>
      </c>
      <c r="B22" s="42" t="s">
        <v>48</v>
      </c>
      <c r="C22" s="43"/>
      <c r="D22" s="14">
        <v>380</v>
      </c>
      <c r="E22" s="14">
        <v>218400575</v>
      </c>
      <c r="F22" s="14">
        <v>0</v>
      </c>
      <c r="G22" s="14">
        <v>380</v>
      </c>
      <c r="H22" s="14">
        <v>680</v>
      </c>
      <c r="I22" s="14">
        <f t="shared" si="0"/>
        <v>300</v>
      </c>
      <c r="J22" s="15">
        <f t="shared" si="2"/>
        <v>0.78947368421052633</v>
      </c>
      <c r="K22" s="1"/>
    </row>
    <row r="23" spans="1:11" ht="15" customHeight="1">
      <c r="A23" s="10" t="s">
        <v>27</v>
      </c>
      <c r="B23" s="40" t="s">
        <v>49</v>
      </c>
      <c r="C23" s="41"/>
      <c r="D23" s="11">
        <v>17149867889</v>
      </c>
      <c r="E23" s="11">
        <v>18281124368</v>
      </c>
      <c r="F23" s="11">
        <v>13236187244</v>
      </c>
      <c r="G23" s="11">
        <v>17643783966</v>
      </c>
      <c r="H23" s="11">
        <v>18489780900</v>
      </c>
      <c r="I23" s="11">
        <f t="shared" si="0"/>
        <v>845996934</v>
      </c>
      <c r="J23" s="12">
        <f t="shared" si="2"/>
        <v>4.7948724356989214E-2</v>
      </c>
      <c r="K23" s="1"/>
    </row>
    <row r="24" spans="1:11" ht="15" customHeight="1">
      <c r="A24" s="13" t="s">
        <v>50</v>
      </c>
      <c r="B24" s="42" t="s">
        <v>51</v>
      </c>
      <c r="C24" s="43"/>
      <c r="D24" s="14">
        <v>6230520877</v>
      </c>
      <c r="E24" s="14">
        <v>6018226854</v>
      </c>
      <c r="F24" s="14">
        <v>4430436513</v>
      </c>
      <c r="G24" s="14">
        <v>6409959876</v>
      </c>
      <c r="H24" s="14">
        <v>6644824640</v>
      </c>
      <c r="I24" s="14">
        <f t="shared" si="0"/>
        <v>234864764</v>
      </c>
      <c r="J24" s="15">
        <f t="shared" si="2"/>
        <v>3.6640598154034372E-2</v>
      </c>
      <c r="K24" s="1"/>
    </row>
    <row r="25" spans="1:11" ht="15" customHeight="1">
      <c r="A25" s="13" t="s">
        <v>52</v>
      </c>
      <c r="B25" s="42" t="s">
        <v>53</v>
      </c>
      <c r="C25" s="43"/>
      <c r="D25" s="14">
        <v>3837716551</v>
      </c>
      <c r="E25" s="14">
        <v>4422260085</v>
      </c>
      <c r="F25" s="14">
        <v>3243968480</v>
      </c>
      <c r="G25" s="14">
        <v>3948242787</v>
      </c>
      <c r="H25" s="14">
        <v>4020987942</v>
      </c>
      <c r="I25" s="14">
        <f t="shared" si="0"/>
        <v>72745155</v>
      </c>
      <c r="J25" s="15">
        <f t="shared" si="2"/>
        <v>1.8424691419565431E-2</v>
      </c>
      <c r="K25" s="1"/>
    </row>
    <row r="26" spans="1:11" ht="15" customHeight="1">
      <c r="A26" s="13" t="s">
        <v>54</v>
      </c>
      <c r="B26" s="42" t="s">
        <v>55</v>
      </c>
      <c r="C26" s="43"/>
      <c r="D26" s="14">
        <v>1193392122</v>
      </c>
      <c r="E26" s="14">
        <v>1366291837</v>
      </c>
      <c r="F26" s="14">
        <v>1079353657</v>
      </c>
      <c r="G26" s="14">
        <v>1227761799</v>
      </c>
      <c r="H26" s="14">
        <v>1222902927</v>
      </c>
      <c r="I26" s="14">
        <f t="shared" si="0"/>
        <v>-4858872</v>
      </c>
      <c r="J26" s="15">
        <f t="shared" si="2"/>
        <v>-3.9575038121869438E-3</v>
      </c>
      <c r="K26" s="1"/>
    </row>
    <row r="27" spans="1:11" ht="15" customHeight="1">
      <c r="A27" s="13" t="s">
        <v>56</v>
      </c>
      <c r="B27" s="42" t="s">
        <v>32</v>
      </c>
      <c r="C27" s="43"/>
      <c r="D27" s="14">
        <v>4741904946</v>
      </c>
      <c r="E27" s="14">
        <v>4807194762</v>
      </c>
      <c r="F27" s="14">
        <v>3297060196</v>
      </c>
      <c r="G27" s="14">
        <v>4878471720</v>
      </c>
      <c r="H27" s="14">
        <v>5287037147</v>
      </c>
      <c r="I27" s="14">
        <f t="shared" si="0"/>
        <v>408565427</v>
      </c>
      <c r="J27" s="15">
        <f t="shared" si="2"/>
        <v>8.3748651309185004E-2</v>
      </c>
      <c r="K27" s="1"/>
    </row>
    <row r="28" spans="1:11" ht="15" customHeight="1">
      <c r="A28" s="13" t="s">
        <v>57</v>
      </c>
      <c r="B28" s="42" t="s">
        <v>58</v>
      </c>
      <c r="C28" s="43"/>
      <c r="D28" s="14">
        <v>80867987</v>
      </c>
      <c r="E28" s="14">
        <v>128689709</v>
      </c>
      <c r="F28" s="14">
        <v>99221642</v>
      </c>
      <c r="G28" s="14">
        <v>83196984</v>
      </c>
      <c r="H28" s="14">
        <v>100320242</v>
      </c>
      <c r="I28" s="14">
        <f t="shared" si="0"/>
        <v>17123258</v>
      </c>
      <c r="J28" s="15">
        <f t="shared" si="2"/>
        <v>0.2058158502476484</v>
      </c>
      <c r="K28" s="1"/>
    </row>
    <row r="29" spans="1:11" ht="15" customHeight="1">
      <c r="A29" s="13" t="s">
        <v>59</v>
      </c>
      <c r="B29" s="42" t="s">
        <v>60</v>
      </c>
      <c r="C29" s="43"/>
      <c r="D29" s="14">
        <v>24697003</v>
      </c>
      <c r="E29" s="14">
        <v>24778606</v>
      </c>
      <c r="F29" s="14">
        <v>75363029</v>
      </c>
      <c r="G29" s="14">
        <v>25408277</v>
      </c>
      <c r="H29" s="14">
        <v>22954887</v>
      </c>
      <c r="I29" s="14">
        <f t="shared" si="0"/>
        <v>-2453390</v>
      </c>
      <c r="J29" s="15">
        <f t="shared" si="2"/>
        <v>-9.6558692271813629E-2</v>
      </c>
      <c r="K29" s="1"/>
    </row>
    <row r="30" spans="1:11" ht="15" customHeight="1">
      <c r="A30" s="13" t="s">
        <v>61</v>
      </c>
      <c r="B30" s="42" t="s">
        <v>62</v>
      </c>
      <c r="C30" s="43"/>
      <c r="D30" s="14">
        <v>45664658</v>
      </c>
      <c r="E30" s="14">
        <v>45683963</v>
      </c>
      <c r="F30" s="14">
        <v>8450758</v>
      </c>
      <c r="G30" s="14">
        <v>46979800</v>
      </c>
      <c r="H30" s="14">
        <v>63038005</v>
      </c>
      <c r="I30" s="14">
        <f t="shared" si="0"/>
        <v>16058205</v>
      </c>
      <c r="J30" s="15">
        <f t="shared" si="2"/>
        <v>0.3418108421066075</v>
      </c>
      <c r="K30" s="1"/>
    </row>
    <row r="31" spans="1:11" ht="15" customHeight="1">
      <c r="A31" s="13" t="s">
        <v>63</v>
      </c>
      <c r="B31" s="42" t="s">
        <v>64</v>
      </c>
      <c r="C31" s="43"/>
      <c r="D31" s="14">
        <v>573117714</v>
      </c>
      <c r="E31" s="14">
        <v>558585548</v>
      </c>
      <c r="F31" s="14">
        <v>227073874</v>
      </c>
      <c r="G31" s="14">
        <v>589623505</v>
      </c>
      <c r="H31" s="14">
        <v>647052248</v>
      </c>
      <c r="I31" s="14">
        <f t="shared" si="0"/>
        <v>57428743</v>
      </c>
      <c r="J31" s="15">
        <f t="shared" si="2"/>
        <v>9.7399005489104448E-2</v>
      </c>
      <c r="K31" s="1"/>
    </row>
    <row r="32" spans="1:11" ht="15" customHeight="1">
      <c r="A32" s="13" t="s">
        <v>65</v>
      </c>
      <c r="B32" s="42" t="s">
        <v>66</v>
      </c>
      <c r="C32" s="43"/>
      <c r="D32" s="14">
        <v>76623694</v>
      </c>
      <c r="E32" s="14">
        <v>76623694</v>
      </c>
      <c r="F32" s="14">
        <v>46626410</v>
      </c>
      <c r="G32" s="14">
        <v>78830456</v>
      </c>
      <c r="H32" s="14">
        <v>78830456</v>
      </c>
      <c r="I32" s="16"/>
      <c r="J32" s="15" t="s">
        <v>27</v>
      </c>
      <c r="K32" s="1"/>
    </row>
    <row r="33" spans="1:11" ht="15" customHeight="1">
      <c r="A33" s="13" t="s">
        <v>67</v>
      </c>
      <c r="B33" s="42" t="s">
        <v>68</v>
      </c>
      <c r="C33" s="43"/>
      <c r="D33" s="14">
        <v>342414472</v>
      </c>
      <c r="E33" s="14">
        <v>348614472</v>
      </c>
      <c r="F33" s="14">
        <v>132694831</v>
      </c>
      <c r="G33" s="14">
        <v>352276009</v>
      </c>
      <c r="H33" s="14">
        <v>398579705</v>
      </c>
      <c r="I33" s="14">
        <f>H33-G33</f>
        <v>46303696</v>
      </c>
      <c r="J33" s="15">
        <f>(I33/G33)</f>
        <v>0.13144152544319304</v>
      </c>
      <c r="K33" s="1"/>
    </row>
    <row r="34" spans="1:11" ht="15" customHeight="1">
      <c r="A34" s="13" t="s">
        <v>69</v>
      </c>
      <c r="B34" s="42" t="s">
        <v>70</v>
      </c>
      <c r="C34" s="43"/>
      <c r="D34" s="14">
        <v>2947865</v>
      </c>
      <c r="E34" s="14">
        <v>484174838</v>
      </c>
      <c r="F34" s="14">
        <v>595937854</v>
      </c>
      <c r="G34" s="14">
        <v>3032753</v>
      </c>
      <c r="H34" s="14">
        <v>3252021</v>
      </c>
      <c r="I34" s="14">
        <f>H34-G34</f>
        <v>219268</v>
      </c>
      <c r="J34" s="15">
        <f>(I34/G34)</f>
        <v>7.2299986184169954E-2</v>
      </c>
      <c r="K34" s="1"/>
    </row>
    <row r="35" spans="1:11" ht="15" customHeight="1">
      <c r="A35" s="13" t="s">
        <v>71</v>
      </c>
      <c r="B35" s="42" t="s">
        <v>72</v>
      </c>
      <c r="C35" s="43"/>
      <c r="D35" s="14">
        <v>0</v>
      </c>
      <c r="E35" s="14">
        <v>0</v>
      </c>
      <c r="F35" s="14">
        <v>0</v>
      </c>
      <c r="G35" s="14">
        <v>0</v>
      </c>
      <c r="H35" s="14">
        <v>680</v>
      </c>
      <c r="I35" s="14">
        <f>H35-G35</f>
        <v>680</v>
      </c>
      <c r="J35" s="15" t="s">
        <v>27</v>
      </c>
      <c r="K35" s="1"/>
    </row>
    <row r="36" spans="1:11" ht="15" customHeight="1">
      <c r="A36" s="16"/>
      <c r="B36" s="17"/>
      <c r="C36" s="18"/>
      <c r="D36" s="16"/>
      <c r="E36" s="16"/>
      <c r="F36" s="16"/>
      <c r="G36" s="16"/>
      <c r="H36" s="16"/>
      <c r="I36" s="16"/>
      <c r="J36" s="16"/>
      <c r="K36" s="1"/>
    </row>
    <row r="37" spans="1:11" ht="15" customHeight="1">
      <c r="A37" s="19"/>
      <c r="B37" s="20"/>
      <c r="C37" s="21"/>
      <c r="D37" s="19"/>
      <c r="E37" s="19"/>
      <c r="F37" s="19"/>
      <c r="G37" s="19"/>
      <c r="H37" s="19"/>
      <c r="I37" s="19"/>
      <c r="J37" s="19"/>
      <c r="K37" s="1"/>
    </row>
    <row r="38" spans="1:11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 customHeight="1">
      <c r="A39" s="44" t="s">
        <v>73</v>
      </c>
      <c r="B39" s="45"/>
      <c r="C39" s="45"/>
      <c r="D39" s="22">
        <v>16995719900</v>
      </c>
      <c r="E39" s="22">
        <v>17597927684</v>
      </c>
      <c r="F39" s="22">
        <v>12499259020</v>
      </c>
      <c r="G39" s="22">
        <v>17485196526</v>
      </c>
      <c r="H39" s="22">
        <v>18314764816</v>
      </c>
      <c r="I39" s="22">
        <v>829568290</v>
      </c>
      <c r="J39" s="23">
        <v>4.7444035802883602E-2</v>
      </c>
      <c r="K39" s="1"/>
    </row>
    <row r="40" spans="1:11" ht="15" customHeight="1">
      <c r="A40" s="46" t="s">
        <v>74</v>
      </c>
      <c r="B40" s="47"/>
      <c r="C40" s="47"/>
      <c r="D40" s="47"/>
      <c r="E40" s="47"/>
      <c r="F40" s="47"/>
      <c r="G40" s="47"/>
      <c r="H40" s="47"/>
      <c r="I40" s="1"/>
      <c r="J40" s="1"/>
      <c r="K40" s="1"/>
    </row>
    <row r="41" spans="1:11" ht="17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37">
    <mergeCell ref="A39:C39"/>
    <mergeCell ref="A40:H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2026-09-29T12:20:19Z</dcterms:modified>
</cp:coreProperties>
</file>