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D31FB845-98C5-43B9-A56B-BA4C0D1A12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analitico'!$A$1:$J$38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J33" i="1" s="1"/>
  <c r="I32" i="1"/>
  <c r="J32" i="1" s="1"/>
  <c r="I31" i="1"/>
  <c r="J31" i="1" s="1"/>
  <c r="I30" i="1"/>
  <c r="J30" i="1" s="1"/>
  <c r="I29" i="1"/>
  <c r="J29" i="1" s="1"/>
  <c r="I28" i="1"/>
  <c r="J28" i="1" s="1"/>
  <c r="I27" i="1"/>
  <c r="J27" i="1" s="1"/>
  <c r="I26" i="1"/>
  <c r="J26" i="1" s="1"/>
  <c r="I25" i="1"/>
  <c r="J25" i="1" s="1"/>
  <c r="I24" i="1"/>
  <c r="J24" i="1" s="1"/>
  <c r="I23" i="1"/>
  <c r="J23" i="1" s="1"/>
  <c r="I22" i="1"/>
  <c r="J22" i="1" s="1"/>
  <c r="I21" i="1"/>
  <c r="J21" i="1" s="1"/>
  <c r="I20" i="1"/>
  <c r="J20" i="1" s="1"/>
  <c r="I19" i="1"/>
  <c r="J19" i="1" s="1"/>
  <c r="I18" i="1"/>
  <c r="J18" i="1" s="1"/>
  <c r="I17" i="1"/>
  <c r="J17" i="1" s="1"/>
  <c r="I16" i="1"/>
  <c r="J16" i="1" s="1"/>
  <c r="I15" i="1"/>
  <c r="J15" i="1" s="1"/>
  <c r="I14" i="1"/>
  <c r="J14" i="1" s="1"/>
  <c r="I13" i="1"/>
  <c r="J13" i="1" s="1"/>
  <c r="I12" i="1"/>
  <c r="J12" i="1" s="1"/>
  <c r="I11" i="1"/>
  <c r="J11" i="1" s="1"/>
</calcChain>
</file>

<file path=xl/sharedStrings.xml><?xml version="1.0" encoding="utf-8"?>
<sst xmlns="http://schemas.openxmlformats.org/spreadsheetml/2006/main" count="79" uniqueCount="72">
  <si>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</si>
  <si>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</si>
  <si>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</si>
  <si>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</si>
  <si>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</si>
  <si>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DEL TRABAJO Y PREVISIÓN SOCIAL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</si>
  <si>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</si>
  <si>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15</t>
    </r>
  </si>
  <si>
    <r>
      <rPr>
        <sz val="10"/>
        <rFont val="Aptos Narrow"/>
      </rPr>
      <t xml:space="preserve"> 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</si>
  <si>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</si>
  <si>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</si>
  <si>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</si>
  <si>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</si>
  <si>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</si>
  <si>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</si>
  <si>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</si>
  <si>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</si>
  <si>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</si>
  <si>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</si>
  <si>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</si>
  <si>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</si>
  <si>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</si>
  <si>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</si>
  <si>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</si>
  <si>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</si>
  <si>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</si>
  <si>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</si>
  <si>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04</t>
    </r>
  </si>
  <si>
    <r>
      <rPr>
        <sz val="10"/>
        <rFont val="Times New Roman"/>
      </rPr>
      <t>IMPOSICIONES PREVISIONALES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</si>
  <si>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</si>
  <si>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</si>
  <si>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</si>
  <si>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</si>
  <si>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</si>
  <si>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</si>
  <si>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</si>
  <si>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</si>
  <si>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</si>
  <si>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</si>
  <si>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10</t>
    </r>
  </si>
  <si>
    <r>
      <rPr>
        <sz val="10"/>
        <rFont val="Times New Roman"/>
      </rPr>
      <t>VENTA DE ACTIVOS NO FINANCIEROS</t>
    </r>
  </si>
  <si>
    <r>
      <rPr>
        <sz val="10"/>
        <rFont val="Times New Roman"/>
      </rPr>
      <t>11</t>
    </r>
  </si>
  <si>
    <r>
      <rPr>
        <sz val="10"/>
        <rFont val="Times New Roman"/>
      </rPr>
      <t>VENTA DE ACTIVOS FINANCIEROS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</si>
  <si>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</si>
  <si>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</si>
  <si>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</si>
  <si>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</si>
  <si>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</si>
  <si>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</si>
  <si>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</si>
  <si>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</si>
  <si>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</si>
  <si>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</si>
  <si>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24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</si>
  <si>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</si>
  <si>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</si>
  <si>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</si>
  <si>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</si>
  <si>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</si>
  <si>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</si>
  <si>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30</t>
    </r>
  </si>
  <si>
    <r>
      <rPr>
        <sz val="10"/>
        <rFont val="Times New Roman"/>
      </rPr>
      <t>ADQUISICIÓN DE ACTIVOS FINANCIEROS</t>
    </r>
  </si>
  <si>
    <r>
      <rPr>
        <sz val="10"/>
        <rFont val="Times New Roman"/>
      </rPr>
      <t>32</t>
    </r>
  </si>
  <si>
    <r>
      <rPr>
        <sz val="10"/>
        <rFont val="Times New Roman"/>
      </rPr>
      <t>PRÉSTAMOS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</si>
  <si>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</si>
  <si>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</si>
  <si>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</si>
  <si>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</si>
  <si>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</si>
  <si>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</si>
  <si>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Variación monto $ 
(5) - (4)</t>
  </si>
  <si>
    <t>Variación %
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</si>
</sst>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SansSerif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10"/>
      <name val="Aptos Narrow"/>
    </font>
    <font>
      <sz val="8"/>
      <name val="Times New Roman"/>
    </font>
  </fonts>
  <fills count="4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14" borderId="1" xfId="0" applyFont="1" applyFill="1" applyBorder="1" applyAlignment="1">
      <alignment horizontal="center" vertical="top" wrapText="1"/>
    </xf>
    <xf numFmtId="0" fontId="2" fillId="18" borderId="6" xfId="0" applyFont="1" applyFill="1" applyBorder="1" applyAlignment="1">
      <alignment horizontal="center" vertical="center" wrapText="1"/>
    </xf>
    <xf numFmtId="0" fontId="2" fillId="19" borderId="6" xfId="0" applyFont="1" applyFill="1" applyBorder="1" applyAlignment="1">
      <alignment horizontal="center" vertical="center" wrapText="1"/>
    </xf>
    <xf numFmtId="0" fontId="2" fillId="21" borderId="7" xfId="0" applyFont="1" applyFill="1" applyBorder="1" applyAlignment="1">
      <alignment horizontal="center" vertical="top" wrapText="1"/>
    </xf>
    <xf numFmtId="0" fontId="2" fillId="22" borderId="7" xfId="0" applyFont="1" applyFill="1" applyBorder="1" applyAlignment="1">
      <alignment horizontal="center" vertical="top" wrapText="1"/>
    </xf>
    <xf numFmtId="0" fontId="2" fillId="23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>
      <alignment horizontal="center" vertical="center" wrapText="1"/>
    </xf>
    <xf numFmtId="0" fontId="3" fillId="26" borderId="5" xfId="0" applyFont="1" applyFill="1" applyBorder="1" applyAlignment="1">
      <alignment horizontal="center" vertical="top" wrapText="1"/>
    </xf>
    <xf numFmtId="3" fontId="2" fillId="29" borderId="5" xfId="0" applyNumberFormat="1" applyFont="1" applyFill="1" applyBorder="1" applyAlignment="1">
      <alignment horizontal="right" vertical="top" wrapText="1"/>
    </xf>
    <xf numFmtId="164" fontId="2" fillId="30" borderId="5" xfId="0" applyNumberFormat="1" applyFont="1" applyFill="1" applyBorder="1" applyAlignment="1">
      <alignment horizontal="right" vertical="top" wrapText="1"/>
    </xf>
    <xf numFmtId="0" fontId="3" fillId="31" borderId="9" xfId="0" applyFont="1" applyFill="1" applyBorder="1" applyAlignment="1">
      <alignment horizontal="center" vertical="top" wrapText="1"/>
    </xf>
    <xf numFmtId="3" fontId="3" fillId="34" borderId="9" xfId="0" applyNumberFormat="1" applyFont="1" applyFill="1" applyBorder="1" applyAlignment="1">
      <alignment horizontal="right" vertical="top" wrapText="1"/>
    </xf>
    <xf numFmtId="164" fontId="3" fillId="35" borderId="9" xfId="0" applyNumberFormat="1" applyFont="1" applyFill="1" applyBorder="1" applyAlignment="1">
      <alignment horizontal="right" vertical="top" wrapText="1"/>
    </xf>
    <xf numFmtId="0" fontId="0" fillId="36" borderId="9" xfId="0" applyFill="1" applyBorder="1" applyAlignment="1" applyProtection="1">
      <alignment wrapText="1"/>
      <protection locked="0"/>
    </xf>
    <xf numFmtId="0" fontId="0" fillId="37" borderId="10" xfId="0" applyFill="1" applyBorder="1" applyAlignment="1" applyProtection="1">
      <alignment wrapText="1"/>
      <protection locked="0"/>
    </xf>
    <xf numFmtId="0" fontId="0" fillId="38" borderId="11" xfId="0" applyFill="1" applyBorder="1" applyAlignment="1" applyProtection="1">
      <alignment wrapText="1"/>
      <protection locked="0"/>
    </xf>
    <xf numFmtId="0" fontId="0" fillId="39" borderId="12" xfId="0" applyFill="1" applyBorder="1" applyAlignment="1" applyProtection="1">
      <alignment wrapText="1"/>
      <protection locked="0"/>
    </xf>
    <xf numFmtId="0" fontId="0" fillId="40" borderId="13" xfId="0" applyFill="1" applyBorder="1" applyAlignment="1" applyProtection="1">
      <alignment wrapText="1"/>
      <protection locked="0"/>
    </xf>
    <xf numFmtId="0" fontId="0" fillId="41" borderId="14" xfId="0" applyFill="1" applyBorder="1" applyAlignment="1" applyProtection="1">
      <alignment wrapText="1"/>
      <protection locked="0"/>
    </xf>
    <xf numFmtId="3" fontId="2" fillId="44" borderId="6" xfId="0" applyNumberFormat="1" applyFont="1" applyFill="1" applyBorder="1" applyAlignment="1">
      <alignment horizontal="right" vertical="center" wrapText="1"/>
    </xf>
    <xf numFmtId="164" fontId="2" fillId="45" borderId="6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4" fillId="12" borderId="1" xfId="0" applyFont="1" applyFill="1" applyBorder="1" applyAlignment="1">
      <alignment horizontal="left" vertical="top" wrapText="1"/>
    </xf>
    <xf numFmtId="0" fontId="4" fillId="13" borderId="1" xfId="0" applyFont="1" applyFill="1" applyBorder="1" applyAlignment="1" applyProtection="1">
      <alignment horizontal="left" vertical="top" wrapText="1"/>
      <protection locked="0"/>
    </xf>
    <xf numFmtId="0" fontId="2" fillId="15" borderId="4" xfId="0" applyFont="1" applyFill="1" applyBorder="1" applyAlignment="1">
      <alignment horizontal="center" vertical="center" wrapText="1"/>
    </xf>
    <xf numFmtId="0" fontId="2" fillId="20" borderId="4" xfId="0" applyFont="1" applyFill="1" applyBorder="1" applyAlignment="1" applyProtection="1">
      <alignment horizontal="center" vertical="center" wrapText="1"/>
      <protection locked="0"/>
    </xf>
    <xf numFmtId="0" fontId="2" fillId="16" borderId="5" xfId="0" applyFont="1" applyFill="1" applyBorder="1" applyAlignment="1">
      <alignment horizontal="center" vertical="center" wrapText="1"/>
    </xf>
    <xf numFmtId="0" fontId="2" fillId="17" borderId="5" xfId="0" applyFont="1" applyFill="1" applyBorder="1" applyAlignment="1" applyProtection="1">
      <alignment horizontal="center" vertical="center" wrapText="1"/>
      <protection locked="0"/>
    </xf>
    <xf numFmtId="0" fontId="2" fillId="25" borderId="8" xfId="0" applyFont="1" applyFill="1" applyBorder="1" applyAlignment="1" applyProtection="1">
      <alignment horizontal="center" vertical="center" wrapText="1"/>
      <protection locked="0"/>
    </xf>
    <xf numFmtId="0" fontId="2" fillId="27" borderId="5" xfId="0" applyFont="1" applyFill="1" applyBorder="1" applyAlignment="1">
      <alignment horizontal="left" vertical="top" wrapText="1"/>
    </xf>
    <xf numFmtId="0" fontId="2" fillId="28" borderId="5" xfId="0" applyFont="1" applyFill="1" applyBorder="1" applyAlignment="1" applyProtection="1">
      <alignment horizontal="left" vertical="top" wrapText="1"/>
      <protection locked="0"/>
    </xf>
    <xf numFmtId="0" fontId="3" fillId="32" borderId="9" xfId="0" applyFont="1" applyFill="1" applyBorder="1" applyAlignment="1">
      <alignment horizontal="left" vertical="top" wrapText="1"/>
    </xf>
    <xf numFmtId="0" fontId="3" fillId="33" borderId="9" xfId="0" applyFont="1" applyFill="1" applyBorder="1" applyAlignment="1" applyProtection="1">
      <alignment horizontal="left" vertical="top" wrapText="1"/>
      <protection locked="0"/>
    </xf>
    <xf numFmtId="0" fontId="5" fillId="46" borderId="1" xfId="0" applyFont="1" applyFill="1" applyBorder="1" applyAlignment="1">
      <alignment horizontal="left" wrapText="1"/>
    </xf>
    <xf numFmtId="0" fontId="5" fillId="47" borderId="1" xfId="0" applyFont="1" applyFill="1" applyBorder="1" applyAlignment="1" applyProtection="1">
      <alignment horizontal="left" wrapText="1"/>
      <protection locked="0"/>
    </xf>
    <xf numFmtId="0" fontId="2" fillId="42" borderId="6" xfId="0" applyFont="1" applyFill="1" applyBorder="1" applyAlignment="1">
      <alignment horizontal="left" vertical="top" wrapText="1"/>
    </xf>
    <xf numFmtId="0" fontId="2" fillId="43" borderId="6" xfId="0" applyFont="1" applyFill="1" applyBorder="1" applyAlignment="1" applyProtection="1">
      <alignment horizontal="left" vertical="top" wrapText="1"/>
      <protection locked="0"/>
    </xf>
    <xf numFmtId="0" fontId="7" fillId="2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9"/>
  <sheetViews>
    <sheetView tabSelected="1" view="pageBreakPreview" zoomScale="90" zoomScaleNormal="100" zoomScaleSheetLayoutView="90" workbookViewId="0">
      <selection activeCell="C5" sqref="C5:E5"/>
    </sheetView>
  </sheetViews>
  <sheetFormatPr baseColWidth="10" defaultColWidth="9.140625" defaultRowHeight="15"/>
  <cols>
    <col min="1" max="1" width="4.7109375" customWidth="1"/>
    <col min="2" max="2" width="5" customWidth="1"/>
    <col min="3" max="3" width="45.140625" customWidth="1"/>
    <col min="4" max="8" width="15" customWidth="1"/>
    <col min="9" max="9" width="12.28515625" customWidth="1"/>
    <col min="10" max="10" width="9.85546875" customWidth="1"/>
    <col min="11" max="11" width="5.42578125" customWidth="1"/>
  </cols>
  <sheetData>
    <row r="1" spans="1:11" ht="17.100000000000001" customHeight="1">
      <c r="A1" s="24" t="s">
        <v>0</v>
      </c>
      <c r="B1" s="25"/>
      <c r="C1" s="25"/>
      <c r="D1" s="25"/>
      <c r="E1" s="25"/>
      <c r="F1" s="25"/>
      <c r="G1" s="25"/>
      <c r="H1" s="25"/>
      <c r="I1" s="1"/>
      <c r="J1" s="1"/>
      <c r="K1" s="1"/>
    </row>
    <row r="2" spans="1:11" ht="17.100000000000001" customHeight="1">
      <c r="A2" s="24" t="s">
        <v>1</v>
      </c>
      <c r="B2" s="25"/>
      <c r="C2" s="25"/>
      <c r="D2" s="25"/>
      <c r="E2" s="25"/>
      <c r="F2" s="25"/>
      <c r="G2" s="25"/>
      <c r="H2" s="25"/>
      <c r="I2" s="1"/>
      <c r="J2" s="1"/>
      <c r="K2" s="1"/>
    </row>
    <row r="3" spans="1:11" ht="15" customHeight="1">
      <c r="A3" s="26" t="s">
        <v>2</v>
      </c>
      <c r="B3" s="27"/>
      <c r="C3" s="27"/>
      <c r="D3" s="27"/>
      <c r="E3" s="27"/>
      <c r="F3" s="27"/>
      <c r="G3" s="27"/>
      <c r="H3" s="27"/>
      <c r="I3" s="1"/>
      <c r="J3" s="1"/>
      <c r="K3" s="1"/>
    </row>
    <row r="4" spans="1:11" ht="10.5" customHeight="1">
      <c r="A4" s="1"/>
      <c r="B4" s="1"/>
      <c r="C4" s="1"/>
      <c r="D4" s="1"/>
      <c r="E4" s="1"/>
      <c r="F4" s="2" t="s">
        <v>3</v>
      </c>
      <c r="G4" s="1"/>
      <c r="H4" s="1"/>
      <c r="I4" s="1"/>
      <c r="J4" s="1"/>
      <c r="K4" s="1"/>
    </row>
    <row r="5" spans="1:11" ht="15" customHeight="1">
      <c r="A5" s="28" t="s">
        <v>4</v>
      </c>
      <c r="B5" s="29"/>
      <c r="C5" s="30" t="s">
        <v>5</v>
      </c>
      <c r="D5" s="31"/>
      <c r="E5" s="31"/>
      <c r="F5" s="1"/>
      <c r="G5" s="2" t="s">
        <v>6</v>
      </c>
      <c r="H5" s="2" t="s">
        <v>7</v>
      </c>
      <c r="I5" s="1"/>
      <c r="J5" s="1"/>
      <c r="K5" s="1"/>
    </row>
    <row r="6" spans="1:11" ht="15" customHeight="1">
      <c r="A6" s="32" t="s">
        <v>8</v>
      </c>
      <c r="B6" s="33"/>
      <c r="C6" s="33"/>
      <c r="D6" s="33"/>
      <c r="E6" s="33"/>
      <c r="F6" s="1"/>
      <c r="G6" s="1"/>
      <c r="H6" s="1"/>
      <c r="I6" s="1"/>
      <c r="J6" s="1"/>
      <c r="K6" s="1"/>
    </row>
    <row r="7" spans="1:11" ht="15" customHeight="1">
      <c r="A7" s="1"/>
      <c r="B7" s="1"/>
      <c r="C7" s="1"/>
      <c r="D7" s="1"/>
      <c r="E7" s="1"/>
      <c r="F7" s="3" t="s">
        <v>9</v>
      </c>
      <c r="G7" s="1"/>
      <c r="H7" s="1"/>
      <c r="I7" s="1"/>
      <c r="J7" s="1"/>
      <c r="K7" s="1"/>
    </row>
    <row r="8" spans="1:11" ht="15" customHeight="1">
      <c r="A8" s="34" t="s">
        <v>10</v>
      </c>
      <c r="B8" s="36" t="s">
        <v>11</v>
      </c>
      <c r="C8" s="37"/>
      <c r="D8" s="4" t="s">
        <v>12</v>
      </c>
      <c r="E8" s="5" t="s">
        <v>13</v>
      </c>
      <c r="F8" s="5" t="s">
        <v>14</v>
      </c>
      <c r="G8" s="5" t="s">
        <v>15</v>
      </c>
      <c r="H8" s="5" t="s">
        <v>16</v>
      </c>
      <c r="I8" s="5" t="s">
        <v>17</v>
      </c>
      <c r="J8" s="5" t="s">
        <v>18</v>
      </c>
      <c r="K8" s="1"/>
    </row>
    <row r="9" spans="1:11" ht="80.099999999999994" customHeight="1">
      <c r="A9" s="35"/>
      <c r="B9" s="37"/>
      <c r="C9" s="37"/>
      <c r="D9" s="6" t="s">
        <v>19</v>
      </c>
      <c r="E9" s="7" t="s">
        <v>20</v>
      </c>
      <c r="F9" s="7" t="s">
        <v>21</v>
      </c>
      <c r="G9" s="7" t="s">
        <v>19</v>
      </c>
      <c r="H9" s="7" t="s">
        <v>22</v>
      </c>
      <c r="I9" s="47" t="s">
        <v>70</v>
      </c>
      <c r="J9" s="47" t="s">
        <v>71</v>
      </c>
      <c r="K9" s="1"/>
    </row>
    <row r="10" spans="1:11" ht="30" customHeight="1">
      <c r="A10" s="35"/>
      <c r="B10" s="37"/>
      <c r="C10" s="37"/>
      <c r="D10" s="9" t="s">
        <v>23</v>
      </c>
      <c r="E10" s="8" t="s">
        <v>23</v>
      </c>
      <c r="F10" s="8" t="s">
        <v>23</v>
      </c>
      <c r="G10" s="8" t="s">
        <v>24</v>
      </c>
      <c r="H10" s="8" t="s">
        <v>24</v>
      </c>
      <c r="I10" s="38"/>
      <c r="J10" s="38"/>
      <c r="K10" s="1"/>
    </row>
    <row r="11" spans="1:11" ht="15" customHeight="1">
      <c r="A11" s="10" t="s">
        <v>25</v>
      </c>
      <c r="B11" s="39" t="s">
        <v>26</v>
      </c>
      <c r="C11" s="40"/>
      <c r="D11" s="11">
        <v>16622929855</v>
      </c>
      <c r="E11" s="11">
        <v>16827361116</v>
      </c>
      <c r="F11" s="11">
        <v>11285067063</v>
      </c>
      <c r="G11" s="11">
        <v>17237659715</v>
      </c>
      <c r="H11" s="11">
        <v>17425303847</v>
      </c>
      <c r="I11" s="11">
        <f t="shared" ref="I11:I33" si="0">H11-G11</f>
        <v>187644132</v>
      </c>
      <c r="J11" s="12">
        <f t="shared" ref="J11:J33" si="1">(I11/G11)</f>
        <v>1.088570810089228E-2</v>
      </c>
      <c r="K11" s="1"/>
    </row>
    <row r="12" spans="1:11" ht="15" customHeight="1">
      <c r="A12" s="13" t="s">
        <v>27</v>
      </c>
      <c r="B12" s="41" t="s">
        <v>28</v>
      </c>
      <c r="C12" s="42"/>
      <c r="D12" s="14">
        <v>706430482</v>
      </c>
      <c r="E12" s="14">
        <v>706430482</v>
      </c>
      <c r="F12" s="14">
        <v>475945575</v>
      </c>
      <c r="G12" s="14">
        <v>729685489</v>
      </c>
      <c r="H12" s="14">
        <v>698303040</v>
      </c>
      <c r="I12" s="14">
        <f t="shared" si="0"/>
        <v>-31382449</v>
      </c>
      <c r="J12" s="15">
        <f t="shared" si="1"/>
        <v>-4.3008185681488863E-2</v>
      </c>
      <c r="K12" s="1"/>
    </row>
    <row r="13" spans="1:11" ht="15" customHeight="1">
      <c r="A13" s="13" t="s">
        <v>29</v>
      </c>
      <c r="B13" s="41" t="s">
        <v>30</v>
      </c>
      <c r="C13" s="42"/>
      <c r="D13" s="14">
        <v>351947355</v>
      </c>
      <c r="E13" s="14">
        <v>349741638</v>
      </c>
      <c r="F13" s="14">
        <v>290282252</v>
      </c>
      <c r="G13" s="14">
        <v>352663349</v>
      </c>
      <c r="H13" s="14">
        <v>326103339</v>
      </c>
      <c r="I13" s="14">
        <f t="shared" si="0"/>
        <v>-26560010</v>
      </c>
      <c r="J13" s="15">
        <f t="shared" si="1"/>
        <v>-7.531264611225591E-2</v>
      </c>
      <c r="K13" s="1"/>
    </row>
    <row r="14" spans="1:11" ht="15" customHeight="1">
      <c r="A14" s="13" t="s">
        <v>31</v>
      </c>
      <c r="B14" s="41" t="s">
        <v>32</v>
      </c>
      <c r="C14" s="42"/>
      <c r="D14" s="14">
        <v>19197879</v>
      </c>
      <c r="E14" s="14">
        <v>19197879</v>
      </c>
      <c r="F14" s="14">
        <v>13454450</v>
      </c>
      <c r="G14" s="14">
        <v>19745700</v>
      </c>
      <c r="H14" s="14">
        <v>21113089</v>
      </c>
      <c r="I14" s="14">
        <f t="shared" si="0"/>
        <v>1367389</v>
      </c>
      <c r="J14" s="15">
        <f t="shared" si="1"/>
        <v>6.9249963283145186E-2</v>
      </c>
      <c r="K14" s="1"/>
    </row>
    <row r="15" spans="1:11" ht="15" customHeight="1">
      <c r="A15" s="13" t="s">
        <v>33</v>
      </c>
      <c r="B15" s="41" t="s">
        <v>34</v>
      </c>
      <c r="C15" s="42"/>
      <c r="D15" s="14">
        <v>6655679</v>
      </c>
      <c r="E15" s="14">
        <v>6655679</v>
      </c>
      <c r="F15" s="14">
        <v>6091853</v>
      </c>
      <c r="G15" s="14">
        <v>6847362</v>
      </c>
      <c r="H15" s="14">
        <v>8236220</v>
      </c>
      <c r="I15" s="14">
        <f t="shared" si="0"/>
        <v>1388858</v>
      </c>
      <c r="J15" s="15">
        <f t="shared" si="1"/>
        <v>0.20283110488389544</v>
      </c>
      <c r="K15" s="1"/>
    </row>
    <row r="16" spans="1:11" ht="15" customHeight="1">
      <c r="A16" s="13" t="s">
        <v>35</v>
      </c>
      <c r="B16" s="41" t="s">
        <v>36</v>
      </c>
      <c r="C16" s="42"/>
      <c r="D16" s="14">
        <v>93647464</v>
      </c>
      <c r="E16" s="14">
        <v>93967506</v>
      </c>
      <c r="F16" s="14">
        <v>61510843</v>
      </c>
      <c r="G16" s="14">
        <v>96258323</v>
      </c>
      <c r="H16" s="14">
        <v>77842951</v>
      </c>
      <c r="I16" s="14">
        <f t="shared" si="0"/>
        <v>-18415372</v>
      </c>
      <c r="J16" s="15">
        <f t="shared" si="1"/>
        <v>-0.19131199698960058</v>
      </c>
      <c r="K16" s="1"/>
    </row>
    <row r="17" spans="1:11" ht="15" customHeight="1">
      <c r="A17" s="13" t="s">
        <v>37</v>
      </c>
      <c r="B17" s="41" t="s">
        <v>38</v>
      </c>
      <c r="C17" s="42"/>
      <c r="D17" s="14">
        <v>15073669351</v>
      </c>
      <c r="E17" s="14">
        <v>15271449911</v>
      </c>
      <c r="F17" s="14">
        <v>10095338383</v>
      </c>
      <c r="G17" s="14">
        <v>15650740273</v>
      </c>
      <c r="H17" s="14">
        <v>15887949765</v>
      </c>
      <c r="I17" s="14">
        <f t="shared" si="0"/>
        <v>237209492</v>
      </c>
      <c r="J17" s="15">
        <f t="shared" si="1"/>
        <v>1.5156439111651725E-2</v>
      </c>
      <c r="K17" s="1"/>
    </row>
    <row r="18" spans="1:11" ht="15" customHeight="1">
      <c r="A18" s="13" t="s">
        <v>39</v>
      </c>
      <c r="B18" s="41" t="s">
        <v>40</v>
      </c>
      <c r="C18" s="42"/>
      <c r="D18" s="14">
        <v>5134</v>
      </c>
      <c r="E18" s="14">
        <v>5134</v>
      </c>
      <c r="F18" s="14">
        <v>74349</v>
      </c>
      <c r="G18" s="14">
        <v>5281</v>
      </c>
      <c r="H18" s="14">
        <v>30</v>
      </c>
      <c r="I18" s="14">
        <f t="shared" si="0"/>
        <v>-5251</v>
      </c>
      <c r="J18" s="15">
        <f t="shared" si="1"/>
        <v>-0.99431925771634155</v>
      </c>
      <c r="K18" s="1"/>
    </row>
    <row r="19" spans="1:11" ht="15" customHeight="1">
      <c r="A19" s="13" t="s">
        <v>41</v>
      </c>
      <c r="B19" s="41" t="s">
        <v>42</v>
      </c>
      <c r="C19" s="42"/>
      <c r="D19" s="14">
        <v>206668055</v>
      </c>
      <c r="E19" s="14">
        <v>202683075</v>
      </c>
      <c r="F19" s="14">
        <v>203006934</v>
      </c>
      <c r="G19" s="14">
        <v>212620094</v>
      </c>
      <c r="H19" s="14">
        <v>229628029</v>
      </c>
      <c r="I19" s="14">
        <f t="shared" si="0"/>
        <v>17007935</v>
      </c>
      <c r="J19" s="15">
        <f t="shared" si="1"/>
        <v>7.9992133763236883E-2</v>
      </c>
      <c r="K19" s="1"/>
    </row>
    <row r="20" spans="1:11" ht="15" customHeight="1">
      <c r="A20" s="13" t="s">
        <v>43</v>
      </c>
      <c r="B20" s="41" t="s">
        <v>44</v>
      </c>
      <c r="C20" s="42"/>
      <c r="D20" s="14">
        <v>156707836</v>
      </c>
      <c r="E20" s="14">
        <v>156293432</v>
      </c>
      <c r="F20" s="14">
        <v>139362424</v>
      </c>
      <c r="G20" s="14">
        <v>161093224</v>
      </c>
      <c r="H20" s="14">
        <v>168126754</v>
      </c>
      <c r="I20" s="14">
        <f t="shared" si="0"/>
        <v>7033530</v>
      </c>
      <c r="J20" s="15">
        <f t="shared" si="1"/>
        <v>4.3661240524927356E-2</v>
      </c>
      <c r="K20" s="1"/>
    </row>
    <row r="21" spans="1:11" ht="15" customHeight="1">
      <c r="A21" s="13" t="s">
        <v>7</v>
      </c>
      <c r="B21" s="41" t="s">
        <v>45</v>
      </c>
      <c r="C21" s="42"/>
      <c r="D21" s="14">
        <v>8000620</v>
      </c>
      <c r="E21" s="14">
        <v>20936380</v>
      </c>
      <c r="F21" s="14">
        <v>0</v>
      </c>
      <c r="G21" s="14">
        <v>8000620</v>
      </c>
      <c r="H21" s="14">
        <v>8000630</v>
      </c>
      <c r="I21" s="14">
        <f t="shared" si="0"/>
        <v>10</v>
      </c>
      <c r="J21" s="15">
        <f t="shared" si="1"/>
        <v>1.2499031325072307E-6</v>
      </c>
      <c r="K21" s="1"/>
    </row>
    <row r="22" spans="1:11" ht="15" customHeight="1">
      <c r="A22" s="10" t="s">
        <v>25</v>
      </c>
      <c r="B22" s="39" t="s">
        <v>46</v>
      </c>
      <c r="C22" s="40"/>
      <c r="D22" s="11">
        <v>16622929855</v>
      </c>
      <c r="E22" s="11">
        <v>16827361116</v>
      </c>
      <c r="F22" s="11">
        <v>11049227891</v>
      </c>
      <c r="G22" s="11">
        <v>17237659715</v>
      </c>
      <c r="H22" s="11">
        <v>17425303847</v>
      </c>
      <c r="I22" s="11">
        <f t="shared" si="0"/>
        <v>187644132</v>
      </c>
      <c r="J22" s="12">
        <f t="shared" si="1"/>
        <v>1.088570810089228E-2</v>
      </c>
      <c r="K22" s="1"/>
    </row>
    <row r="23" spans="1:11" ht="15" customHeight="1">
      <c r="A23" s="13" t="s">
        <v>47</v>
      </c>
      <c r="B23" s="41" t="s">
        <v>48</v>
      </c>
      <c r="C23" s="42"/>
      <c r="D23" s="14">
        <v>319941516</v>
      </c>
      <c r="E23" s="14">
        <v>306315495</v>
      </c>
      <c r="F23" s="14">
        <v>201301251</v>
      </c>
      <c r="G23" s="14">
        <v>329155162</v>
      </c>
      <c r="H23" s="14">
        <v>325678065</v>
      </c>
      <c r="I23" s="14">
        <f t="shared" si="0"/>
        <v>-3477097</v>
      </c>
      <c r="J23" s="15">
        <f t="shared" si="1"/>
        <v>-1.0563701868968411E-2</v>
      </c>
      <c r="K23" s="1"/>
    </row>
    <row r="24" spans="1:11" ht="15" customHeight="1">
      <c r="A24" s="13" t="s">
        <v>49</v>
      </c>
      <c r="B24" s="41" t="s">
        <v>50</v>
      </c>
      <c r="C24" s="42"/>
      <c r="D24" s="14">
        <v>197798831</v>
      </c>
      <c r="E24" s="14">
        <v>196800432</v>
      </c>
      <c r="F24" s="14">
        <v>114148507</v>
      </c>
      <c r="G24" s="14">
        <v>203495433</v>
      </c>
      <c r="H24" s="14">
        <v>202393025</v>
      </c>
      <c r="I24" s="14">
        <f t="shared" si="0"/>
        <v>-1102408</v>
      </c>
      <c r="J24" s="15">
        <f t="shared" si="1"/>
        <v>-5.4173599070402728E-3</v>
      </c>
      <c r="K24" s="1"/>
    </row>
    <row r="25" spans="1:11" ht="15" customHeight="1">
      <c r="A25" s="13" t="s">
        <v>51</v>
      </c>
      <c r="B25" s="41" t="s">
        <v>52</v>
      </c>
      <c r="C25" s="42"/>
      <c r="D25" s="14">
        <v>14448599247</v>
      </c>
      <c r="E25" s="14">
        <v>14447991638</v>
      </c>
      <c r="F25" s="14">
        <v>9640552214</v>
      </c>
      <c r="G25" s="14">
        <v>15012368041</v>
      </c>
      <c r="H25" s="14">
        <v>15072843630</v>
      </c>
      <c r="I25" s="14">
        <f t="shared" si="0"/>
        <v>60475589</v>
      </c>
      <c r="J25" s="15">
        <f t="shared" si="1"/>
        <v>4.028384385117407E-3</v>
      </c>
      <c r="K25" s="1"/>
    </row>
    <row r="26" spans="1:11" ht="15" customHeight="1">
      <c r="A26" s="13" t="s">
        <v>53</v>
      </c>
      <c r="B26" s="41" t="s">
        <v>30</v>
      </c>
      <c r="C26" s="42"/>
      <c r="D26" s="14">
        <v>1229816870</v>
      </c>
      <c r="E26" s="14">
        <v>1434680214</v>
      </c>
      <c r="F26" s="14">
        <v>931450290</v>
      </c>
      <c r="G26" s="14">
        <v>1254298668</v>
      </c>
      <c r="H26" s="14">
        <v>1366328324</v>
      </c>
      <c r="I26" s="14">
        <f t="shared" si="0"/>
        <v>112029656</v>
      </c>
      <c r="J26" s="15">
        <f t="shared" si="1"/>
        <v>8.9316570971595732E-2</v>
      </c>
      <c r="K26" s="1"/>
    </row>
    <row r="27" spans="1:11" ht="15" customHeight="1">
      <c r="A27" s="13" t="s">
        <v>54</v>
      </c>
      <c r="B27" s="41" t="s">
        <v>55</v>
      </c>
      <c r="C27" s="42"/>
      <c r="D27" s="14">
        <v>5038039</v>
      </c>
      <c r="E27" s="14">
        <v>5770242</v>
      </c>
      <c r="F27" s="14">
        <v>6730286</v>
      </c>
      <c r="G27" s="14">
        <v>5183156</v>
      </c>
      <c r="H27" s="14">
        <v>5158955</v>
      </c>
      <c r="I27" s="14">
        <f t="shared" si="0"/>
        <v>-24201</v>
      </c>
      <c r="J27" s="15">
        <f t="shared" si="1"/>
        <v>-4.6691629578581081E-3</v>
      </c>
      <c r="K27" s="1"/>
    </row>
    <row r="28" spans="1:11" ht="15" customHeight="1">
      <c r="A28" s="13" t="s">
        <v>56</v>
      </c>
      <c r="B28" s="41" t="s">
        <v>57</v>
      </c>
      <c r="C28" s="42"/>
      <c r="D28" s="14">
        <v>962783</v>
      </c>
      <c r="E28" s="14">
        <v>962783</v>
      </c>
      <c r="F28" s="14">
        <v>1226748</v>
      </c>
      <c r="G28" s="14">
        <v>990509</v>
      </c>
      <c r="H28" s="14">
        <v>990519</v>
      </c>
      <c r="I28" s="14">
        <f t="shared" si="0"/>
        <v>10</v>
      </c>
      <c r="J28" s="15">
        <f t="shared" si="1"/>
        <v>1.0095819422135487E-5</v>
      </c>
      <c r="K28" s="1"/>
    </row>
    <row r="29" spans="1:11" ht="15" customHeight="1">
      <c r="A29" s="13" t="s">
        <v>58</v>
      </c>
      <c r="B29" s="41" t="s">
        <v>59</v>
      </c>
      <c r="C29" s="42"/>
      <c r="D29" s="14">
        <v>8302615</v>
      </c>
      <c r="E29" s="14">
        <v>8401014</v>
      </c>
      <c r="F29" s="14">
        <v>3598468</v>
      </c>
      <c r="G29" s="14">
        <v>8541728</v>
      </c>
      <c r="H29" s="14">
        <v>7069819</v>
      </c>
      <c r="I29" s="14">
        <f t="shared" si="0"/>
        <v>-1471909</v>
      </c>
      <c r="J29" s="15">
        <f t="shared" si="1"/>
        <v>-0.17231981631819698</v>
      </c>
      <c r="K29" s="1"/>
    </row>
    <row r="30" spans="1:11" ht="15" customHeight="1">
      <c r="A30" s="13" t="s">
        <v>60</v>
      </c>
      <c r="B30" s="41" t="s">
        <v>61</v>
      </c>
      <c r="C30" s="42"/>
      <c r="D30" s="14">
        <v>223399480</v>
      </c>
      <c r="E30" s="14">
        <v>224369007</v>
      </c>
      <c r="F30" s="14">
        <v>5082501</v>
      </c>
      <c r="G30" s="14">
        <v>229437232</v>
      </c>
      <c r="H30" s="14">
        <v>240175237</v>
      </c>
      <c r="I30" s="14">
        <f t="shared" si="0"/>
        <v>10738005</v>
      </c>
      <c r="J30" s="15">
        <f t="shared" si="1"/>
        <v>4.6801492967802193E-2</v>
      </c>
      <c r="K30" s="1"/>
    </row>
    <row r="31" spans="1:11" ht="15" customHeight="1">
      <c r="A31" s="13" t="s">
        <v>62</v>
      </c>
      <c r="B31" s="41" t="s">
        <v>63</v>
      </c>
      <c r="C31" s="42"/>
      <c r="D31" s="14">
        <v>180887688</v>
      </c>
      <c r="E31" s="14">
        <v>181605497</v>
      </c>
      <c r="F31" s="14">
        <v>112551861</v>
      </c>
      <c r="G31" s="14">
        <v>186007000</v>
      </c>
      <c r="H31" s="14">
        <v>196556583</v>
      </c>
      <c r="I31" s="14">
        <f t="shared" si="0"/>
        <v>10549583</v>
      </c>
      <c r="J31" s="15">
        <f t="shared" si="1"/>
        <v>5.6716053696903877E-2</v>
      </c>
      <c r="K31" s="1"/>
    </row>
    <row r="32" spans="1:11" ht="15" customHeight="1">
      <c r="A32" s="13" t="s">
        <v>64</v>
      </c>
      <c r="B32" s="41" t="s">
        <v>65</v>
      </c>
      <c r="C32" s="42"/>
      <c r="D32" s="14">
        <v>182656</v>
      </c>
      <c r="E32" s="14">
        <v>12464664</v>
      </c>
      <c r="F32" s="14">
        <v>32585765</v>
      </c>
      <c r="G32" s="14">
        <v>182656</v>
      </c>
      <c r="H32" s="14">
        <v>109540</v>
      </c>
      <c r="I32" s="14">
        <f t="shared" si="0"/>
        <v>-73116</v>
      </c>
      <c r="J32" s="15">
        <f t="shared" si="1"/>
        <v>-0.40029344779257181</v>
      </c>
      <c r="K32" s="1"/>
    </row>
    <row r="33" spans="1:11" ht="15" customHeight="1">
      <c r="A33" s="13" t="s">
        <v>66</v>
      </c>
      <c r="B33" s="41" t="s">
        <v>67</v>
      </c>
      <c r="C33" s="42"/>
      <c r="D33" s="14">
        <v>8000130</v>
      </c>
      <c r="E33" s="14">
        <v>8000130</v>
      </c>
      <c r="F33" s="14">
        <v>0</v>
      </c>
      <c r="G33" s="14">
        <v>8000130</v>
      </c>
      <c r="H33" s="14">
        <v>8000150</v>
      </c>
      <c r="I33" s="14">
        <f t="shared" si="0"/>
        <v>20</v>
      </c>
      <c r="J33" s="15">
        <f t="shared" si="1"/>
        <v>2.4999593756601456E-6</v>
      </c>
      <c r="K33" s="1"/>
    </row>
    <row r="34" spans="1:11" ht="15" customHeight="1">
      <c r="A34" s="16"/>
      <c r="B34" s="17"/>
      <c r="C34" s="18"/>
      <c r="D34" s="16"/>
      <c r="E34" s="16"/>
      <c r="F34" s="16"/>
      <c r="G34" s="16"/>
      <c r="H34" s="16"/>
      <c r="I34" s="16"/>
      <c r="J34" s="16"/>
      <c r="K34" s="1"/>
    </row>
    <row r="35" spans="1:11" ht="15" customHeight="1">
      <c r="A35" s="19"/>
      <c r="B35" s="20"/>
      <c r="C35" s="21"/>
      <c r="D35" s="19"/>
      <c r="E35" s="19"/>
      <c r="F35" s="19"/>
      <c r="G35" s="19"/>
      <c r="H35" s="19"/>
      <c r="I35" s="19"/>
      <c r="J35" s="19"/>
      <c r="K35" s="1"/>
    </row>
    <row r="36" spans="1:11" ht="1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5" customHeight="1">
      <c r="A37" s="45" t="s">
        <v>68</v>
      </c>
      <c r="B37" s="46"/>
      <c r="C37" s="46"/>
      <c r="D37" s="22">
        <v>16075915617</v>
      </c>
      <c r="E37" s="22">
        <v>16265645331</v>
      </c>
      <c r="F37" s="22">
        <v>10823304871</v>
      </c>
      <c r="G37" s="22">
        <v>16675608317</v>
      </c>
      <c r="H37" s="22">
        <v>16908393213</v>
      </c>
      <c r="I37" s="22">
        <v>232784896</v>
      </c>
      <c r="J37" s="23">
        <v>1.3959604445895189E-2</v>
      </c>
      <c r="K37" s="1"/>
    </row>
    <row r="38" spans="1:11" ht="15" customHeight="1">
      <c r="A38" s="43" t="s">
        <v>69</v>
      </c>
      <c r="B38" s="44"/>
      <c r="C38" s="44"/>
      <c r="D38" s="44"/>
      <c r="E38" s="44"/>
      <c r="F38" s="44"/>
      <c r="G38" s="44"/>
      <c r="H38" s="44"/>
      <c r="I38" s="1"/>
      <c r="J38" s="1"/>
      <c r="K38" s="1"/>
    </row>
    <row r="39" spans="1:11" ht="5.0999999999999996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</sheetData>
  <mergeCells count="35">
    <mergeCell ref="A38:H38"/>
    <mergeCell ref="B30:C30"/>
    <mergeCell ref="B31:C31"/>
    <mergeCell ref="B32:C32"/>
    <mergeCell ref="B33:C33"/>
    <mergeCell ref="A37:C37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J9:J10"/>
    <mergeCell ref="B11:C11"/>
    <mergeCell ref="B12:C12"/>
    <mergeCell ref="B13:C13"/>
    <mergeCell ref="B14:C14"/>
    <mergeCell ref="A6:E6"/>
    <mergeCell ref="A8:A10"/>
    <mergeCell ref="B8:C10"/>
    <mergeCell ref="I9:I10"/>
    <mergeCell ref="A1:H1"/>
    <mergeCell ref="A2:H2"/>
    <mergeCell ref="A3:H3"/>
    <mergeCell ref="A5:B5"/>
    <mergeCell ref="C5:E5"/>
  </mergeCells>
  <pageMargins left="0" right="0" top="0" bottom="0" header="0" footer="0"/>
  <pageSetup scale="88" orientation="landscape" r:id="rId1"/>
  <ignoredErrors>
    <ignoredError sqref="A8:J8 H5 A10:J38 A9:H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2026-09-30T00:56:01Z</dcterms:modified>
</cp:coreProperties>
</file>