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66E3FD3A-CB6D-48C5-9519-B195AF0D7E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1" l="1"/>
  <c r="I30" i="1"/>
  <c r="I27" i="1"/>
  <c r="I12" i="1"/>
  <c r="J12" i="1" s="1"/>
  <c r="I33" i="1"/>
  <c r="J33" i="1" s="1"/>
  <c r="I32" i="1"/>
  <c r="J32" i="1" s="1"/>
  <c r="I31" i="1"/>
  <c r="J31" i="1" s="1"/>
  <c r="I29" i="1"/>
  <c r="J29" i="1" s="1"/>
  <c r="I28" i="1"/>
  <c r="J28" i="1" s="1"/>
  <c r="I26" i="1"/>
  <c r="J26" i="1" s="1"/>
  <c r="I25" i="1"/>
  <c r="J25" i="1" s="1"/>
  <c r="I24" i="1"/>
  <c r="J24" i="1" s="1"/>
  <c r="J23" i="1"/>
  <c r="I23" i="1"/>
  <c r="I22" i="1"/>
  <c r="J22" i="1" s="1"/>
  <c r="J21" i="1"/>
  <c r="I21" i="1"/>
  <c r="I20" i="1"/>
  <c r="J20" i="1" s="1"/>
  <c r="I19" i="1"/>
  <c r="J19" i="1" s="1"/>
  <c r="I18" i="1"/>
  <c r="J18" i="1" s="1"/>
  <c r="I17" i="1"/>
  <c r="J17" i="1" s="1"/>
  <c r="I16" i="1"/>
  <c r="J16" i="1" s="1"/>
  <c r="I15" i="1"/>
  <c r="J15" i="1" s="1"/>
  <c r="I14" i="1"/>
  <c r="J14" i="1" s="1"/>
  <c r="I13" i="1"/>
  <c r="J13" i="1" s="1"/>
  <c r="I11" i="1"/>
  <c r="J11" i="1" s="1"/>
</calcChain>
</file>

<file path=xl/sharedStrings.xml><?xml version="1.0" encoding="utf-8"?>
<sst xmlns="http://schemas.openxmlformats.org/spreadsheetml/2006/main" count="79" uniqueCount="73">
  <si>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</si>
  <si>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</si>
  <si>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</si>
  <si>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</si>
  <si>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</si>
  <si>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</si>
  <si>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</si>
  <si>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</si>
  <si>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Aptos Narrow"/>
        <family val="2"/>
      </rPr>
      <t xml:space="preserve"> 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</si>
  <si>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</si>
  <si>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</si>
  <si>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</si>
  <si>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</si>
  <si>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</si>
  <si>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</si>
  <si>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</si>
  <si>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</si>
  <si>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</si>
  <si>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</si>
  <si>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</si>
  <si>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</si>
  <si>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</si>
  <si>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</si>
  <si>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</si>
  <si>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</si>
  <si>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</si>
  <si>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</si>
  <si>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</si>
  <si>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INGRESOS DE OPERACIÓN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</si>
  <si>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</si>
  <si>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</si>
  <si>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</si>
  <si>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</si>
  <si>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</si>
  <si>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VENTA DE ACTIVOS NO FINANCIEROS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</si>
  <si>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</si>
  <si>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</si>
  <si>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</si>
  <si>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</si>
  <si>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</si>
  <si>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</si>
  <si>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</si>
  <si>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</si>
  <si>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</si>
  <si>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</si>
  <si>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</si>
  <si>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</si>
  <si>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</si>
  <si>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</si>
  <si>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</si>
  <si>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</si>
  <si>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OTROS GASTOS CORRIENTES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</si>
  <si>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</si>
  <si>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</si>
  <si>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</si>
  <si>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</si>
  <si>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32</t>
    </r>
  </si>
  <si>
    <r>
      <rPr>
        <sz val="10"/>
        <rFont val="Times New Roman"/>
        <family val="1"/>
      </rPr>
      <t>PRÉSTAMOS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</si>
  <si>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</si>
  <si>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</si>
  <si>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</si>
  <si>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</si>
  <si>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</si>
  <si>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</si>
  <si>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</si>
  <si>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</si>
  <si>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</si>
  <si>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</si>
  <si>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</si>
  <si>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</si>
  <si>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</si>
  <si>
    <t>Variación
 monto $
(5) - (4)</t>
  </si>
  <si>
    <t xml:space="preserve">   Variación
 %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</si>
</sst>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SansSerif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ptos Narrow"/>
      <family val="2"/>
    </font>
    <font>
      <sz val="8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14" borderId="1" xfId="0" applyFont="1" applyFill="1" applyBorder="1" applyAlignment="1">
      <alignment horizontal="center" vertical="top" wrapText="1"/>
    </xf>
    <xf numFmtId="0" fontId="2" fillId="18" borderId="6" xfId="0" applyFont="1" applyFill="1" applyBorder="1" applyAlignment="1">
      <alignment horizontal="center" vertical="center" wrapText="1"/>
    </xf>
    <xf numFmtId="0" fontId="2" fillId="19" borderId="6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top" wrapText="1"/>
    </xf>
    <xf numFmtId="3" fontId="2" fillId="24" borderId="5" xfId="0" applyNumberFormat="1" applyFont="1" applyFill="1" applyBorder="1" applyAlignment="1">
      <alignment horizontal="right" vertical="top" wrapText="1"/>
    </xf>
    <xf numFmtId="164" fontId="2" fillId="25" borderId="5" xfId="0" applyNumberFormat="1" applyFont="1" applyFill="1" applyBorder="1" applyAlignment="1">
      <alignment horizontal="right" vertical="top" wrapText="1"/>
    </xf>
    <xf numFmtId="0" fontId="3" fillId="26" borderId="9" xfId="0" applyFont="1" applyFill="1" applyBorder="1" applyAlignment="1">
      <alignment horizontal="center" vertical="top" wrapText="1"/>
    </xf>
    <xf numFmtId="3" fontId="3" fillId="29" borderId="9" xfId="0" applyNumberFormat="1" applyFont="1" applyFill="1" applyBorder="1" applyAlignment="1">
      <alignment horizontal="right" vertical="top" wrapText="1"/>
    </xf>
    <xf numFmtId="164" fontId="3" fillId="30" borderId="9" xfId="0" applyNumberFormat="1" applyFont="1" applyFill="1" applyBorder="1" applyAlignment="1">
      <alignment horizontal="right" vertical="top" wrapText="1"/>
    </xf>
    <xf numFmtId="0" fontId="0" fillId="31" borderId="10" xfId="0" applyFill="1" applyBorder="1" applyAlignment="1" applyProtection="1">
      <alignment wrapText="1"/>
      <protection locked="0"/>
    </xf>
    <xf numFmtId="0" fontId="0" fillId="32" borderId="11" xfId="0" applyFill="1" applyBorder="1" applyAlignment="1" applyProtection="1">
      <alignment wrapText="1"/>
      <protection locked="0"/>
    </xf>
    <xf numFmtId="0" fontId="0" fillId="33" borderId="12" xfId="0" applyFill="1" applyBorder="1" applyAlignment="1" applyProtection="1">
      <alignment wrapText="1"/>
      <protection locked="0"/>
    </xf>
    <xf numFmtId="3" fontId="2" fillId="36" borderId="6" xfId="0" applyNumberFormat="1" applyFont="1" applyFill="1" applyBorder="1" applyAlignment="1">
      <alignment horizontal="right" vertical="center" wrapText="1"/>
    </xf>
    <xf numFmtId="164" fontId="2" fillId="37" borderId="6" xfId="0" applyNumberFormat="1" applyFont="1" applyFill="1" applyBorder="1" applyAlignment="1">
      <alignment horizontal="right" vertical="center" wrapText="1"/>
    </xf>
    <xf numFmtId="0" fontId="7" fillId="39" borderId="7" xfId="0" applyFont="1" applyFill="1" applyBorder="1" applyAlignment="1">
      <alignment horizontal="center" vertical="top" wrapText="1"/>
    </xf>
    <xf numFmtId="0" fontId="2" fillId="39" borderId="8" xfId="0" applyFont="1" applyFill="1" applyBorder="1" applyAlignment="1">
      <alignment horizontal="center" vertical="center" wrapText="1"/>
    </xf>
    <xf numFmtId="0" fontId="5" fillId="38" borderId="1" xfId="0" applyFont="1" applyFill="1" applyBorder="1" applyAlignment="1">
      <alignment horizontal="left" wrapText="1"/>
    </xf>
    <xf numFmtId="0" fontId="5" fillId="39" borderId="1" xfId="0" applyFont="1" applyFill="1" applyBorder="1" applyAlignment="1" applyProtection="1">
      <alignment horizontal="left" wrapText="1"/>
      <protection locked="0"/>
    </xf>
    <xf numFmtId="0" fontId="3" fillId="27" borderId="9" xfId="0" applyFont="1" applyFill="1" applyBorder="1" applyAlignment="1">
      <alignment horizontal="left" vertical="top" wrapText="1"/>
    </xf>
    <xf numFmtId="0" fontId="3" fillId="28" borderId="9" xfId="0" applyFont="1" applyFill="1" applyBorder="1" applyAlignment="1" applyProtection="1">
      <alignment horizontal="left" vertical="top" wrapText="1"/>
      <protection locked="0"/>
    </xf>
    <xf numFmtId="0" fontId="2" fillId="34" borderId="6" xfId="0" applyFont="1" applyFill="1" applyBorder="1" applyAlignment="1">
      <alignment horizontal="left" vertical="top" wrapText="1"/>
    </xf>
    <xf numFmtId="0" fontId="2" fillId="35" borderId="6" xfId="0" applyFont="1" applyFill="1" applyBorder="1" applyAlignment="1" applyProtection="1">
      <alignment horizontal="left" vertical="top" wrapText="1"/>
      <protection locked="0"/>
    </xf>
    <xf numFmtId="0" fontId="2" fillId="22" borderId="5" xfId="0" applyFont="1" applyFill="1" applyBorder="1" applyAlignment="1">
      <alignment horizontal="left" vertical="top" wrapText="1"/>
    </xf>
    <xf numFmtId="0" fontId="2" fillId="23" borderId="5" xfId="0" applyFont="1" applyFill="1" applyBorder="1" applyAlignment="1" applyProtection="1">
      <alignment horizontal="left" vertical="top" wrapText="1"/>
      <protection locked="0"/>
    </xf>
    <xf numFmtId="0" fontId="7" fillId="39" borderId="8" xfId="0" applyFont="1" applyFill="1" applyBorder="1" applyAlignment="1">
      <alignment horizontal="center" vertical="center" wrapText="1"/>
    </xf>
    <xf numFmtId="0" fontId="2" fillId="39" borderId="8" xfId="0" applyFont="1" applyFill="1" applyBorder="1" applyAlignment="1" applyProtection="1">
      <alignment horizontal="center" vertical="center" wrapText="1"/>
      <protection locked="0"/>
    </xf>
    <xf numFmtId="0" fontId="4" fillId="12" borderId="1" xfId="0" applyFont="1" applyFill="1" applyBorder="1" applyAlignment="1">
      <alignment horizontal="left" vertical="top" wrapText="1"/>
    </xf>
    <xf numFmtId="0" fontId="4" fillId="13" borderId="1" xfId="0" applyFont="1" applyFill="1" applyBorder="1" applyAlignment="1" applyProtection="1">
      <alignment horizontal="left" vertical="top" wrapText="1"/>
      <protection locked="0"/>
    </xf>
    <xf numFmtId="0" fontId="2" fillId="15" borderId="4" xfId="0" applyFont="1" applyFill="1" applyBorder="1" applyAlignment="1">
      <alignment horizontal="center" vertical="center" wrapText="1"/>
    </xf>
    <xf numFmtId="0" fontId="2" fillId="20" borderId="4" xfId="0" applyFont="1" applyFill="1" applyBorder="1" applyAlignment="1" applyProtection="1">
      <alignment horizontal="center" vertical="center" wrapText="1"/>
      <protection locked="0"/>
    </xf>
    <xf numFmtId="0" fontId="2" fillId="16" borderId="5" xfId="0" applyFont="1" applyFill="1" applyBorder="1" applyAlignment="1">
      <alignment horizontal="center" vertical="center" wrapText="1"/>
    </xf>
    <xf numFmtId="0" fontId="2" fillId="17" borderId="5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38"/>
  <sheetViews>
    <sheetView tabSelected="1" topLeftCell="A9" workbookViewId="0">
      <selection activeCell="J41" sqref="J41"/>
    </sheetView>
  </sheetViews>
  <sheetFormatPr baseColWidth="10" defaultColWidth="9.140625" defaultRowHeight="15"/>
  <cols>
    <col min="1" max="1" width="4.7109375" customWidth="1"/>
    <col min="2" max="2" width="5" customWidth="1"/>
    <col min="3" max="3" width="37.42578125" customWidth="1"/>
    <col min="4" max="8" width="15" customWidth="1"/>
    <col min="9" max="10" width="13.5703125" customWidth="1"/>
    <col min="11" max="11" width="5.42578125" customWidth="1"/>
  </cols>
  <sheetData>
    <row r="1" spans="1:11" ht="17.100000000000001" customHeight="1">
      <c r="A1" s="35" t="s">
        <v>0</v>
      </c>
      <c r="B1" s="36"/>
      <c r="C1" s="36"/>
      <c r="D1" s="36"/>
      <c r="E1" s="36"/>
      <c r="F1" s="36"/>
      <c r="G1" s="36"/>
      <c r="H1" s="36"/>
      <c r="I1" s="1"/>
      <c r="J1" s="1"/>
      <c r="K1" s="1"/>
    </row>
    <row r="2" spans="1:11" ht="17.100000000000001" customHeight="1">
      <c r="A2" s="35" t="s">
        <v>1</v>
      </c>
      <c r="B2" s="36"/>
      <c r="C2" s="36"/>
      <c r="D2" s="36"/>
      <c r="E2" s="36"/>
      <c r="F2" s="36"/>
      <c r="G2" s="36"/>
      <c r="H2" s="36"/>
      <c r="I2" s="1"/>
      <c r="J2" s="1"/>
      <c r="K2" s="1"/>
    </row>
    <row r="3" spans="1:11" ht="15" customHeight="1">
      <c r="A3" s="37" t="s">
        <v>2</v>
      </c>
      <c r="B3" s="38"/>
      <c r="C3" s="38"/>
      <c r="D3" s="38"/>
      <c r="E3" s="38"/>
      <c r="F3" s="38"/>
      <c r="G3" s="38"/>
      <c r="H3" s="38"/>
      <c r="I3" s="1"/>
      <c r="J3" s="1"/>
      <c r="K3" s="1"/>
    </row>
    <row r="4" spans="1:11" ht="15" customHeight="1">
      <c r="A4" s="1"/>
      <c r="B4" s="1"/>
      <c r="C4" s="1"/>
      <c r="D4" s="1"/>
      <c r="E4" s="1"/>
      <c r="F4" s="2" t="s">
        <v>3</v>
      </c>
      <c r="G4" s="1"/>
      <c r="H4" s="1"/>
      <c r="I4" s="1"/>
      <c r="J4" s="1"/>
      <c r="K4" s="1"/>
    </row>
    <row r="5" spans="1:11" ht="15" customHeight="1">
      <c r="A5" s="39" t="s">
        <v>4</v>
      </c>
      <c r="B5" s="40"/>
      <c r="C5" s="41" t="s">
        <v>5</v>
      </c>
      <c r="D5" s="42"/>
      <c r="E5" s="42"/>
      <c r="F5" s="1"/>
      <c r="G5" s="2" t="s">
        <v>6</v>
      </c>
      <c r="H5" s="2" t="s">
        <v>7</v>
      </c>
      <c r="I5" s="1"/>
      <c r="J5" s="1"/>
      <c r="K5" s="1"/>
    </row>
    <row r="6" spans="1:11" ht="15" customHeight="1">
      <c r="A6" s="29" t="s">
        <v>8</v>
      </c>
      <c r="B6" s="30"/>
      <c r="C6" s="30"/>
      <c r="D6" s="30"/>
      <c r="E6" s="30"/>
      <c r="F6" s="1"/>
      <c r="G6" s="1"/>
      <c r="H6" s="1"/>
      <c r="I6" s="1"/>
      <c r="J6" s="1"/>
      <c r="K6" s="1"/>
    </row>
    <row r="7" spans="1:11" ht="15" customHeight="1">
      <c r="A7" s="1"/>
      <c r="B7" s="1"/>
      <c r="C7" s="1"/>
      <c r="D7" s="1"/>
      <c r="E7" s="1"/>
      <c r="F7" s="3" t="s">
        <v>9</v>
      </c>
      <c r="G7" s="1"/>
      <c r="H7" s="1"/>
      <c r="I7" s="1"/>
      <c r="J7" s="1"/>
      <c r="K7" s="1"/>
    </row>
    <row r="8" spans="1:11" ht="15" customHeight="1">
      <c r="A8" s="31" t="s">
        <v>10</v>
      </c>
      <c r="B8" s="33" t="s">
        <v>11</v>
      </c>
      <c r="C8" s="34"/>
      <c r="D8" s="4" t="s">
        <v>12</v>
      </c>
      <c r="E8" s="5" t="s">
        <v>13</v>
      </c>
      <c r="F8" s="5" t="s">
        <v>14</v>
      </c>
      <c r="G8" s="5" t="s">
        <v>15</v>
      </c>
      <c r="H8" s="5" t="s">
        <v>16</v>
      </c>
      <c r="I8" s="5" t="s">
        <v>17</v>
      </c>
      <c r="J8" s="5" t="s">
        <v>18</v>
      </c>
      <c r="K8" s="1"/>
    </row>
    <row r="9" spans="1:11" ht="75" customHeight="1">
      <c r="A9" s="32"/>
      <c r="B9" s="34"/>
      <c r="C9" s="34"/>
      <c r="D9" s="17" t="s">
        <v>66</v>
      </c>
      <c r="E9" s="17" t="s">
        <v>67</v>
      </c>
      <c r="F9" s="17" t="s">
        <v>68</v>
      </c>
      <c r="G9" s="17" t="s">
        <v>69</v>
      </c>
      <c r="H9" s="17" t="s">
        <v>70</v>
      </c>
      <c r="I9" s="27" t="s">
        <v>71</v>
      </c>
      <c r="J9" s="27" t="s">
        <v>72</v>
      </c>
      <c r="K9" s="1"/>
    </row>
    <row r="10" spans="1:11" ht="21.75" customHeight="1">
      <c r="A10" s="32"/>
      <c r="B10" s="34"/>
      <c r="C10" s="34"/>
      <c r="D10" s="18" t="s">
        <v>19</v>
      </c>
      <c r="E10" s="18" t="s">
        <v>19</v>
      </c>
      <c r="F10" s="18" t="s">
        <v>19</v>
      </c>
      <c r="G10" s="18" t="s">
        <v>20</v>
      </c>
      <c r="H10" s="18" t="s">
        <v>20</v>
      </c>
      <c r="I10" s="28"/>
      <c r="J10" s="28"/>
      <c r="K10" s="1"/>
    </row>
    <row r="11" spans="1:11" ht="15" customHeight="1">
      <c r="A11" s="6" t="s">
        <v>21</v>
      </c>
      <c r="B11" s="25" t="s">
        <v>22</v>
      </c>
      <c r="C11" s="26"/>
      <c r="D11" s="7">
        <v>4193766790</v>
      </c>
      <c r="E11" s="7">
        <v>4635348722</v>
      </c>
      <c r="F11" s="7">
        <v>2638187830</v>
      </c>
      <c r="G11" s="7">
        <v>4314464796</v>
      </c>
      <c r="H11" s="7">
        <v>4700110807</v>
      </c>
      <c r="I11" s="7">
        <f>H11-G11</f>
        <v>385646011</v>
      </c>
      <c r="J11" s="8">
        <f>(I11/G11)</f>
        <v>8.938443798580481E-2</v>
      </c>
      <c r="K11" s="1"/>
    </row>
    <row r="12" spans="1:11" ht="15" customHeight="1">
      <c r="A12" s="9" t="s">
        <v>23</v>
      </c>
      <c r="B12" s="21" t="s">
        <v>24</v>
      </c>
      <c r="C12" s="22"/>
      <c r="D12" s="10">
        <v>533281</v>
      </c>
      <c r="E12" s="10">
        <v>533281</v>
      </c>
      <c r="F12" s="10">
        <v>2583802</v>
      </c>
      <c r="G12" s="10">
        <v>548633</v>
      </c>
      <c r="H12" s="10">
        <v>548633</v>
      </c>
      <c r="I12" s="10">
        <f t="shared" ref="I12" si="0">H12-G12</f>
        <v>0</v>
      </c>
      <c r="J12" s="11">
        <f t="shared" ref="J12" si="1">(I12/G12)</f>
        <v>0</v>
      </c>
      <c r="K12" s="1"/>
    </row>
    <row r="13" spans="1:11" ht="15" customHeight="1">
      <c r="A13" s="9" t="s">
        <v>25</v>
      </c>
      <c r="B13" s="21" t="s">
        <v>26</v>
      </c>
      <c r="C13" s="22"/>
      <c r="D13" s="10">
        <v>246605</v>
      </c>
      <c r="E13" s="10">
        <v>246605</v>
      </c>
      <c r="F13" s="10">
        <v>185093</v>
      </c>
      <c r="G13" s="10">
        <v>253707</v>
      </c>
      <c r="H13" s="10">
        <v>244938</v>
      </c>
      <c r="I13" s="10">
        <f t="shared" ref="I13:I26" si="2">H13-G13</f>
        <v>-8769</v>
      </c>
      <c r="J13" s="11">
        <f t="shared" ref="J13:J26" si="3">(I13/G13)</f>
        <v>-3.4563492532724754E-2</v>
      </c>
      <c r="K13" s="1"/>
    </row>
    <row r="14" spans="1:11" ht="15" customHeight="1">
      <c r="A14" s="9" t="s">
        <v>27</v>
      </c>
      <c r="B14" s="21" t="s">
        <v>28</v>
      </c>
      <c r="C14" s="22"/>
      <c r="D14" s="10">
        <v>52598200</v>
      </c>
      <c r="E14" s="10">
        <v>52598200</v>
      </c>
      <c r="F14" s="10">
        <v>45786505</v>
      </c>
      <c r="G14" s="10">
        <v>54113032</v>
      </c>
      <c r="H14" s="10">
        <v>63735525</v>
      </c>
      <c r="I14" s="10">
        <f t="shared" si="2"/>
        <v>9622493</v>
      </c>
      <c r="J14" s="11">
        <f t="shared" si="3"/>
        <v>0.17782210022901693</v>
      </c>
      <c r="K14" s="1"/>
    </row>
    <row r="15" spans="1:11" ht="15" customHeight="1">
      <c r="A15" s="9" t="s">
        <v>29</v>
      </c>
      <c r="B15" s="21" t="s">
        <v>30</v>
      </c>
      <c r="C15" s="22"/>
      <c r="D15" s="10">
        <v>90187430</v>
      </c>
      <c r="E15" s="10">
        <v>90694929</v>
      </c>
      <c r="F15" s="10">
        <v>141170786</v>
      </c>
      <c r="G15" s="10">
        <v>92784829</v>
      </c>
      <c r="H15" s="10">
        <v>258689817</v>
      </c>
      <c r="I15" s="10">
        <f t="shared" si="2"/>
        <v>165904988</v>
      </c>
      <c r="J15" s="11">
        <f t="shared" si="3"/>
        <v>1.788061580627583</v>
      </c>
      <c r="K15" s="1"/>
    </row>
    <row r="16" spans="1:11" ht="15" customHeight="1">
      <c r="A16" s="9" t="s">
        <v>31</v>
      </c>
      <c r="B16" s="21" t="s">
        <v>32</v>
      </c>
      <c r="C16" s="22"/>
      <c r="D16" s="10">
        <v>3345193707</v>
      </c>
      <c r="E16" s="10">
        <v>3616087641</v>
      </c>
      <c r="F16" s="10">
        <v>1872920109</v>
      </c>
      <c r="G16" s="10">
        <v>3441452823</v>
      </c>
      <c r="H16" s="10">
        <v>3627635478</v>
      </c>
      <c r="I16" s="10">
        <f t="shared" si="2"/>
        <v>186182655</v>
      </c>
      <c r="J16" s="11">
        <f t="shared" si="3"/>
        <v>5.4100016642883962E-2</v>
      </c>
      <c r="K16" s="1"/>
    </row>
    <row r="17" spans="1:11" ht="15" customHeight="1">
      <c r="A17" s="9" t="s">
        <v>33</v>
      </c>
      <c r="B17" s="21" t="s">
        <v>34</v>
      </c>
      <c r="C17" s="22"/>
      <c r="D17" s="10">
        <v>420050</v>
      </c>
      <c r="E17" s="10">
        <v>420050</v>
      </c>
      <c r="F17" s="10">
        <v>1228910</v>
      </c>
      <c r="G17" s="10">
        <v>432146</v>
      </c>
      <c r="H17" s="10">
        <v>15569</v>
      </c>
      <c r="I17" s="10">
        <f t="shared" si="2"/>
        <v>-416577</v>
      </c>
      <c r="J17" s="11">
        <f t="shared" si="3"/>
        <v>-0.96397282399929651</v>
      </c>
      <c r="K17" s="1"/>
    </row>
    <row r="18" spans="1:11" ht="15" customHeight="1">
      <c r="A18" s="9" t="s">
        <v>7</v>
      </c>
      <c r="B18" s="21" t="s">
        <v>35</v>
      </c>
      <c r="C18" s="22"/>
      <c r="D18" s="10">
        <v>580993</v>
      </c>
      <c r="E18" s="10">
        <v>3592447</v>
      </c>
      <c r="F18" s="10">
        <v>61961858</v>
      </c>
      <c r="G18" s="10">
        <v>597721</v>
      </c>
      <c r="H18" s="10">
        <v>42668</v>
      </c>
      <c r="I18" s="10">
        <f t="shared" si="2"/>
        <v>-555053</v>
      </c>
      <c r="J18" s="11">
        <f t="shared" si="3"/>
        <v>-0.928615524634403</v>
      </c>
      <c r="K18" s="1"/>
    </row>
    <row r="19" spans="1:11" ht="15" customHeight="1">
      <c r="A19" s="9" t="s">
        <v>36</v>
      </c>
      <c r="B19" s="21" t="s">
        <v>37</v>
      </c>
      <c r="C19" s="22"/>
      <c r="D19" s="10">
        <v>704006294</v>
      </c>
      <c r="E19" s="10">
        <v>708274352</v>
      </c>
      <c r="F19" s="10">
        <v>512350767</v>
      </c>
      <c r="G19" s="10">
        <v>724281675</v>
      </c>
      <c r="H19" s="10">
        <v>749197939</v>
      </c>
      <c r="I19" s="10">
        <f t="shared" si="2"/>
        <v>24916264</v>
      </c>
      <c r="J19" s="11">
        <f t="shared" si="3"/>
        <v>3.4401345305333036E-2</v>
      </c>
      <c r="K19" s="1"/>
    </row>
    <row r="20" spans="1:11" ht="15" customHeight="1">
      <c r="A20" s="9" t="s">
        <v>38</v>
      </c>
      <c r="B20" s="21" t="s">
        <v>39</v>
      </c>
      <c r="C20" s="22"/>
      <c r="D20" s="10">
        <v>230</v>
      </c>
      <c r="E20" s="10">
        <v>162901217</v>
      </c>
      <c r="F20" s="10">
        <v>0</v>
      </c>
      <c r="G20" s="10">
        <v>230</v>
      </c>
      <c r="H20" s="10">
        <v>240</v>
      </c>
      <c r="I20" s="10">
        <f t="shared" si="2"/>
        <v>10</v>
      </c>
      <c r="J20" s="11">
        <f t="shared" si="3"/>
        <v>4.3478260869565216E-2</v>
      </c>
      <c r="K20" s="1"/>
    </row>
    <row r="21" spans="1:11" ht="15" customHeight="1">
      <c r="A21" s="6" t="s">
        <v>21</v>
      </c>
      <c r="B21" s="25" t="s">
        <v>40</v>
      </c>
      <c r="C21" s="26"/>
      <c r="D21" s="7">
        <v>4193766790</v>
      </c>
      <c r="E21" s="7">
        <v>4635348722</v>
      </c>
      <c r="F21" s="7">
        <v>2714983323</v>
      </c>
      <c r="G21" s="7">
        <v>4314464796</v>
      </c>
      <c r="H21" s="7">
        <v>4700110807</v>
      </c>
      <c r="I21" s="7">
        <f t="shared" si="2"/>
        <v>385646011</v>
      </c>
      <c r="J21" s="8">
        <f t="shared" si="3"/>
        <v>8.938443798580481E-2</v>
      </c>
      <c r="K21" s="1"/>
    </row>
    <row r="22" spans="1:11" ht="15" customHeight="1">
      <c r="A22" s="9" t="s">
        <v>41</v>
      </c>
      <c r="B22" s="21" t="s">
        <v>42</v>
      </c>
      <c r="C22" s="22"/>
      <c r="D22" s="10">
        <v>341552263</v>
      </c>
      <c r="E22" s="10">
        <v>327992893</v>
      </c>
      <c r="F22" s="10">
        <v>219912905</v>
      </c>
      <c r="G22" s="10">
        <v>351388970</v>
      </c>
      <c r="H22" s="10">
        <v>352694427</v>
      </c>
      <c r="I22" s="10">
        <f t="shared" si="2"/>
        <v>1305457</v>
      </c>
      <c r="J22" s="11">
        <f t="shared" si="3"/>
        <v>3.7151336878900893E-3</v>
      </c>
      <c r="K22" s="1"/>
    </row>
    <row r="23" spans="1:11" ht="15" customHeight="1">
      <c r="A23" s="9" t="s">
        <v>43</v>
      </c>
      <c r="B23" s="21" t="s">
        <v>44</v>
      </c>
      <c r="C23" s="22"/>
      <c r="D23" s="10">
        <v>100777943</v>
      </c>
      <c r="E23" s="10">
        <v>110377926</v>
      </c>
      <c r="F23" s="10">
        <v>55727160</v>
      </c>
      <c r="G23" s="10">
        <v>103680360</v>
      </c>
      <c r="H23" s="10">
        <v>104326881</v>
      </c>
      <c r="I23" s="10">
        <f t="shared" si="2"/>
        <v>646521</v>
      </c>
      <c r="J23" s="11">
        <f t="shared" si="3"/>
        <v>6.2357133019214058E-3</v>
      </c>
      <c r="K23" s="1"/>
    </row>
    <row r="24" spans="1:11" ht="15" customHeight="1">
      <c r="A24" s="9" t="s">
        <v>45</v>
      </c>
      <c r="B24" s="21" t="s">
        <v>46</v>
      </c>
      <c r="C24" s="22"/>
      <c r="D24" s="10">
        <v>250</v>
      </c>
      <c r="E24" s="10">
        <v>3152321</v>
      </c>
      <c r="F24" s="10">
        <v>3934084</v>
      </c>
      <c r="G24" s="10">
        <v>250</v>
      </c>
      <c r="H24" s="10">
        <v>260</v>
      </c>
      <c r="I24" s="10">
        <f t="shared" si="2"/>
        <v>10</v>
      </c>
      <c r="J24" s="11">
        <f t="shared" si="3"/>
        <v>0.04</v>
      </c>
      <c r="K24" s="1"/>
    </row>
    <row r="25" spans="1:11" ht="15" customHeight="1">
      <c r="A25" s="9" t="s">
        <v>47</v>
      </c>
      <c r="B25" s="21" t="s">
        <v>24</v>
      </c>
      <c r="C25" s="22"/>
      <c r="D25" s="10">
        <v>10420698</v>
      </c>
      <c r="E25" s="10">
        <v>10420698</v>
      </c>
      <c r="F25" s="10">
        <v>3140480</v>
      </c>
      <c r="G25" s="10">
        <v>10720814</v>
      </c>
      <c r="H25" s="10">
        <v>10200406</v>
      </c>
      <c r="I25" s="10">
        <f t="shared" si="2"/>
        <v>-520408</v>
      </c>
      <c r="J25" s="11">
        <f t="shared" si="3"/>
        <v>-4.8541836468760674E-2</v>
      </c>
      <c r="K25" s="1"/>
    </row>
    <row r="26" spans="1:11" ht="15" customHeight="1">
      <c r="A26" s="9" t="s">
        <v>48</v>
      </c>
      <c r="B26" s="21" t="s">
        <v>49</v>
      </c>
      <c r="C26" s="22"/>
      <c r="D26" s="10">
        <v>2299817</v>
      </c>
      <c r="E26" s="10">
        <v>4847437</v>
      </c>
      <c r="F26" s="10">
        <v>63794450</v>
      </c>
      <c r="G26" s="10">
        <v>2366044</v>
      </c>
      <c r="H26" s="10">
        <v>5518908</v>
      </c>
      <c r="I26" s="10">
        <f t="shared" si="2"/>
        <v>3152864</v>
      </c>
      <c r="J26" s="11">
        <f t="shared" si="3"/>
        <v>1.332546647484155</v>
      </c>
      <c r="K26" s="1"/>
    </row>
    <row r="27" spans="1:11" ht="15" customHeight="1">
      <c r="A27" s="9" t="s">
        <v>50</v>
      </c>
      <c r="B27" s="21" t="s">
        <v>51</v>
      </c>
      <c r="C27" s="22"/>
      <c r="D27" s="10">
        <v>0</v>
      </c>
      <c r="E27" s="10">
        <v>0</v>
      </c>
      <c r="F27" s="10">
        <v>1521274</v>
      </c>
      <c r="G27" s="10">
        <v>0</v>
      </c>
      <c r="H27" s="10">
        <v>0</v>
      </c>
      <c r="I27" s="10">
        <f t="shared" ref="I27" si="4">H27-G27</f>
        <v>0</v>
      </c>
      <c r="J27" s="11"/>
      <c r="K27" s="1"/>
    </row>
    <row r="28" spans="1:11" ht="15" customHeight="1">
      <c r="A28" s="9" t="s">
        <v>52</v>
      </c>
      <c r="B28" s="21" t="s">
        <v>53</v>
      </c>
      <c r="C28" s="22"/>
      <c r="D28" s="10">
        <v>25611039</v>
      </c>
      <c r="E28" s="10">
        <v>29360240</v>
      </c>
      <c r="F28" s="10">
        <v>8098871</v>
      </c>
      <c r="G28" s="10">
        <v>26348634</v>
      </c>
      <c r="H28" s="10">
        <v>50782166</v>
      </c>
      <c r="I28" s="10">
        <f>H28-G28</f>
        <v>24433532</v>
      </c>
      <c r="J28" s="11">
        <f t="shared" ref="J28:J33" si="5">(I28/G28)</f>
        <v>0.92731683927144004</v>
      </c>
      <c r="K28" s="1"/>
    </row>
    <row r="29" spans="1:11" ht="15" customHeight="1">
      <c r="A29" s="9" t="s">
        <v>54</v>
      </c>
      <c r="B29" s="21" t="s">
        <v>55</v>
      </c>
      <c r="C29" s="22"/>
      <c r="D29" s="10">
        <v>3101436703</v>
      </c>
      <c r="E29" s="10">
        <v>3088089219</v>
      </c>
      <c r="F29" s="10">
        <v>1645104110</v>
      </c>
      <c r="G29" s="10">
        <v>3190758081</v>
      </c>
      <c r="H29" s="10">
        <v>3488382807</v>
      </c>
      <c r="I29" s="10">
        <f>H29-G29</f>
        <v>297624726</v>
      </c>
      <c r="J29" s="11">
        <f t="shared" si="5"/>
        <v>9.3277120497559901E-2</v>
      </c>
      <c r="K29" s="1"/>
    </row>
    <row r="30" spans="1:11" ht="15" customHeight="1">
      <c r="A30" s="9" t="s">
        <v>56</v>
      </c>
      <c r="B30" s="21" t="s">
        <v>57</v>
      </c>
      <c r="C30" s="22"/>
      <c r="D30" s="10">
        <v>80</v>
      </c>
      <c r="E30" s="10">
        <v>80</v>
      </c>
      <c r="F30" s="10">
        <v>0</v>
      </c>
      <c r="G30" s="10">
        <v>80</v>
      </c>
      <c r="H30" s="10">
        <v>80</v>
      </c>
      <c r="I30" s="10">
        <f t="shared" ref="I30" si="6">H30-G30</f>
        <v>0</v>
      </c>
      <c r="J30" s="11">
        <f t="shared" si="5"/>
        <v>0</v>
      </c>
      <c r="K30" s="1"/>
    </row>
    <row r="31" spans="1:11" ht="15" customHeight="1">
      <c r="A31" s="9" t="s">
        <v>58</v>
      </c>
      <c r="B31" s="21" t="s">
        <v>59</v>
      </c>
      <c r="C31" s="22"/>
      <c r="D31" s="10">
        <v>608804372</v>
      </c>
      <c r="E31" s="10">
        <v>608296873</v>
      </c>
      <c r="F31" s="10">
        <v>262454930</v>
      </c>
      <c r="G31" s="10">
        <v>626337938</v>
      </c>
      <c r="H31" s="10">
        <v>682439554</v>
      </c>
      <c r="I31" s="10">
        <f>H31-G31</f>
        <v>56101616</v>
      </c>
      <c r="J31" s="11">
        <f t="shared" si="5"/>
        <v>8.9570841228525419E-2</v>
      </c>
      <c r="K31" s="1"/>
    </row>
    <row r="32" spans="1:11" ht="15" customHeight="1">
      <c r="A32" s="9" t="s">
        <v>60</v>
      </c>
      <c r="B32" s="21" t="s">
        <v>61</v>
      </c>
      <c r="C32" s="22"/>
      <c r="D32" s="10">
        <v>2863375</v>
      </c>
      <c r="E32" s="10">
        <v>452810785</v>
      </c>
      <c r="F32" s="10">
        <v>451295059</v>
      </c>
      <c r="G32" s="10">
        <v>2863375</v>
      </c>
      <c r="H32" s="10">
        <v>5765078</v>
      </c>
      <c r="I32" s="10">
        <f>H32-G32</f>
        <v>2901703</v>
      </c>
      <c r="J32" s="11">
        <f t="shared" si="5"/>
        <v>1.0133856026542105</v>
      </c>
      <c r="K32" s="1"/>
    </row>
    <row r="33" spans="1:11" ht="15" customHeight="1">
      <c r="A33" s="9" t="s">
        <v>62</v>
      </c>
      <c r="B33" s="21" t="s">
        <v>63</v>
      </c>
      <c r="C33" s="22"/>
      <c r="D33" s="10">
        <v>250</v>
      </c>
      <c r="E33" s="10">
        <v>250</v>
      </c>
      <c r="F33" s="10">
        <v>0</v>
      </c>
      <c r="G33" s="10">
        <v>250</v>
      </c>
      <c r="H33" s="10">
        <v>240</v>
      </c>
      <c r="I33" s="10">
        <f>H33-G33</f>
        <v>-10</v>
      </c>
      <c r="J33" s="11">
        <f t="shared" si="5"/>
        <v>-0.04</v>
      </c>
      <c r="K33" s="1"/>
    </row>
    <row r="34" spans="1:11" ht="6" customHeight="1">
      <c r="A34" s="12"/>
      <c r="B34" s="13"/>
      <c r="C34" s="14"/>
      <c r="D34" s="12"/>
      <c r="E34" s="12"/>
      <c r="F34" s="12"/>
      <c r="G34" s="12"/>
      <c r="H34" s="12"/>
      <c r="I34" s="12"/>
      <c r="J34" s="12"/>
      <c r="K34" s="1"/>
    </row>
    <row r="35" spans="1:11" ht="10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5" customHeight="1">
      <c r="A36" s="23" t="s">
        <v>64</v>
      </c>
      <c r="B36" s="24"/>
      <c r="C36" s="24"/>
      <c r="D36" s="15">
        <v>4191506622</v>
      </c>
      <c r="E36" s="15">
        <v>4180593524</v>
      </c>
      <c r="F36" s="15">
        <v>2201241240</v>
      </c>
      <c r="G36" s="15">
        <v>4312139559</v>
      </c>
      <c r="H36" s="15">
        <v>4694632726</v>
      </c>
      <c r="I36" s="15">
        <v>382493167</v>
      </c>
      <c r="J36" s="16">
        <v>8.8701481426241569E-2</v>
      </c>
      <c r="K36" s="1"/>
    </row>
    <row r="37" spans="1:11" ht="15" customHeight="1">
      <c r="A37" s="19" t="s">
        <v>65</v>
      </c>
      <c r="B37" s="20"/>
      <c r="C37" s="20"/>
      <c r="D37" s="20"/>
      <c r="E37" s="20"/>
      <c r="F37" s="20"/>
      <c r="G37" s="20"/>
      <c r="H37" s="20"/>
      <c r="I37" s="1"/>
      <c r="J37" s="1"/>
      <c r="K37" s="1"/>
    </row>
    <row r="38" spans="1:11" ht="5.0999999999999996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</sheetData>
  <mergeCells count="35">
    <mergeCell ref="A6:E6"/>
    <mergeCell ref="A8:A10"/>
    <mergeCell ref="B8:C10"/>
    <mergeCell ref="I9:I10"/>
    <mergeCell ref="A1:H1"/>
    <mergeCell ref="A2:H2"/>
    <mergeCell ref="A3:H3"/>
    <mergeCell ref="A5:B5"/>
    <mergeCell ref="C5:E5"/>
    <mergeCell ref="J9:J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A37:H37"/>
    <mergeCell ref="B30:C30"/>
    <mergeCell ref="B31:C31"/>
    <mergeCell ref="B32:C32"/>
    <mergeCell ref="B33:C33"/>
    <mergeCell ref="A36:C36"/>
  </mergeCells>
  <pageMargins left="0.39370078740157483" right="0" top="0.39370078740157483" bottom="0" header="0" footer="0"/>
  <pageSetup scale="87" fitToHeight="0" orientation="landscape" r:id="rId1"/>
  <ignoredErrors>
    <ignoredError sqref="H5 A12:C33 D8:J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2026-09-29T21:14:10Z</dcterms:created>
  <dcterms:modified xsi:type="dcterms:W3CDTF">2026-09-30T18:58:51Z</dcterms:modified>
</cp:coreProperties>
</file>