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  <sheet name="cuadro Comparativo analitico 2" sheetId="2" r:id="rId2"/>
    <sheet name="cuadro Comparativo analitico 3" sheetId="3" r:id="rId3"/>
  </sheets>
  <definedNames>
    <definedName name="JR_PAGE_ANCHOR_0_1">'cuadro Comparativo analitico'!$A$1</definedName>
    <definedName name="JR_PAGE_ANCHOR_1_1">'cuadro Comparativo analitico 2'!$A$1</definedName>
    <definedName name="JR_PAGE_ANCHOR_2_1">'cuadro Comparativo analitico 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FFFFFF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2" fontId="3" fillId="35" borderId="9" xfId="34" applyAlignment="1" applyProtection="1" applyNumberFormat="1" applyFont="1" applyFill="1" applyBorder="1">
      <alignment wrapText="true" horizontal="right" vertical="top"/>
      <protection hidden="false" locked="true"/>
    </xf>
    <xf numFmtId="0" fontId="0" fillId="36" borderId="9" xfId="35" applyAlignment="1" applyProtection="1" applyNumberFormat="1" applyFont="1" applyFill="1" applyBorder="1">
      <alignment wrapText="true"/>
      <protection hidden="false" locked="fals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0" fillId="40" borderId="13" xfId="39" applyAlignment="1" applyProtection="1" applyNumberFormat="1" applyFont="1" applyFill="1" applyBorder="1">
      <alignment wrapText="true"/>
      <protection hidden="false" locked="false"/>
    </xf>
    <xf numFmtId="0" fontId="0" fillId="41" borderId="14" xfId="40" applyAlignment="1" applyProtection="1" applyNumberFormat="1" applyFont="1" applyFill="1" applyBorder="1">
      <alignment wrapText="true"/>
      <protection hidden="false" locked="false"/>
    </xf>
    <xf numFmtId="0" fontId="2" fillId="42" borderId="6" xfId="41" applyAlignment="1" applyProtection="1" applyNumberFormat="1" applyFont="1" applyFill="1" applyBorder="1">
      <alignment wrapText="true" horizontal="left" vertical="top"/>
      <protection hidden="false" locked="true"/>
    </xf>
    <xf numFmtId="0" fontId="2" fillId="43" borderId="6" xfId="42" applyAlignment="1" applyProtection="1" applyNumberFormat="1" applyFont="1" applyFill="1" applyBorder="1">
      <alignment wrapText="true" horizontal="left" vertical="top"/>
      <protection hidden="false" locked="false"/>
    </xf>
    <xf numFmtId="1" fontId="2" fillId="44" borderId="6" xfId="43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5" borderId="6" xfId="4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left" vertical="bottom"/>
      <protection hidden="false" locked="true"/>
    </xf>
    <xf numFmtId="0" fontId="5" fillId="47" borderId="1" xfId="46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Consolidado Moneda Nacional y Extranjera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DEFENSA NACIONAL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11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y US$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y US$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2.397823898E9</v>
      </c>
      <c r="E12" s="28" t="n">
        <v>2.407500093E9</v>
      </c>
      <c r="F12" s="28" t="n">
        <v>1.820016839E9</v>
      </c>
      <c r="G12" s="28" t="n">
        <v>2.462434615E9</v>
      </c>
      <c r="H12" s="28" t="n">
        <v>2.648367548E9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3015657.0</v>
      </c>
      <c r="E13" s="33" t="n">
        <v>3015657.0</v>
      </c>
      <c r="F13" s="33" t="n">
        <v>7572785.0</v>
      </c>
      <c r="G13" s="33" t="n">
        <v>3102503.0</v>
      </c>
      <c r="H13" s="33" t="n">
        <v>2599128.0</v>
      </c>
      <c r="I13" s="33" t="inlineStr">
        <f>H13-G13</f>
        <is/>
      </c>
      <c r="J13" s="34" t="inlineStr">
        <f>(I13/G13)</f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06</t>
          </r>
        </is>
      </c>
      <c r="B14" s="31" t="inlineStr">
        <is>
          <r>
            <rPr>
              <rFont val="Times New Roman"/>
              <sz val="10.0"/>
            </rPr>
            <t xml:space="preserve">RENTAS DE LA PROPIEDAD</t>
          </r>
        </is>
      </c>
      <c r="C14" s="32" t="inlineStr"/>
      <c r="D14" s="33" t="n">
        <v>1.4908651E7</v>
      </c>
      <c r="E14" s="33" t="n">
        <v>1.4908651E7</v>
      </c>
      <c r="F14" s="33" t="n">
        <v>1.3470691E7</v>
      </c>
      <c r="G14" s="33" t="n">
        <v>1.5338018E7</v>
      </c>
      <c r="H14" s="33" t="n">
        <v>1.5294681E7</v>
      </c>
      <c r="I14" s="33" t="inlineStr">
        <f>H14-G14</f>
        <is/>
      </c>
      <c r="J14" s="34" t="inlineStr">
        <f>(I14/G14)</f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07</t>
          </r>
        </is>
      </c>
      <c r="B15" s="31" t="inlineStr">
        <is>
          <r>
            <rPr>
              <rFont val="Times New Roman"/>
              <sz val="10.0"/>
            </rPr>
            <t xml:space="preserve">INGRESOS DE OPERACIÓN</t>
          </r>
        </is>
      </c>
      <c r="C15" s="32" t="inlineStr"/>
      <c r="D15" s="33" t="n">
        <v>6.21194285E8</v>
      </c>
      <c r="E15" s="33" t="n">
        <v>6.21688829E8</v>
      </c>
      <c r="F15" s="33" t="n">
        <v>5.20214225E8</v>
      </c>
      <c r="G15" s="33" t="n">
        <v>6.37903884E8</v>
      </c>
      <c r="H15" s="33" t="n">
        <v>7.33453758E8</v>
      </c>
      <c r="I15" s="33" t="inlineStr">
        <f>H15-G15</f>
        <is/>
      </c>
      <c r="J15" s="34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08</t>
          </r>
        </is>
      </c>
      <c r="B16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6" s="32" t="inlineStr"/>
      <c r="D16" s="33" t="n">
        <v>5.4360637E7</v>
      </c>
      <c r="E16" s="33" t="n">
        <v>5.4522289E7</v>
      </c>
      <c r="F16" s="33" t="n">
        <v>5.9035785E7</v>
      </c>
      <c r="G16" s="33" t="n">
        <v>5.5925448E7</v>
      </c>
      <c r="H16" s="33" t="n">
        <v>5.4399583E7</v>
      </c>
      <c r="I16" s="33" t="inlineStr">
        <f>H16-G16</f>
        <is/>
      </c>
      <c r="J16" s="34" t="inlineStr">
        <f>(I16/G16)</f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09</t>
          </r>
        </is>
      </c>
      <c r="B17" s="31" t="inlineStr">
        <is>
          <r>
            <rPr>
              <rFont val="Times New Roman"/>
              <sz val="10.0"/>
            </rPr>
            <t xml:space="preserve">APORTE FISCAL</t>
          </r>
        </is>
      </c>
      <c r="C17" s="32" t="inlineStr"/>
      <c r="D17" s="33" t="n">
        <v>1.68300901E9</v>
      </c>
      <c r="E17" s="33" t="n">
        <v>1.662412926E9</v>
      </c>
      <c r="F17" s="33" t="n">
        <v>1.132123305E9</v>
      </c>
      <c r="G17" s="33" t="n">
        <v>1.728276266E9</v>
      </c>
      <c r="H17" s="33" t="n">
        <v>1.822102067E9</v>
      </c>
      <c r="I17" s="33" t="inlineStr">
        <f>H17-G17</f>
        <is/>
      </c>
      <c r="J17" s="34" t="inlineStr">
        <f>(I17/G17)</f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10</t>
          </r>
        </is>
      </c>
      <c r="B18" s="31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C18" s="32" t="inlineStr"/>
      <c r="D18" s="33" t="n">
        <v>10.0</v>
      </c>
      <c r="E18" s="33" t="n">
        <v>20.0</v>
      </c>
      <c r="F18" s="33" t="n">
        <v>14171.0</v>
      </c>
      <c r="G18" s="33" t="n">
        <v>10.0</v>
      </c>
      <c r="H18" s="33" t="n">
        <v>20.0</v>
      </c>
      <c r="I18" s="33" t="inlineStr">
        <f>H18-G18</f>
        <is/>
      </c>
      <c r="J18" s="34" t="inlineStr">
        <f>(I18/G18)</f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11</t>
          </r>
        </is>
      </c>
      <c r="B19" s="31" t="inlineStr">
        <is>
          <r>
            <rPr>
              <rFont val="Times New Roman"/>
              <sz val="10.0"/>
            </rPr>
            <t xml:space="preserve">VENTA DE ACTIVOS FINANCIEROS</t>
          </r>
        </is>
      </c>
      <c r="C19" s="32" t="inlineStr"/>
      <c r="D19" s="33" t="n">
        <v>0.0</v>
      </c>
      <c r="E19" s="33" t="n">
        <v>-484971.0</v>
      </c>
      <c r="F19" s="33" t="n">
        <v>-190819.0</v>
      </c>
      <c r="G19" s="33" t="n">
        <v>0.0</v>
      </c>
      <c r="H19" s="33" t="n">
        <v>0.0</v>
      </c>
      <c r="I19" s="35" t="inlineStr"/>
      <c r="J19" s="34" t="inlineStr">
        <f/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12</t>
          </r>
        </is>
      </c>
      <c r="B20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20" s="32" t="inlineStr"/>
      <c r="D20" s="33" t="n">
        <v>2.0686247E7</v>
      </c>
      <c r="E20" s="33" t="n">
        <v>2.273036E7</v>
      </c>
      <c r="F20" s="33" t="n">
        <v>8.7776696E7</v>
      </c>
      <c r="G20" s="33" t="n">
        <v>2.1221408E7</v>
      </c>
      <c r="H20" s="33" t="n">
        <v>2.0514587E7</v>
      </c>
      <c r="I20" s="33" t="inlineStr">
        <f>H20-G20</f>
        <is/>
      </c>
      <c r="J20" s="34" t="inlineStr">
        <f>(I20/G20)</f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13</t>
          </r>
        </is>
      </c>
      <c r="B21" s="31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C21" s="32" t="inlineStr"/>
      <c r="D21" s="33" t="n">
        <v>128711.0</v>
      </c>
      <c r="E21" s="33" t="n">
        <v>3528711.0</v>
      </c>
      <c r="F21" s="33" t="n">
        <v>0.0</v>
      </c>
      <c r="G21" s="33" t="n">
        <v>132418.0</v>
      </c>
      <c r="H21" s="33" t="n">
        <v>0.0</v>
      </c>
      <c r="I21" s="33" t="inlineStr">
        <f>H21-G21</f>
        <is/>
      </c>
      <c r="J21" s="34" t="inlineStr">
        <f>(I21/G21)</f>
        <is/>
      </c>
      <c r="K21" s="3" t="inlineStr"/>
    </row>
    <row r="22" customHeight="1" ht="15">
      <c r="A22" s="30" t="inlineStr">
        <is>
          <r>
            <rPr>
              <rFont val="Times New Roman"/>
              <sz val="10.0"/>
            </rPr>
            <t xml:space="preserve">15</t>
          </r>
        </is>
      </c>
      <c r="B22" s="31" t="inlineStr">
        <is>
          <r>
            <rPr>
              <rFont val="Times New Roman"/>
              <sz val="10.0"/>
            </rPr>
            <t xml:space="preserve">SALDO INICIAL DE CAJA</t>
          </r>
        </is>
      </c>
      <c r="C22" s="32" t="inlineStr"/>
      <c r="D22" s="33" t="n">
        <v>520690.0</v>
      </c>
      <c r="E22" s="33" t="n">
        <v>2.5177621E7</v>
      </c>
      <c r="F22" s="33" t="n">
        <v>0.0</v>
      </c>
      <c r="G22" s="33" t="n">
        <v>534660.0</v>
      </c>
      <c r="H22" s="33" t="n">
        <v>3724.0</v>
      </c>
      <c r="I22" s="33" t="inlineStr">
        <f>H22-G22</f>
        <is/>
      </c>
      <c r="J22" s="34" t="inlineStr">
        <f>(I22/G22)</f>
        <is/>
      </c>
      <c r="K22" s="3" t="inlineStr"/>
    </row>
    <row r="23" customHeight="1" ht="15">
      <c r="A23" s="25" t="inlineStr">
        <is/>
      </c>
      <c r="B23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23" s="27" t="inlineStr"/>
      <c r="D23" s="28" t="n">
        <v>2.397823898E9</v>
      </c>
      <c r="E23" s="28" t="n">
        <v>2.407500093E9</v>
      </c>
      <c r="F23" s="28" t="n">
        <v>1.604463393E9</v>
      </c>
      <c r="G23" s="28" t="n">
        <v>2.462434615E9</v>
      </c>
      <c r="H23" s="28" t="n">
        <v>2.648367548E9</v>
      </c>
      <c r="I23" s="28" t="inlineStr">
        <f>H23-G23</f>
        <is/>
      </c>
      <c r="J23" s="29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21</t>
          </r>
        </is>
      </c>
      <c r="B24" s="31" t="inlineStr">
        <is>
          <r>
            <rPr>
              <rFont val="Times New Roman"/>
              <sz val="10.0"/>
            </rPr>
            <t xml:space="preserve">GASTOS EN PERSONAL</t>
          </r>
        </is>
      </c>
      <c r="C24" s="32" t="inlineStr"/>
      <c r="D24" s="33" t="n">
        <v>1.779973447E9</v>
      </c>
      <c r="E24" s="33" t="n">
        <v>1.737885104E9</v>
      </c>
      <c r="F24" s="33" t="n">
        <v>1.196844366E9</v>
      </c>
      <c r="G24" s="33" t="n">
        <v>1.830330733E9</v>
      </c>
      <c r="H24" s="33" t="n">
        <v>1.879372695E9</v>
      </c>
      <c r="I24" s="33" t="inlineStr">
        <f>H24-G24</f>
        <is/>
      </c>
      <c r="J24" s="34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22</t>
          </r>
        </is>
      </c>
      <c r="B25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5" s="32" t="inlineStr"/>
      <c r="D25" s="33" t="n">
        <v>4.23199198E8</v>
      </c>
      <c r="E25" s="33" t="n">
        <v>4.15552624E8</v>
      </c>
      <c r="F25" s="33" t="n">
        <v>2.30902245E8</v>
      </c>
      <c r="G25" s="33" t="n">
        <v>4.33184624E8</v>
      </c>
      <c r="H25" s="33" t="n">
        <v>5.16841985E8</v>
      </c>
      <c r="I25" s="33" t="inlineStr">
        <f>H25-G25</f>
        <is/>
      </c>
      <c r="J25" s="34" t="inlineStr">
        <f>(I25/G25)</f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23</t>
          </r>
        </is>
      </c>
      <c r="B26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6" s="32" t="inlineStr"/>
      <c r="D26" s="33" t="n">
        <v>550632.0</v>
      </c>
      <c r="E26" s="33" t="n">
        <v>1572389.0</v>
      </c>
      <c r="F26" s="33" t="n">
        <v>3978141.0</v>
      </c>
      <c r="G26" s="33" t="n">
        <v>564828.0</v>
      </c>
      <c r="H26" s="33" t="n">
        <v>511406.0</v>
      </c>
      <c r="I26" s="33" t="inlineStr">
        <f>H26-G26</f>
        <is/>
      </c>
      <c r="J26" s="34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24</t>
          </r>
        </is>
      </c>
      <c r="B27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7" s="32" t="inlineStr"/>
      <c r="D27" s="33" t="n">
        <v>2.0618686E7</v>
      </c>
      <c r="E27" s="33" t="n">
        <v>3.0122136E7</v>
      </c>
      <c r="F27" s="33" t="n">
        <v>2.7442483E7</v>
      </c>
      <c r="G27" s="33" t="n">
        <v>2.1119161E7</v>
      </c>
      <c r="H27" s="33" t="n">
        <v>2.0896415E7</v>
      </c>
      <c r="I27" s="33" t="inlineStr">
        <f>H27-G27</f>
        <is/>
      </c>
      <c r="J27" s="34" t="inlineStr">
        <f>(I27/G27)</f>
        <is/>
      </c>
      <c r="K27" s="3" t="inlineStr"/>
    </row>
    <row r="28" customHeight="1" ht="15">
      <c r="A28" s="30" t="inlineStr">
        <is>
          <r>
            <rPr>
              <rFont val="Times New Roman"/>
              <sz val="10.0"/>
            </rPr>
            <t xml:space="preserve">25</t>
          </r>
        </is>
      </c>
      <c r="B28" s="31" t="inlineStr">
        <is>
          <r>
            <rPr>
              <rFont val="Times New Roman"/>
              <sz val="10.0"/>
            </rPr>
            <t xml:space="preserve">INTEGROS AL FISCO</t>
          </r>
        </is>
      </c>
      <c r="C28" s="32" t="inlineStr"/>
      <c r="D28" s="33" t="n">
        <v>6.6348619E7</v>
      </c>
      <c r="E28" s="33" t="n">
        <v>7.3524791E7</v>
      </c>
      <c r="F28" s="33" t="n">
        <v>7.0660749E7</v>
      </c>
      <c r="G28" s="33" t="n">
        <v>6.7078144E7</v>
      </c>
      <c r="H28" s="33" t="n">
        <v>8.8816576E7</v>
      </c>
      <c r="I28" s="33" t="inlineStr">
        <f>H28-G28</f>
        <is/>
      </c>
      <c r="J28" s="34" t="inlineStr">
        <f>(I28/G28)</f>
        <is/>
      </c>
      <c r="K28" s="3" t="inlineStr"/>
    </row>
    <row r="29" customHeight="1" ht="15">
      <c r="A29" s="30" t="inlineStr">
        <is>
          <r>
            <rPr>
              <rFont val="Times New Roman"/>
              <sz val="10.0"/>
            </rPr>
            <t xml:space="preserve">26</t>
          </r>
        </is>
      </c>
      <c r="B29" s="31" t="inlineStr">
        <is>
          <r>
            <rPr>
              <rFont val="Times New Roman"/>
              <sz val="10.0"/>
            </rPr>
            <t xml:space="preserve">OTROS GASTOS CORRIENTES</t>
          </r>
        </is>
      </c>
      <c r="C29" s="32" t="inlineStr"/>
      <c r="D29" s="33" t="n">
        <v>40.0</v>
      </c>
      <c r="E29" s="33" t="n">
        <v>110.0</v>
      </c>
      <c r="F29" s="33" t="n">
        <v>45973.0</v>
      </c>
      <c r="G29" s="33" t="n">
        <v>40.0</v>
      </c>
      <c r="H29" s="33" t="n">
        <v>40.0</v>
      </c>
      <c r="I29" s="35" t="inlineStr"/>
      <c r="J29" s="34" t="inlineStr">
        <f/>
        <is/>
      </c>
      <c r="K29" s="3" t="inlineStr"/>
    </row>
    <row r="30" customHeight="1" ht="15">
      <c r="A30" s="30" t="inlineStr">
        <is>
          <r>
            <rPr>
              <rFont val="Times New Roman"/>
              <sz val="10.0"/>
            </rPr>
            <t xml:space="preserve">29</t>
          </r>
        </is>
      </c>
      <c r="B30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30" s="32" t="inlineStr"/>
      <c r="D30" s="33" t="n">
        <v>3.3460423E7</v>
      </c>
      <c r="E30" s="33" t="n">
        <v>3.5036137E7</v>
      </c>
      <c r="F30" s="33" t="n">
        <v>8332108.0</v>
      </c>
      <c r="G30" s="33" t="n">
        <v>3.4424083E7</v>
      </c>
      <c r="H30" s="33" t="n">
        <v>7.1159287E7</v>
      </c>
      <c r="I30" s="33" t="inlineStr">
        <f>H30-G30</f>
        <is/>
      </c>
      <c r="J30" s="34" t="inlineStr">
        <f>(I30/G30)</f>
        <is/>
      </c>
      <c r="K30" s="3" t="inlineStr"/>
    </row>
    <row r="31" customHeight="1" ht="15">
      <c r="A31" s="30" t="inlineStr">
        <is>
          <r>
            <rPr>
              <rFont val="Times New Roman"/>
              <sz val="10.0"/>
            </rPr>
            <t xml:space="preserve">31</t>
          </r>
        </is>
      </c>
      <c r="B31" s="31" t="inlineStr">
        <is>
          <r>
            <rPr>
              <rFont val="Times New Roman"/>
              <sz val="10.0"/>
            </rPr>
            <t xml:space="preserve">INICIATIVAS DE INVERSIÓN</t>
          </r>
        </is>
      </c>
      <c r="C31" s="32" t="inlineStr"/>
      <c r="D31" s="33" t="n">
        <v>5050649.0</v>
      </c>
      <c r="E31" s="33" t="n">
        <v>3776900.0</v>
      </c>
      <c r="F31" s="33" t="n">
        <v>1333422.0</v>
      </c>
      <c r="G31" s="33" t="n">
        <v>5196108.0</v>
      </c>
      <c r="H31" s="33" t="n">
        <v>1516839.0</v>
      </c>
      <c r="I31" s="33" t="inlineStr">
        <f>H31-G31</f>
        <is/>
      </c>
      <c r="J31" s="34" t="inlineStr">
        <f>(I31/G31)</f>
        <is/>
      </c>
      <c r="K31" s="3" t="inlineStr"/>
    </row>
    <row r="32" customHeight="1" ht="15">
      <c r="A32" s="30" t="inlineStr">
        <is>
          <r>
            <rPr>
              <rFont val="Times New Roman"/>
              <sz val="10.0"/>
            </rPr>
            <t xml:space="preserve">32</t>
          </r>
        </is>
      </c>
      <c r="B32" s="31" t="inlineStr">
        <is>
          <r>
            <rPr>
              <rFont val="Times New Roman"/>
              <sz val="10.0"/>
            </rPr>
            <t xml:space="preserve">PRÉSTAMOS</t>
          </r>
        </is>
      </c>
      <c r="C32" s="32" t="inlineStr"/>
      <c r="D32" s="33" t="n">
        <v>5103246.0</v>
      </c>
      <c r="E32" s="33" t="n">
        <v>5103246.0</v>
      </c>
      <c r="F32" s="33" t="n">
        <v>2585105.0</v>
      </c>
      <c r="G32" s="33" t="n">
        <v>5189617.0</v>
      </c>
      <c r="H32" s="33" t="n">
        <v>5217180.0</v>
      </c>
      <c r="I32" s="33" t="inlineStr">
        <f>H32-G32</f>
        <is/>
      </c>
      <c r="J32" s="34" t="inlineStr">
        <f>(I32/G32)</f>
        <is/>
      </c>
      <c r="K32" s="3" t="inlineStr"/>
    </row>
    <row r="33" customHeight="1" ht="15">
      <c r="A33" s="30" t="inlineStr">
        <is>
          <r>
            <rPr>
              <rFont val="Times New Roman"/>
              <sz val="10.0"/>
            </rPr>
            <t xml:space="preserve">33</t>
          </r>
        </is>
      </c>
      <c r="B33" s="31" t="inlineStr">
        <is>
          <r>
            <rPr>
              <rFont val="Times New Roman"/>
              <sz val="10.0"/>
            </rPr>
            <t xml:space="preserve">TRANSFERENCIAS DE CAPITAL</t>
          </r>
        </is>
      </c>
      <c r="C33" s="32" t="inlineStr"/>
      <c r="D33" s="33" t="n">
        <v>6.3483338E7</v>
      </c>
      <c r="E33" s="33" t="n">
        <v>6.6250547E7</v>
      </c>
      <c r="F33" s="33" t="n">
        <v>2.3691478E7</v>
      </c>
      <c r="G33" s="33" t="n">
        <v>6.5311657E7</v>
      </c>
      <c r="H33" s="33" t="n">
        <v>6.4027667E7</v>
      </c>
      <c r="I33" s="33" t="inlineStr">
        <f>H33-G33</f>
        <is/>
      </c>
      <c r="J33" s="34" t="inlineStr">
        <f>(I33/G33)</f>
        <is/>
      </c>
      <c r="K33" s="3" t="inlineStr"/>
    </row>
    <row r="34" customHeight="1" ht="15">
      <c r="A34" s="30" t="inlineStr">
        <is>
          <r>
            <rPr>
              <rFont val="Times New Roman"/>
              <sz val="10.0"/>
            </rPr>
            <t xml:space="preserve">34</t>
          </r>
        </is>
      </c>
      <c r="B34" s="31" t="inlineStr">
        <is>
          <r>
            <rPr>
              <rFont val="Times New Roman"/>
              <sz val="10.0"/>
            </rPr>
            <t xml:space="preserve">SERVICIO DE LA DEUDA</t>
          </r>
        </is>
      </c>
      <c r="C34" s="32" t="inlineStr"/>
      <c r="D34" s="33" t="n">
        <v>35620.0</v>
      </c>
      <c r="E34" s="33" t="n">
        <v>3.8676109E7</v>
      </c>
      <c r="F34" s="33" t="n">
        <v>3.8647323E7</v>
      </c>
      <c r="G34" s="33" t="n">
        <v>35620.0</v>
      </c>
      <c r="H34" s="33" t="n">
        <v>3724.0</v>
      </c>
      <c r="I34" s="33" t="inlineStr">
        <f>H34-G34</f>
        <is/>
      </c>
      <c r="J34" s="34" t="inlineStr">
        <f>(I34/G34)</f>
        <is/>
      </c>
      <c r="K34" s="3" t="inlineStr"/>
    </row>
    <row r="35" customHeight="1" ht="15">
      <c r="A35" s="30" t="inlineStr">
        <is>
          <r>
            <rPr>
              <rFont val="Times New Roman"/>
              <sz val="10.0"/>
            </rPr>
            <t xml:space="preserve">35</t>
          </r>
        </is>
      </c>
      <c r="B35" s="31" t="inlineStr">
        <is>
          <r>
            <rPr>
              <rFont val="Times New Roman"/>
              <sz val="10.0"/>
            </rPr>
            <t xml:space="preserve">SALDO FINAL DE CAJA</t>
          </r>
        </is>
      </c>
      <c r="C35" s="32" t="inlineStr"/>
      <c r="D35" s="33" t="n">
        <v>0.0</v>
      </c>
      <c r="E35" s="33" t="n">
        <v>0.0</v>
      </c>
      <c r="F35" s="33" t="n">
        <v>0.0</v>
      </c>
      <c r="G35" s="33" t="n">
        <v>0.0</v>
      </c>
      <c r="H35" s="33" t="n">
        <v>3734.0</v>
      </c>
      <c r="I35" s="33" t="inlineStr">
        <f>H35-G35</f>
        <is/>
      </c>
      <c r="J35" s="34" t="inlineStr">
        <f/>
        <is/>
      </c>
      <c r="K35" s="3" t="inlineStr"/>
    </row>
    <row r="36" customHeight="1" ht="15">
      <c r="A36" s="35" t="inlineStr"/>
      <c r="B36" s="36" t="inlineStr"/>
      <c r="C36" s="37" t="inlineStr"/>
      <c r="D36" s="35" t="inlineStr"/>
      <c r="E36" s="35" t="inlineStr"/>
      <c r="F36" s="35" t="inlineStr"/>
      <c r="G36" s="35" t="inlineStr"/>
      <c r="H36" s="35" t="inlineStr"/>
      <c r="I36" s="35" t="inlineStr"/>
      <c r="J36" s="35" t="inlineStr"/>
      <c r="K36" s="3" t="inlineStr"/>
    </row>
    <row r="37" customHeight="1" ht="15">
      <c r="A37" s="38" t="inlineStr"/>
      <c r="B37" s="39" t="inlineStr"/>
      <c r="C37" s="40" t="inlineStr"/>
      <c r="D37" s="38" t="inlineStr"/>
      <c r="E37" s="38" t="inlineStr"/>
      <c r="F37" s="38" t="inlineStr"/>
      <c r="G37" s="38" t="inlineStr"/>
      <c r="H37" s="38" t="inlineStr"/>
      <c r="I37" s="38" t="inlineStr"/>
      <c r="J37" s="38" t="inlineStr"/>
      <c r="K37" s="3" t="inlineStr"/>
    </row>
    <row r="38" customHeight="1" ht="15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3" t="inlineStr"/>
      <c r="K38" s="3" t="inlineStr"/>
    </row>
    <row r="39" customHeight="1" ht="15">
      <c r="A39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9" s="42" t="inlineStr"/>
      <c r="C39" s="42" t="inlineStr"/>
      <c r="D39" s="43" t="n">
        <v>2.329860814E9</v>
      </c>
      <c r="E39" s="43" t="n">
        <v>2.293720348E9</v>
      </c>
      <c r="F39" s="43" t="n">
        <v>1.49415246E9</v>
      </c>
      <c r="G39" s="43" t="n">
        <v>2.393757137E9</v>
      </c>
      <c r="H39" s="43" t="n">
        <v>2.556931638E9</v>
      </c>
      <c r="I39" s="43" t="n">
        <v>1.63174501E8</v>
      </c>
      <c r="J39" s="44" t="n">
        <v>0.0681666901281807</v>
      </c>
      <c r="K39" s="3" t="inlineStr"/>
    </row>
    <row r="40" customHeight="1" ht="15">
      <c r="A40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0" s="46" t="inlineStr"/>
      <c r="C40" s="46" t="inlineStr"/>
      <c r="D40" s="46" t="inlineStr"/>
      <c r="E40" s="46" t="inlineStr"/>
      <c r="F40" s="46" t="inlineStr"/>
      <c r="G40" s="46" t="inlineStr"/>
      <c r="H40" s="46" t="inlineStr"/>
      <c r="I40" s="3" t="inlineStr"/>
      <c r="J40" s="3" t="inlineStr"/>
      <c r="K40" s="3" t="inlineStr"/>
    </row>
    <row r="41" customHeight="1" ht="5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9:C39"/>
    <mergeCell ref="A40:H40"/>
  </mergeCells>
  <pageMargins left="0.0" right="0.0" top="0.0" bottom="0.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DEFENSA NACIONAL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11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2.284428302E9</v>
      </c>
      <c r="E12" s="28" t="n">
        <v>2.281641135E9</v>
      </c>
      <c r="F12" s="28" t="n">
        <v>1.749702993E9</v>
      </c>
      <c r="G12" s="28" t="n">
        <v>2.349039019E9</v>
      </c>
      <c r="H12" s="28" t="n">
        <v>2.472992708E9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3015657.0</v>
      </c>
      <c r="E13" s="33" t="n">
        <v>3015657.0</v>
      </c>
      <c r="F13" s="33" t="n">
        <v>7572785.0</v>
      </c>
      <c r="G13" s="33" t="n">
        <v>3102503.0</v>
      </c>
      <c r="H13" s="33" t="n">
        <v>2599128.0</v>
      </c>
      <c r="I13" s="33" t="inlineStr">
        <f>H13-G13</f>
        <is/>
      </c>
      <c r="J13" s="34" t="inlineStr">
        <f>(I13/G13)</f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06</t>
          </r>
        </is>
      </c>
      <c r="B14" s="31" t="inlineStr">
        <is>
          <r>
            <rPr>
              <rFont val="Times New Roman"/>
              <sz val="10.0"/>
            </rPr>
            <t xml:space="preserve">RENTAS DE LA PROPIEDAD</t>
          </r>
        </is>
      </c>
      <c r="C14" s="32" t="inlineStr"/>
      <c r="D14" s="33" t="n">
        <v>1.4908651E7</v>
      </c>
      <c r="E14" s="33" t="n">
        <v>1.4908651E7</v>
      </c>
      <c r="F14" s="33" t="n">
        <v>1.3470691E7</v>
      </c>
      <c r="G14" s="33" t="n">
        <v>1.5338018E7</v>
      </c>
      <c r="H14" s="33" t="n">
        <v>1.5294681E7</v>
      </c>
      <c r="I14" s="33" t="inlineStr">
        <f>H14-G14</f>
        <is/>
      </c>
      <c r="J14" s="34" t="inlineStr">
        <f>(I14/G14)</f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07</t>
          </r>
        </is>
      </c>
      <c r="B15" s="31" t="inlineStr">
        <is>
          <r>
            <rPr>
              <rFont val="Times New Roman"/>
              <sz val="10.0"/>
            </rPr>
            <t xml:space="preserve">INGRESOS DE OPERACIÓN</t>
          </r>
        </is>
      </c>
      <c r="C15" s="32" t="inlineStr"/>
      <c r="D15" s="33" t="n">
        <v>6.21194285E8</v>
      </c>
      <c r="E15" s="33" t="n">
        <v>6.21688829E8</v>
      </c>
      <c r="F15" s="33" t="n">
        <v>5.20214225E8</v>
      </c>
      <c r="G15" s="33" t="n">
        <v>6.37903884E8</v>
      </c>
      <c r="H15" s="33" t="n">
        <v>7.33453758E8</v>
      </c>
      <c r="I15" s="33" t="inlineStr">
        <f>H15-G15</f>
        <is/>
      </c>
      <c r="J15" s="34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08</t>
          </r>
        </is>
      </c>
      <c r="B16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6" s="32" t="inlineStr"/>
      <c r="D16" s="33" t="n">
        <v>5.4334057E7</v>
      </c>
      <c r="E16" s="33" t="n">
        <v>5.4495709E7</v>
      </c>
      <c r="F16" s="33" t="n">
        <v>5.8981739E7</v>
      </c>
      <c r="G16" s="33" t="n">
        <v>5.5898868E7</v>
      </c>
      <c r="H16" s="33" t="n">
        <v>5.4394267E7</v>
      </c>
      <c r="I16" s="33" t="inlineStr">
        <f>H16-G16</f>
        <is/>
      </c>
      <c r="J16" s="34" t="inlineStr">
        <f>(I16/G16)</f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09</t>
          </r>
        </is>
      </c>
      <c r="B17" s="31" t="inlineStr">
        <is>
          <r>
            <rPr>
              <rFont val="Times New Roman"/>
              <sz val="10.0"/>
            </rPr>
            <t xml:space="preserve">APORTE FISCAL</t>
          </r>
        </is>
      </c>
      <c r="C17" s="32" t="inlineStr"/>
      <c r="D17" s="33" t="n">
        <v>1.571779684E9</v>
      </c>
      <c r="E17" s="33" t="n">
        <v>1.549635758E9</v>
      </c>
      <c r="F17" s="33" t="n">
        <v>1.069166803E9</v>
      </c>
      <c r="G17" s="33" t="n">
        <v>1.61704694E9</v>
      </c>
      <c r="H17" s="33" t="n">
        <v>1.648810213E9</v>
      </c>
      <c r="I17" s="33" t="inlineStr">
        <f>H17-G17</f>
        <is/>
      </c>
      <c r="J17" s="34" t="inlineStr">
        <f>(I17/G17)</f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10</t>
          </r>
        </is>
      </c>
      <c r="B18" s="31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C18" s="32" t="inlineStr"/>
      <c r="D18" s="33" t="n">
        <v>10.0</v>
      </c>
      <c r="E18" s="33" t="n">
        <v>20.0</v>
      </c>
      <c r="F18" s="33" t="n">
        <v>14171.0</v>
      </c>
      <c r="G18" s="33" t="n">
        <v>10.0</v>
      </c>
      <c r="H18" s="33" t="n">
        <v>20.0</v>
      </c>
      <c r="I18" s="33" t="inlineStr">
        <f>H18-G18</f>
        <is/>
      </c>
      <c r="J18" s="34" t="inlineStr">
        <f>(I18/G18)</f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11</t>
          </r>
        </is>
      </c>
      <c r="B19" s="31" t="inlineStr">
        <is>
          <r>
            <rPr>
              <rFont val="Times New Roman"/>
              <sz val="10.0"/>
            </rPr>
            <t xml:space="preserve">VENTA DE ACTIVOS FINANCIEROS</t>
          </r>
        </is>
      </c>
      <c r="C19" s="32" t="inlineStr"/>
      <c r="D19" s="33" t="n">
        <v>0.0</v>
      </c>
      <c r="E19" s="33" t="n">
        <v>-6452181.0</v>
      </c>
      <c r="F19" s="33" t="n">
        <v>-6452181.0</v>
      </c>
      <c r="G19" s="33" t="n">
        <v>0.0</v>
      </c>
      <c r="H19" s="33" t="n">
        <v>0.0</v>
      </c>
      <c r="I19" s="35" t="inlineStr"/>
      <c r="J19" s="34" t="inlineStr">
        <f/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12</t>
          </r>
        </is>
      </c>
      <c r="B20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20" s="32" t="inlineStr"/>
      <c r="D20" s="33" t="n">
        <v>1.8581997E7</v>
      </c>
      <c r="E20" s="33" t="n">
        <v>2.062611E7</v>
      </c>
      <c r="F20" s="33" t="n">
        <v>8.673476E7</v>
      </c>
      <c r="G20" s="33" t="n">
        <v>1.9117158E7</v>
      </c>
      <c r="H20" s="33" t="n">
        <v>1.8440461E7</v>
      </c>
      <c r="I20" s="33" t="inlineStr">
        <f>H20-G20</f>
        <is/>
      </c>
      <c r="J20" s="34" t="inlineStr">
        <f>(I20/G20)</f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13</t>
          </r>
        </is>
      </c>
      <c r="B21" s="31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C21" s="32" t="inlineStr"/>
      <c r="D21" s="33" t="n">
        <v>128711.0</v>
      </c>
      <c r="E21" s="33" t="n">
        <v>3528711.0</v>
      </c>
      <c r="F21" s="33" t="n">
        <v>0.0</v>
      </c>
      <c r="G21" s="33" t="n">
        <v>132418.0</v>
      </c>
      <c r="H21" s="33" t="n">
        <v>0.0</v>
      </c>
      <c r="I21" s="33" t="inlineStr">
        <f>H21-G21</f>
        <is/>
      </c>
      <c r="J21" s="34" t="inlineStr">
        <f>(I21/G21)</f>
        <is/>
      </c>
      <c r="K21" s="3" t="inlineStr"/>
    </row>
    <row r="22" customHeight="1" ht="15">
      <c r="A22" s="30" t="inlineStr">
        <is>
          <r>
            <rPr>
              <rFont val="Times New Roman"/>
              <sz val="10.0"/>
            </rPr>
            <t xml:space="preserve">15</t>
          </r>
        </is>
      </c>
      <c r="B22" s="31" t="inlineStr">
        <is>
          <r>
            <rPr>
              <rFont val="Times New Roman"/>
              <sz val="10.0"/>
            </rPr>
            <t xml:space="preserve">SALDO INICIAL DE CAJA</t>
          </r>
        </is>
      </c>
      <c r="C22" s="32" t="inlineStr"/>
      <c r="D22" s="33" t="n">
        <v>485250.0</v>
      </c>
      <c r="E22" s="33" t="n">
        <v>2.0193871E7</v>
      </c>
      <c r="F22" s="33" t="n">
        <v>0.0</v>
      </c>
      <c r="G22" s="33" t="n">
        <v>499220.0</v>
      </c>
      <c r="H22" s="33" t="n">
        <v>180.0</v>
      </c>
      <c r="I22" s="33" t="inlineStr">
        <f>H22-G22</f>
        <is/>
      </c>
      <c r="J22" s="34" t="inlineStr">
        <f>(I22/G22)</f>
        <is/>
      </c>
      <c r="K22" s="3" t="inlineStr"/>
    </row>
    <row r="23" customHeight="1" ht="15">
      <c r="A23" s="25" t="inlineStr">
        <is/>
      </c>
      <c r="B23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23" s="27" t="inlineStr"/>
      <c r="D23" s="28" t="n">
        <v>2.284428302E9</v>
      </c>
      <c r="E23" s="28" t="n">
        <v>2.281641135E9</v>
      </c>
      <c r="F23" s="28" t="n">
        <v>1.535011625E9</v>
      </c>
      <c r="G23" s="28" t="n">
        <v>2.349039019E9</v>
      </c>
      <c r="H23" s="28" t="n">
        <v>2.472992708E9</v>
      </c>
      <c r="I23" s="28" t="inlineStr">
        <f>H23-G23</f>
        <is/>
      </c>
      <c r="J23" s="29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21</t>
          </r>
        </is>
      </c>
      <c r="B24" s="31" t="inlineStr">
        <is>
          <r>
            <rPr>
              <rFont val="Times New Roman"/>
              <sz val="10.0"/>
            </rPr>
            <t xml:space="preserve">GASTOS EN PERSONAL</t>
          </r>
        </is>
      </c>
      <c r="C24" s="32" t="inlineStr"/>
      <c r="D24" s="33" t="n">
        <v>1.748516903E9</v>
      </c>
      <c r="E24" s="33" t="n">
        <v>1.704475816E9</v>
      </c>
      <c r="F24" s="33" t="n">
        <v>1.17551303E9</v>
      </c>
      <c r="G24" s="33" t="n">
        <v>1.798874189E9</v>
      </c>
      <c r="H24" s="33" t="n">
        <v>1.847447457E9</v>
      </c>
      <c r="I24" s="33" t="inlineStr">
        <f>H24-G24</f>
        <is/>
      </c>
      <c r="J24" s="34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22</t>
          </r>
        </is>
      </c>
      <c r="B25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5" s="32" t="inlineStr"/>
      <c r="D25" s="33" t="n">
        <v>3.46716134E8</v>
      </c>
      <c r="E25" s="33" t="n">
        <v>3.44680598E8</v>
      </c>
      <c r="F25" s="33" t="n">
        <v>2.01932703E8</v>
      </c>
      <c r="G25" s="33" t="n">
        <v>3.5670156E8</v>
      </c>
      <c r="H25" s="33" t="n">
        <v>3.79458825E8</v>
      </c>
      <c r="I25" s="33" t="inlineStr">
        <f>H25-G25</f>
        <is/>
      </c>
      <c r="J25" s="34" t="inlineStr">
        <f>(I25/G25)</f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23</t>
          </r>
        </is>
      </c>
      <c r="B26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6" s="32" t="inlineStr"/>
      <c r="D26" s="33" t="n">
        <v>493042.0</v>
      </c>
      <c r="E26" s="33" t="n">
        <v>1514799.0</v>
      </c>
      <c r="F26" s="33" t="n">
        <v>3618425.0</v>
      </c>
      <c r="G26" s="33" t="n">
        <v>507238.0</v>
      </c>
      <c r="H26" s="33" t="n">
        <v>508748.0</v>
      </c>
      <c r="I26" s="33" t="inlineStr">
        <f>H26-G26</f>
        <is/>
      </c>
      <c r="J26" s="34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24</t>
          </r>
        </is>
      </c>
      <c r="B27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7" s="32" t="inlineStr"/>
      <c r="D27" s="33" t="n">
        <v>1.7377698E7</v>
      </c>
      <c r="E27" s="33" t="n">
        <v>1.7255644E7</v>
      </c>
      <c r="F27" s="33" t="n">
        <v>1.5228973E7</v>
      </c>
      <c r="G27" s="33" t="n">
        <v>1.7878173E7</v>
      </c>
      <c r="H27" s="33" t="n">
        <v>1.6920047E7</v>
      </c>
      <c r="I27" s="33" t="inlineStr">
        <f>H27-G27</f>
        <is/>
      </c>
      <c r="J27" s="34" t="inlineStr">
        <f>(I27/G27)</f>
        <is/>
      </c>
      <c r="K27" s="3" t="inlineStr"/>
    </row>
    <row r="28" customHeight="1" ht="15">
      <c r="A28" s="30" t="inlineStr">
        <is>
          <r>
            <rPr>
              <rFont val="Times New Roman"/>
              <sz val="10.0"/>
            </rPr>
            <t xml:space="preserve">25</t>
          </r>
        </is>
      </c>
      <c r="B28" s="31" t="inlineStr">
        <is>
          <r>
            <rPr>
              <rFont val="Times New Roman"/>
              <sz val="10.0"/>
            </rPr>
            <t xml:space="preserve">INTEGROS AL FISCO</t>
          </r>
        </is>
      </c>
      <c r="C28" s="32" t="inlineStr"/>
      <c r="D28" s="33" t="n">
        <v>6.6330899E7</v>
      </c>
      <c r="E28" s="33" t="n">
        <v>7.1222963E7</v>
      </c>
      <c r="F28" s="33" t="n">
        <v>6.8663705E7</v>
      </c>
      <c r="G28" s="33" t="n">
        <v>6.7060424E7</v>
      </c>
      <c r="H28" s="33" t="n">
        <v>8.8813032E7</v>
      </c>
      <c r="I28" s="33" t="inlineStr">
        <f>H28-G28</f>
        <is/>
      </c>
      <c r="J28" s="34" t="inlineStr">
        <f>(I28/G28)</f>
        <is/>
      </c>
      <c r="K28" s="3" t="inlineStr"/>
    </row>
    <row r="29" customHeight="1" ht="15">
      <c r="A29" s="30" t="inlineStr">
        <is>
          <r>
            <rPr>
              <rFont val="Times New Roman"/>
              <sz val="10.0"/>
            </rPr>
            <t xml:space="preserve">26</t>
          </r>
        </is>
      </c>
      <c r="B29" s="31" t="inlineStr">
        <is>
          <r>
            <rPr>
              <rFont val="Times New Roman"/>
              <sz val="10.0"/>
            </rPr>
            <t xml:space="preserve">OTROS GASTOS CORRIENTES</t>
          </r>
        </is>
      </c>
      <c r="C29" s="32" t="inlineStr"/>
      <c r="D29" s="33" t="n">
        <v>40.0</v>
      </c>
      <c r="E29" s="33" t="n">
        <v>110.0</v>
      </c>
      <c r="F29" s="33" t="n">
        <v>45973.0</v>
      </c>
      <c r="G29" s="33" t="n">
        <v>40.0</v>
      </c>
      <c r="H29" s="33" t="n">
        <v>40.0</v>
      </c>
      <c r="I29" s="35" t="inlineStr"/>
      <c r="J29" s="34" t="inlineStr">
        <f/>
        <is/>
      </c>
      <c r="K29" s="3" t="inlineStr"/>
    </row>
    <row r="30" customHeight="1" ht="15">
      <c r="A30" s="30" t="inlineStr">
        <is>
          <r>
            <rPr>
              <rFont val="Times New Roman"/>
              <sz val="10.0"/>
            </rPr>
            <t xml:space="preserve">29</t>
          </r>
        </is>
      </c>
      <c r="B30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30" s="32" t="inlineStr"/>
      <c r="D30" s="33" t="n">
        <v>3.3460423E7</v>
      </c>
      <c r="E30" s="33" t="n">
        <v>3.5036137E7</v>
      </c>
      <c r="F30" s="33" t="n">
        <v>8332108.0</v>
      </c>
      <c r="G30" s="33" t="n">
        <v>3.4424083E7</v>
      </c>
      <c r="H30" s="33" t="n">
        <v>7.1159287E7</v>
      </c>
      <c r="I30" s="33" t="inlineStr">
        <f>H30-G30</f>
        <is/>
      </c>
      <c r="J30" s="34" t="inlineStr">
        <f>(I30/G30)</f>
        <is/>
      </c>
      <c r="K30" s="3" t="inlineStr"/>
    </row>
    <row r="31" customHeight="1" ht="15">
      <c r="A31" s="30" t="inlineStr">
        <is>
          <r>
            <rPr>
              <rFont val="Times New Roman"/>
              <sz val="10.0"/>
            </rPr>
            <t xml:space="preserve">31</t>
          </r>
        </is>
      </c>
      <c r="B31" s="31" t="inlineStr">
        <is>
          <r>
            <rPr>
              <rFont val="Times New Roman"/>
              <sz val="10.0"/>
            </rPr>
            <t xml:space="preserve">INICIATIVAS DE INVERSIÓN</t>
          </r>
        </is>
      </c>
      <c r="C31" s="32" t="inlineStr"/>
      <c r="D31" s="33" t="n">
        <v>5050649.0</v>
      </c>
      <c r="E31" s="33" t="n">
        <v>3776900.0</v>
      </c>
      <c r="F31" s="33" t="n">
        <v>1333422.0</v>
      </c>
      <c r="G31" s="33" t="n">
        <v>5196108.0</v>
      </c>
      <c r="H31" s="33" t="n">
        <v>1516839.0</v>
      </c>
      <c r="I31" s="33" t="inlineStr">
        <f>H31-G31</f>
        <is/>
      </c>
      <c r="J31" s="34" t="inlineStr">
        <f>(I31/G31)</f>
        <is/>
      </c>
      <c r="K31" s="3" t="inlineStr"/>
    </row>
    <row r="32" customHeight="1" ht="15">
      <c r="A32" s="30" t="inlineStr">
        <is>
          <r>
            <rPr>
              <rFont val="Times New Roman"/>
              <sz val="10.0"/>
            </rPr>
            <t xml:space="preserve">32</t>
          </r>
        </is>
      </c>
      <c r="B32" s="31" t="inlineStr">
        <is>
          <r>
            <rPr>
              <rFont val="Times New Roman"/>
              <sz val="10.0"/>
            </rPr>
            <t xml:space="preserve">PRÉSTAMOS</t>
          </r>
        </is>
      </c>
      <c r="C32" s="32" t="inlineStr"/>
      <c r="D32" s="33" t="n">
        <v>2998996.0</v>
      </c>
      <c r="E32" s="33" t="n">
        <v>2998996.0</v>
      </c>
      <c r="F32" s="33" t="n">
        <v>2235135.0</v>
      </c>
      <c r="G32" s="33" t="n">
        <v>3085367.0</v>
      </c>
      <c r="H32" s="33" t="n">
        <v>3143054.0</v>
      </c>
      <c r="I32" s="33" t="inlineStr">
        <f>H32-G32</f>
        <is/>
      </c>
      <c r="J32" s="34" t="inlineStr">
        <f>(I32/G32)</f>
        <is/>
      </c>
      <c r="K32" s="3" t="inlineStr"/>
    </row>
    <row r="33" customHeight="1" ht="15">
      <c r="A33" s="30" t="inlineStr">
        <is>
          <r>
            <rPr>
              <rFont val="Times New Roman"/>
              <sz val="10.0"/>
            </rPr>
            <t xml:space="preserve">33</t>
          </r>
        </is>
      </c>
      <c r="B33" s="31" t="inlineStr">
        <is>
          <r>
            <rPr>
              <rFont val="Times New Roman"/>
              <sz val="10.0"/>
            </rPr>
            <t xml:space="preserve">TRANSFERENCIAS DE CAPITAL</t>
          </r>
        </is>
      </c>
      <c r="C33" s="32" t="inlineStr"/>
      <c r="D33" s="33" t="n">
        <v>6.3483338E7</v>
      </c>
      <c r="E33" s="33" t="n">
        <v>6.6250547E7</v>
      </c>
      <c r="F33" s="33" t="n">
        <v>2.3691478E7</v>
      </c>
      <c r="G33" s="33" t="n">
        <v>6.5311657E7</v>
      </c>
      <c r="H33" s="33" t="n">
        <v>6.4025009E7</v>
      </c>
      <c r="I33" s="33" t="inlineStr">
        <f>H33-G33</f>
        <is/>
      </c>
      <c r="J33" s="34" t="inlineStr">
        <f>(I33/G33)</f>
        <is/>
      </c>
      <c r="K33" s="3" t="inlineStr"/>
    </row>
    <row r="34" customHeight="1" ht="15">
      <c r="A34" s="30" t="inlineStr">
        <is>
          <r>
            <rPr>
              <rFont val="Times New Roman"/>
              <sz val="10.0"/>
            </rPr>
            <t xml:space="preserve">34</t>
          </r>
        </is>
      </c>
      <c r="B34" s="31" t="inlineStr">
        <is>
          <r>
            <rPr>
              <rFont val="Times New Roman"/>
              <sz val="10.0"/>
            </rPr>
            <t xml:space="preserve">SERVICIO DE LA DEUDA</t>
          </r>
        </is>
      </c>
      <c r="C34" s="32" t="inlineStr"/>
      <c r="D34" s="33" t="n">
        <v>180.0</v>
      </c>
      <c r="E34" s="33" t="n">
        <v>3.4428625E7</v>
      </c>
      <c r="F34" s="33" t="n">
        <v>3.4416673E7</v>
      </c>
      <c r="G34" s="33" t="n">
        <v>180.0</v>
      </c>
      <c r="H34" s="33" t="n">
        <v>180.0</v>
      </c>
      <c r="I34" s="35" t="inlineStr"/>
      <c r="J34" s="34" t="inlineStr">
        <f/>
        <is/>
      </c>
      <c r="K34" s="3" t="inlineStr"/>
    </row>
    <row r="35" customHeight="1" ht="15">
      <c r="A35" s="30" t="inlineStr">
        <is>
          <r>
            <rPr>
              <rFont val="Times New Roman"/>
              <sz val="10.0"/>
            </rPr>
            <t xml:space="preserve">35</t>
          </r>
        </is>
      </c>
      <c r="B35" s="31" t="inlineStr">
        <is>
          <r>
            <rPr>
              <rFont val="Times New Roman"/>
              <sz val="10.0"/>
            </rPr>
            <t xml:space="preserve">SALDO FINAL DE CAJA</t>
          </r>
        </is>
      </c>
      <c r="C35" s="32" t="inlineStr"/>
      <c r="D35" s="33" t="n">
        <v>0.0</v>
      </c>
      <c r="E35" s="33" t="n">
        <v>0.0</v>
      </c>
      <c r="F35" s="33" t="n">
        <v>0.0</v>
      </c>
      <c r="G35" s="33" t="n">
        <v>0.0</v>
      </c>
      <c r="H35" s="33" t="n">
        <v>190.0</v>
      </c>
      <c r="I35" s="33" t="inlineStr">
        <f>H35-G35</f>
        <is/>
      </c>
      <c r="J35" s="34" t="inlineStr">
        <f/>
        <is/>
      </c>
      <c r="K35" s="3" t="inlineStr"/>
    </row>
    <row r="36" customHeight="1" ht="15">
      <c r="A36" s="35" t="inlineStr"/>
      <c r="B36" s="36" t="inlineStr"/>
      <c r="C36" s="37" t="inlineStr"/>
      <c r="D36" s="35" t="inlineStr"/>
      <c r="E36" s="35" t="inlineStr"/>
      <c r="F36" s="35" t="inlineStr"/>
      <c r="G36" s="35" t="inlineStr"/>
      <c r="H36" s="35" t="inlineStr"/>
      <c r="I36" s="35" t="inlineStr"/>
      <c r="J36" s="35" t="inlineStr"/>
      <c r="K36" s="3" t="inlineStr"/>
    </row>
    <row r="37" customHeight="1" ht="15">
      <c r="A37" s="38" t="inlineStr"/>
      <c r="B37" s="39" t="inlineStr"/>
      <c r="C37" s="40" t="inlineStr"/>
      <c r="D37" s="38" t="inlineStr"/>
      <c r="E37" s="38" t="inlineStr"/>
      <c r="F37" s="38" t="inlineStr"/>
      <c r="G37" s="38" t="inlineStr"/>
      <c r="H37" s="38" t="inlineStr"/>
      <c r="I37" s="38" t="inlineStr"/>
      <c r="J37" s="38" t="inlineStr"/>
      <c r="K37" s="3" t="inlineStr"/>
    </row>
    <row r="38" customHeight="1" ht="15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3" t="inlineStr"/>
      <c r="K38" s="3" t="inlineStr"/>
    </row>
    <row r="39" customHeight="1" ht="15">
      <c r="A39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9" s="42" t="inlineStr"/>
      <c r="C39" s="42" t="inlineStr"/>
      <c r="D39" s="43" t="n">
        <v>2.218622628E9</v>
      </c>
      <c r="E39" s="43" t="n">
        <v>2.176514952E9</v>
      </c>
      <c r="F39" s="43" t="n">
        <v>1.431278356E9</v>
      </c>
      <c r="G39" s="43" t="n">
        <v>2.282518951E9</v>
      </c>
      <c r="H39" s="43" t="n">
        <v>2.383641556E9</v>
      </c>
      <c r="I39" s="43" t="n">
        <v>1.01122605E8</v>
      </c>
      <c r="J39" s="44" t="n">
        <v>0.04430307356514912</v>
      </c>
      <c r="K39" s="3" t="inlineStr"/>
    </row>
    <row r="40" customHeight="1" ht="15">
      <c r="A40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0" s="46" t="inlineStr"/>
      <c r="C40" s="46" t="inlineStr"/>
      <c r="D40" s="46" t="inlineStr"/>
      <c r="E40" s="46" t="inlineStr"/>
      <c r="F40" s="46" t="inlineStr"/>
      <c r="G40" s="46" t="inlineStr"/>
      <c r="H40" s="46" t="inlineStr"/>
      <c r="I40" s="3" t="inlineStr"/>
      <c r="J40" s="3" t="inlineStr"/>
      <c r="K40" s="3" t="inlineStr"/>
    </row>
    <row r="41" customHeight="1" ht="5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9:C39"/>
    <mergeCell ref="A40:H40"/>
  </mergeCells>
  <pageMargins left="0.0" right="0.0" top="0.0" bottom="0.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Extranjera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DEFENSA NACIONAL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11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US$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US$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US$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127986.0</v>
      </c>
      <c r="E12" s="28" t="n">
        <v>142053.0</v>
      </c>
      <c r="F12" s="28" t="n">
        <v>79361.0</v>
      </c>
      <c r="G12" s="28" t="n">
        <v>127986.0</v>
      </c>
      <c r="H12" s="28" t="n">
        <v>197940.0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08</t>
          </r>
        </is>
      </c>
      <c r="B13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3" s="32" t="inlineStr"/>
      <c r="D13" s="33" t="n">
        <v>30.0</v>
      </c>
      <c r="E13" s="33" t="n">
        <v>30.0</v>
      </c>
      <c r="F13" s="33" t="n">
        <v>61.0</v>
      </c>
      <c r="G13" s="33" t="n">
        <v>30.0</v>
      </c>
      <c r="H13" s="33" t="n">
        <v>6.0</v>
      </c>
      <c r="I13" s="33" t="inlineStr">
        <f>H13-G13</f>
        <is/>
      </c>
      <c r="J13" s="34" t="inlineStr">
        <f>(I13/G13)</f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09</t>
          </r>
        </is>
      </c>
      <c r="B14" s="31" t="inlineStr">
        <is>
          <r>
            <rPr>
              <rFont val="Times New Roman"/>
              <sz val="10.0"/>
            </rPr>
            <t xml:space="preserve">APORTE FISCAL</t>
          </r>
        </is>
      </c>
      <c r="C14" s="32" t="inlineStr"/>
      <c r="D14" s="33" t="n">
        <v>125541.0</v>
      </c>
      <c r="E14" s="33" t="n">
        <v>127288.0</v>
      </c>
      <c r="F14" s="33" t="n">
        <v>71057.0</v>
      </c>
      <c r="G14" s="33" t="n">
        <v>125541.0</v>
      </c>
      <c r="H14" s="33" t="n">
        <v>195589.0</v>
      </c>
      <c r="I14" s="33" t="inlineStr">
        <f>H14-G14</f>
        <is/>
      </c>
      <c r="J14" s="34" t="inlineStr">
        <f>(I14/G14)</f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11</t>
          </r>
        </is>
      </c>
      <c r="B15" s="31" t="inlineStr">
        <is>
          <r>
            <rPr>
              <rFont val="Times New Roman"/>
              <sz val="10.0"/>
            </rPr>
            <t xml:space="preserve">VENTA DE ACTIVOS FINANCIEROS</t>
          </r>
        </is>
      </c>
      <c r="C15" s="32" t="inlineStr"/>
      <c r="D15" s="33" t="n">
        <v>0.0</v>
      </c>
      <c r="E15" s="33" t="n">
        <v>6735.0</v>
      </c>
      <c r="F15" s="33" t="n">
        <v>7067.0</v>
      </c>
      <c r="G15" s="33" t="n">
        <v>0.0</v>
      </c>
      <c r="H15" s="33" t="n">
        <v>0.0</v>
      </c>
      <c r="I15" s="35" t="inlineStr"/>
      <c r="J15" s="34" t="inlineStr">
        <f/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12</t>
          </r>
        </is>
      </c>
      <c r="B16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6" s="32" t="inlineStr"/>
      <c r="D16" s="33" t="n">
        <v>2375.0</v>
      </c>
      <c r="E16" s="33" t="n">
        <v>2375.0</v>
      </c>
      <c r="F16" s="33" t="n">
        <v>1176.0</v>
      </c>
      <c r="G16" s="33" t="n">
        <v>2375.0</v>
      </c>
      <c r="H16" s="33" t="n">
        <v>2341.0</v>
      </c>
      <c r="I16" s="33" t="inlineStr">
        <f>H16-G16</f>
        <is/>
      </c>
      <c r="J16" s="34" t="inlineStr">
        <f>(I16/G16)</f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15</t>
          </r>
        </is>
      </c>
      <c r="B17" s="31" t="inlineStr">
        <is>
          <r>
            <rPr>
              <rFont val="Times New Roman"/>
              <sz val="10.0"/>
            </rPr>
            <t xml:space="preserve">SALDO INICIAL DE CAJA</t>
          </r>
        </is>
      </c>
      <c r="C17" s="32" t="inlineStr"/>
      <c r="D17" s="33" t="n">
        <v>40.0</v>
      </c>
      <c r="E17" s="33" t="n">
        <v>5625.0</v>
      </c>
      <c r="F17" s="33" t="n">
        <v>0.0</v>
      </c>
      <c r="G17" s="33" t="n">
        <v>40.0</v>
      </c>
      <c r="H17" s="33" t="n">
        <v>4.0</v>
      </c>
      <c r="I17" s="33" t="inlineStr">
        <f>H17-G17</f>
        <is/>
      </c>
      <c r="J17" s="34" t="inlineStr">
        <f>(I17/G17)</f>
        <is/>
      </c>
      <c r="K17" s="3" t="inlineStr"/>
    </row>
    <row r="18" customHeight="1" ht="15">
      <c r="A18" s="25" t="inlineStr">
        <is/>
      </c>
      <c r="B18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18" s="27" t="inlineStr"/>
      <c r="D18" s="28" t="n">
        <v>127986.0</v>
      </c>
      <c r="E18" s="28" t="n">
        <v>142053.0</v>
      </c>
      <c r="F18" s="28" t="n">
        <v>78388.0</v>
      </c>
      <c r="G18" s="28" t="n">
        <v>127986.0</v>
      </c>
      <c r="H18" s="28" t="n">
        <v>197940.0</v>
      </c>
      <c r="I18" s="28" t="inlineStr">
        <f>H18-G18</f>
        <is/>
      </c>
      <c r="J18" s="29" t="inlineStr">
        <f>(I18/G18)</f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21</t>
          </r>
        </is>
      </c>
      <c r="B19" s="31" t="inlineStr">
        <is>
          <r>
            <rPr>
              <rFont val="Times New Roman"/>
              <sz val="10.0"/>
            </rPr>
            <t xml:space="preserve">GASTOS EN PERSONAL</t>
          </r>
        </is>
      </c>
      <c r="C19" s="32" t="inlineStr"/>
      <c r="D19" s="33" t="n">
        <v>35504.0</v>
      </c>
      <c r="E19" s="33" t="n">
        <v>37708.0</v>
      </c>
      <c r="F19" s="33" t="n">
        <v>24076.0</v>
      </c>
      <c r="G19" s="33" t="n">
        <v>35504.0</v>
      </c>
      <c r="H19" s="33" t="n">
        <v>36033.0</v>
      </c>
      <c r="I19" s="33" t="inlineStr">
        <f>H19-G19</f>
        <is/>
      </c>
      <c r="J19" s="34" t="inlineStr">
        <f>(I19/G19)</f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22</t>
          </r>
        </is>
      </c>
      <c r="B20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0" s="32" t="inlineStr"/>
      <c r="D20" s="33" t="n">
        <v>86324.0</v>
      </c>
      <c r="E20" s="33" t="n">
        <v>79991.0</v>
      </c>
      <c r="F20" s="33" t="n">
        <v>32697.0</v>
      </c>
      <c r="G20" s="33" t="n">
        <v>86324.0</v>
      </c>
      <c r="H20" s="33" t="n">
        <v>155060.0</v>
      </c>
      <c r="I20" s="33" t="inlineStr">
        <f>H20-G20</f>
        <is/>
      </c>
      <c r="J20" s="34" t="inlineStr">
        <f>(I20/G20)</f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23</t>
          </r>
        </is>
      </c>
      <c r="B21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1" s="32" t="inlineStr"/>
      <c r="D21" s="33" t="n">
        <v>65.0</v>
      </c>
      <c r="E21" s="33" t="n">
        <v>65.0</v>
      </c>
      <c r="F21" s="33" t="n">
        <v>406.0</v>
      </c>
      <c r="G21" s="33" t="n">
        <v>65.0</v>
      </c>
      <c r="H21" s="33" t="n">
        <v>3.0</v>
      </c>
      <c r="I21" s="33" t="inlineStr">
        <f>H21-G21</f>
        <is/>
      </c>
      <c r="J21" s="34" t="inlineStr">
        <f>(I21/G21)</f>
        <is/>
      </c>
      <c r="K21" s="3" t="inlineStr"/>
    </row>
    <row r="22" customHeight="1" ht="15">
      <c r="A22" s="30" t="inlineStr">
        <is>
          <r>
            <rPr>
              <rFont val="Times New Roman"/>
              <sz val="10.0"/>
            </rPr>
            <t xml:space="preserve">24</t>
          </r>
        </is>
      </c>
      <c r="B22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2" s="32" t="inlineStr"/>
      <c r="D22" s="33" t="n">
        <v>3658.0</v>
      </c>
      <c r="E22" s="33" t="n">
        <v>14522.0</v>
      </c>
      <c r="F22" s="33" t="n">
        <v>13785.0</v>
      </c>
      <c r="G22" s="33" t="n">
        <v>3658.0</v>
      </c>
      <c r="H22" s="33" t="n">
        <v>4488.0</v>
      </c>
      <c r="I22" s="33" t="inlineStr">
        <f>H22-G22</f>
        <is/>
      </c>
      <c r="J22" s="34" t="inlineStr">
        <f>(I22/G22)</f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25</t>
          </r>
        </is>
      </c>
      <c r="B23" s="31" t="inlineStr">
        <is>
          <r>
            <rPr>
              <rFont val="Times New Roman"/>
              <sz val="10.0"/>
            </rPr>
            <t xml:space="preserve">INTEGROS AL FISCO</t>
          </r>
        </is>
      </c>
      <c r="C23" s="32" t="inlineStr"/>
      <c r="D23" s="33" t="n">
        <v>20.0</v>
      </c>
      <c r="E23" s="33" t="n">
        <v>2598.0</v>
      </c>
      <c r="F23" s="33" t="n">
        <v>2254.0</v>
      </c>
      <c r="G23" s="33" t="n">
        <v>20.0</v>
      </c>
      <c r="H23" s="33" t="n">
        <v>4.0</v>
      </c>
      <c r="I23" s="33" t="inlineStr">
        <f>H23-G23</f>
        <is/>
      </c>
      <c r="J23" s="34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32</t>
          </r>
        </is>
      </c>
      <c r="B24" s="31" t="inlineStr">
        <is>
          <r>
            <rPr>
              <rFont val="Times New Roman"/>
              <sz val="10.0"/>
            </rPr>
            <t xml:space="preserve">PRÉSTAMOS</t>
          </r>
        </is>
      </c>
      <c r="C24" s="32" t="inlineStr"/>
      <c r="D24" s="33" t="n">
        <v>2375.0</v>
      </c>
      <c r="E24" s="33" t="n">
        <v>2375.0</v>
      </c>
      <c r="F24" s="33" t="n">
        <v>395.0</v>
      </c>
      <c r="G24" s="33" t="n">
        <v>2375.0</v>
      </c>
      <c r="H24" s="33" t="n">
        <v>2341.0</v>
      </c>
      <c r="I24" s="33" t="inlineStr">
        <f>H24-G24</f>
        <is/>
      </c>
      <c r="J24" s="34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33</t>
          </r>
        </is>
      </c>
      <c r="B25" s="31" t="inlineStr">
        <is>
          <r>
            <rPr>
              <rFont val="Times New Roman"/>
              <sz val="10.0"/>
            </rPr>
            <t xml:space="preserve">TRANSFERENCIAS DE CAPITAL</t>
          </r>
        </is>
      </c>
      <c r="C25" s="32" t="inlineStr"/>
      <c r="D25" s="33" t="n">
        <v>0.0</v>
      </c>
      <c r="E25" s="33" t="n">
        <v>0.0</v>
      </c>
      <c r="F25" s="33" t="n">
        <v>0.0</v>
      </c>
      <c r="G25" s="33" t="n">
        <v>0.0</v>
      </c>
      <c r="H25" s="33" t="n">
        <v>3.0</v>
      </c>
      <c r="I25" s="33" t="inlineStr">
        <f>H25-G25</f>
        <is/>
      </c>
      <c r="J25" s="34" t="inlineStr">
        <f/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34</t>
          </r>
        </is>
      </c>
      <c r="B26" s="31" t="inlineStr">
        <is>
          <r>
            <rPr>
              <rFont val="Times New Roman"/>
              <sz val="10.0"/>
            </rPr>
            <t xml:space="preserve">SERVICIO DE LA DEUDA</t>
          </r>
        </is>
      </c>
      <c r="C26" s="32" t="inlineStr"/>
      <c r="D26" s="33" t="n">
        <v>40.0</v>
      </c>
      <c r="E26" s="33" t="n">
        <v>4794.0</v>
      </c>
      <c r="F26" s="33" t="n">
        <v>4775.0</v>
      </c>
      <c r="G26" s="33" t="n">
        <v>40.0</v>
      </c>
      <c r="H26" s="33" t="n">
        <v>4.0</v>
      </c>
      <c r="I26" s="33" t="inlineStr">
        <f>H26-G26</f>
        <is/>
      </c>
      <c r="J26" s="34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35</t>
          </r>
        </is>
      </c>
      <c r="B27" s="31" t="inlineStr">
        <is>
          <r>
            <rPr>
              <rFont val="Times New Roman"/>
              <sz val="10.0"/>
            </rPr>
            <t xml:space="preserve">SALDO FINAL DE CAJA</t>
          </r>
        </is>
      </c>
      <c r="C27" s="32" t="inlineStr"/>
      <c r="D27" s="33" t="n">
        <v>0.0</v>
      </c>
      <c r="E27" s="33" t="n">
        <v>0.0</v>
      </c>
      <c r="F27" s="33" t="n">
        <v>0.0</v>
      </c>
      <c r="G27" s="33" t="n">
        <v>0.0</v>
      </c>
      <c r="H27" s="33" t="n">
        <v>4.0</v>
      </c>
      <c r="I27" s="33" t="inlineStr">
        <f>H27-G27</f>
        <is/>
      </c>
      <c r="J27" s="34" t="inlineStr">
        <f/>
        <is/>
      </c>
      <c r="K27" s="3" t="inlineStr"/>
    </row>
    <row r="28" customHeight="1" ht="15">
      <c r="A28" s="35" t="inlineStr"/>
      <c r="B28" s="36" t="inlineStr"/>
      <c r="C28" s="37" t="inlineStr"/>
      <c r="D28" s="35" t="inlineStr"/>
      <c r="E28" s="35" t="inlineStr"/>
      <c r="F28" s="35" t="inlineStr"/>
      <c r="G28" s="35" t="inlineStr"/>
      <c r="H28" s="35" t="inlineStr"/>
      <c r="I28" s="35" t="inlineStr"/>
      <c r="J28" s="35" t="inlineStr"/>
      <c r="K28" s="3" t="inlineStr"/>
    </row>
    <row r="29" customHeight="1" ht="15">
      <c r="A29" s="38" t="inlineStr"/>
      <c r="B29" s="39" t="inlineStr"/>
      <c r="C29" s="40" t="inlineStr"/>
      <c r="D29" s="38" t="inlineStr"/>
      <c r="E29" s="38" t="inlineStr"/>
      <c r="F29" s="38" t="inlineStr"/>
      <c r="G29" s="38" t="inlineStr"/>
      <c r="H29" s="38" t="inlineStr"/>
      <c r="I29" s="38" t="inlineStr"/>
      <c r="J29" s="38" t="inlineStr"/>
      <c r="K29" s="3" t="inlineStr"/>
    </row>
    <row r="30" customHeight="1" ht="15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3" t="inlineStr"/>
      <c r="K30" s="3" t="inlineStr"/>
    </row>
    <row r="31" customHeight="1" ht="15">
      <c r="A31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1" s="42" t="inlineStr"/>
      <c r="C31" s="42" t="inlineStr"/>
      <c r="D31" s="43" t="n">
        <v>125551.0</v>
      </c>
      <c r="E31" s="43" t="n">
        <v>132286.0</v>
      </c>
      <c r="F31" s="43" t="n">
        <v>70964.0</v>
      </c>
      <c r="G31" s="43" t="n">
        <v>125551.0</v>
      </c>
      <c r="H31" s="43" t="n">
        <v>195587.0</v>
      </c>
      <c r="I31" s="43" t="n">
        <v>70036.0</v>
      </c>
      <c r="J31" s="44" t="n">
        <v>0.5578290893740392</v>
      </c>
      <c r="K31" s="3" t="inlineStr"/>
    </row>
    <row r="32" customHeight="1" ht="15">
      <c r="A32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2" s="46" t="inlineStr"/>
      <c r="C32" s="46" t="inlineStr"/>
      <c r="D32" s="46" t="inlineStr"/>
      <c r="E32" s="46" t="inlineStr"/>
      <c r="F32" s="46" t="inlineStr"/>
      <c r="G32" s="46" t="inlineStr"/>
      <c r="H32" s="46" t="inlineStr"/>
      <c r="I32" s="3" t="inlineStr"/>
      <c r="J32" s="3" t="inlineStr"/>
      <c r="K32" s="3" t="inlineStr"/>
    </row>
    <row r="33" customHeight="1" ht="5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  <c r="J33" s="3" t="inlineStr"/>
      <c r="K33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31:C31"/>
    <mergeCell ref="A32:H32"/>
  </mergeCells>
  <pageMargins left="0.0" right="0.0" top="0.0" bottom="0.0" header="0.0" footer="0.0"/>
  <pageSetup orientation="landscape"/>
  <drawing r:id="rIdDr3"/>
</worksheet>
</file>