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5971FD0-C78A-4FDD-B6B6-70E3243D73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analitico'!$A$1:$K$39</definedName>
    <definedName name="JR_PAGE_ANCHOR_0_1">'cuadro Comparativo analitico'!$A$1</definedName>
  </definedNames>
  <calcPr calcId="0"/>
</workbook>
</file>

<file path=xl/calcChain.xml><?xml version="1.0" encoding="utf-8"?>
<calcChain xmlns="http://schemas.openxmlformats.org/spreadsheetml/2006/main">
  <c r="J34" i="1" l="1"/>
  <c r="J29" i="1"/>
  <c r="K29" i="1" s="1"/>
  <c r="J28" i="1"/>
  <c r="K28" i="1" s="1"/>
  <c r="J24" i="1"/>
  <c r="K24" i="1" s="1"/>
  <c r="J23" i="1"/>
  <c r="K23" i="1" s="1"/>
  <c r="J19" i="1"/>
  <c r="K19" i="1" s="1"/>
  <c r="J18" i="1"/>
  <c r="K18" i="1" s="1"/>
  <c r="J17" i="1"/>
  <c r="K17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<sst xmlns="http://schemas.openxmlformats.org/spreadsheetml/2006/main" count="146" uniqueCount="75">
  <si>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</si>
  <si>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</si>
  <si>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Extranjera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</si>
  <si>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</si>
  <si>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</si>
  <si>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TESORO PÚBLICO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</si>
  <si>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</si>
  <si>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50</t>
    </r>
  </si>
  <si>
    <r>
      <rPr>
        <sz val="10"/>
        <rFont val="Times New Roman"/>
      </rPr>
      <t>Capítulo:</t>
    </r>
  </si>
  <si>
    <r>
      <rPr>
        <sz val="10"/>
        <rFont val="Times New Roman"/>
      </rPr>
      <t>FISCO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</si>
  <si>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</si>
  <si>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</si>
  <si>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</si>
  <si>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FONDO DE ESTABILIZACIÓN ECONÓMICA Y SOCIAL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</si>
  <si>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</si>
  <si>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07</t>
    </r>
  </si>
  <si>
    <r>
      <rPr>
        <sz val="10"/>
        <rFont val="Times New Roman"/>
      </rPr>
      <t>Miles de US$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</si>
  <si>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</si>
  <si>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</si>
  <si>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</si>
  <si>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</si>
  <si>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</si>
  <si>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</si>
  <si>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</si>
  <si>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</si>
  <si>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</si>
  <si>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</si>
  <si>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</si>
  <si>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</si>
  <si>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</si>
  <si>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</si>
  <si>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</si>
  <si>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</si>
  <si>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</si>
  <si>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US$ de 2026)</t>
    </r>
  </si>
  <si>
    <r>
      <rPr>
        <b/>
        <sz val="10"/>
        <rFont val="Times New Roman"/>
      </rPr>
      <t>(En US$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</si>
  <si>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</si>
  <si>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</si>
  <si>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</si>
  <si>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</si>
  <si>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</si>
  <si>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</si>
  <si>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061</t>
    </r>
  </si>
  <si>
    <r>
      <rPr>
        <sz val="10"/>
        <rFont val="Times New Roman"/>
      </rPr>
      <t>062</t>
    </r>
  </si>
  <si>
    <r>
      <rPr>
        <sz val="10"/>
        <rFont val="Times New Roman"/>
      </rPr>
      <t>Ganancias de Capital</t>
    </r>
  </si>
  <si>
    <r>
      <rPr>
        <sz val="10"/>
        <rFont val="Times New Roman"/>
      </rPr>
      <t>11</t>
    </r>
  </si>
  <si>
    <r>
      <rPr>
        <sz val="10"/>
        <rFont val="Times New Roman"/>
      </rPr>
      <t>VENTA DE ACTIVOS FINANCIEROS</t>
    </r>
  </si>
  <si>
    <r>
      <rPr>
        <sz val="10"/>
        <rFont val="Times New Roman"/>
      </rPr>
      <t>Venta o Rescate de Títulos y Valores</t>
    </r>
  </si>
  <si>
    <r>
      <rPr>
        <sz val="10"/>
        <rFont val="Times New Roman"/>
      </rPr>
      <t>99</t>
    </r>
  </si>
  <si>
    <r>
      <rPr>
        <sz val="10"/>
        <rFont val="Times New Roman"/>
      </rPr>
      <t>Otros Activos Financieros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</si>
  <si>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</si>
  <si>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</si>
  <si>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</si>
  <si>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</si>
  <si>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050</t>
    </r>
  </si>
  <si>
    <r>
      <rPr>
        <sz val="10"/>
        <rFont val="Times New Roman"/>
      </rPr>
      <t>De Operaciones Complementarias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</si>
  <si>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</si>
  <si>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</si>
  <si>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</si>
  <si>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24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</si>
  <si>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</si>
  <si>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</si>
  <si>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060</t>
    </r>
  </si>
  <si>
    <r>
      <rPr>
        <sz val="10"/>
        <rFont val="Times New Roman"/>
      </rPr>
      <t>A Ingresos Generales de la Nación</t>
    </r>
  </si>
  <si>
    <r>
      <rPr>
        <sz val="10"/>
        <rFont val="Times New Roman"/>
      </rPr>
      <t>30</t>
    </r>
  </si>
  <si>
    <r>
      <rPr>
        <sz val="10"/>
        <rFont val="Times New Roman"/>
      </rPr>
      <t>ADQUISICIÓN DE ACTIVOS FINANCIEROS</t>
    </r>
  </si>
  <si>
    <r>
      <rPr>
        <sz val="10"/>
        <rFont val="Times New Roman"/>
      </rPr>
      <t>Compra de Títulos y Valores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</si>
  <si>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</si>
  <si>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</si>
  <si>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059</t>
    </r>
  </si>
  <si>
    <r>
      <rPr>
        <sz val="10"/>
        <rFont val="Times New Roman"/>
      </rPr>
      <t>Al Fondo de Reserva de Pensiones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</si>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</sst>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5518BBCF-9DDA-4248-86F5-EDD59421A07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0"/>
  <sheetViews>
    <sheetView tabSelected="1" workbookViewId="0">
      <selection activeCell="L4" sqref="L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</row>
    <row r="3" spans="1:12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9"/>
      <c r="B10" s="39"/>
      <c r="C10" s="39"/>
      <c r="D10" s="3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0" t="s">
        <v>32</v>
      </c>
      <c r="K10" s="40" t="s">
        <v>33</v>
      </c>
      <c r="L10" s="1"/>
    </row>
    <row r="11" spans="1:12" ht="30" customHeight="1" x14ac:dyDescent="0.25">
      <c r="A11" s="39"/>
      <c r="B11" s="39"/>
      <c r="C11" s="39"/>
      <c r="D11" s="3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1"/>
      <c r="K11" s="41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65602</v>
      </c>
      <c r="F12" s="12">
        <v>65602</v>
      </c>
      <c r="G12" s="12">
        <v>78176</v>
      </c>
      <c r="H12" s="12">
        <v>65602</v>
      </c>
      <c r="I12" s="12">
        <v>71505</v>
      </c>
      <c r="J12" s="12">
        <f>I12-H12</f>
        <v>5903</v>
      </c>
      <c r="K12" s="13">
        <f>(J12/H12)</f>
        <v>8.9982012743513917E-2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63662</v>
      </c>
      <c r="F13" s="16">
        <v>63662</v>
      </c>
      <c r="G13" s="16">
        <v>77160</v>
      </c>
      <c r="H13" s="16">
        <v>63662</v>
      </c>
      <c r="I13" s="16">
        <v>69524</v>
      </c>
      <c r="J13" s="16">
        <f>I13-H13</f>
        <v>5862</v>
      </c>
      <c r="K13" s="17">
        <f>(J13/H13)</f>
        <v>9.2080047752191266E-2</v>
      </c>
      <c r="L13" s="1"/>
    </row>
    <row r="14" spans="1:12" ht="15" customHeight="1" x14ac:dyDescent="0.25">
      <c r="A14" s="14" t="s">
        <v>36</v>
      </c>
      <c r="B14" s="14" t="s">
        <v>40</v>
      </c>
      <c r="C14" s="14" t="s">
        <v>36</v>
      </c>
      <c r="D14" s="15" t="s">
        <v>41</v>
      </c>
      <c r="E14" s="16">
        <v>63662</v>
      </c>
      <c r="F14" s="16">
        <v>63662</v>
      </c>
      <c r="G14" s="16">
        <v>77160</v>
      </c>
      <c r="H14" s="16">
        <v>63662</v>
      </c>
      <c r="I14" s="16">
        <v>69524</v>
      </c>
      <c r="J14" s="16">
        <f>I14-H14</f>
        <v>5862</v>
      </c>
      <c r="K14" s="17">
        <f>(J14/H14)</f>
        <v>9.2080047752191266E-2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42</v>
      </c>
      <c r="D15" s="15" t="s">
        <v>41</v>
      </c>
      <c r="E15" s="16">
        <v>63652</v>
      </c>
      <c r="F15" s="16">
        <v>63652</v>
      </c>
      <c r="G15" s="16">
        <v>77160</v>
      </c>
      <c r="H15" s="16">
        <v>63652</v>
      </c>
      <c r="I15" s="16">
        <v>69514</v>
      </c>
      <c r="J15" s="16">
        <f>I15-H15</f>
        <v>5862</v>
      </c>
      <c r="K15" s="17">
        <f>(J15/H15)</f>
        <v>9.2094513919436932E-2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10</v>
      </c>
      <c r="F16" s="16">
        <v>10</v>
      </c>
      <c r="G16" s="16">
        <v>0</v>
      </c>
      <c r="H16" s="16">
        <v>10</v>
      </c>
      <c r="I16" s="16">
        <v>10</v>
      </c>
      <c r="J16" s="18"/>
      <c r="K16" s="17" t="s">
        <v>36</v>
      </c>
      <c r="L16" s="1"/>
    </row>
    <row r="17" spans="1:12" ht="15" customHeight="1" x14ac:dyDescent="0.25">
      <c r="A17" s="14" t="s">
        <v>45</v>
      </c>
      <c r="B17" s="14" t="s">
        <v>36</v>
      </c>
      <c r="C17" s="14" t="s">
        <v>36</v>
      </c>
      <c r="D17" s="15" t="s">
        <v>46</v>
      </c>
      <c r="E17" s="16">
        <v>1930</v>
      </c>
      <c r="F17" s="16">
        <v>1930</v>
      </c>
      <c r="G17" s="16">
        <v>1016</v>
      </c>
      <c r="H17" s="16">
        <v>1930</v>
      </c>
      <c r="I17" s="16">
        <v>1971</v>
      </c>
      <c r="J17" s="16">
        <f>I17-H17</f>
        <v>41</v>
      </c>
      <c r="K17" s="17">
        <f>(J17/H17)</f>
        <v>2.1243523316062177E-2</v>
      </c>
      <c r="L17" s="1"/>
    </row>
    <row r="18" spans="1:12" ht="15" customHeight="1" x14ac:dyDescent="0.25">
      <c r="A18" s="14" t="s">
        <v>36</v>
      </c>
      <c r="B18" s="14" t="s">
        <v>11</v>
      </c>
      <c r="C18" s="14" t="s">
        <v>36</v>
      </c>
      <c r="D18" s="15" t="s">
        <v>47</v>
      </c>
      <c r="E18" s="16">
        <v>1920</v>
      </c>
      <c r="F18" s="16">
        <v>1920</v>
      </c>
      <c r="G18" s="16">
        <v>1016</v>
      </c>
      <c r="H18" s="16">
        <v>1920</v>
      </c>
      <c r="I18" s="16">
        <v>1951</v>
      </c>
      <c r="J18" s="16">
        <f>I18-H18</f>
        <v>31</v>
      </c>
      <c r="K18" s="17">
        <f>(J18/H18)</f>
        <v>1.6145833333333335E-2</v>
      </c>
      <c r="L18" s="1"/>
    </row>
    <row r="19" spans="1:12" ht="15" customHeight="1" x14ac:dyDescent="0.25">
      <c r="A19" s="14" t="s">
        <v>36</v>
      </c>
      <c r="B19" s="14" t="s">
        <v>48</v>
      </c>
      <c r="C19" s="14" t="s">
        <v>36</v>
      </c>
      <c r="D19" s="15" t="s">
        <v>49</v>
      </c>
      <c r="E19" s="16">
        <v>10</v>
      </c>
      <c r="F19" s="16">
        <v>10</v>
      </c>
      <c r="G19" s="16">
        <v>0</v>
      </c>
      <c r="H19" s="16">
        <v>10</v>
      </c>
      <c r="I19" s="16">
        <v>20</v>
      </c>
      <c r="J19" s="16">
        <f>I19-H19</f>
        <v>10</v>
      </c>
      <c r="K19" s="17">
        <f>(J19/H19)</f>
        <v>1</v>
      </c>
      <c r="L19" s="1"/>
    </row>
    <row r="20" spans="1:12" ht="15" customHeight="1" x14ac:dyDescent="0.25">
      <c r="A20" s="14" t="s">
        <v>50</v>
      </c>
      <c r="B20" s="14" t="s">
        <v>36</v>
      </c>
      <c r="C20" s="14" t="s">
        <v>36</v>
      </c>
      <c r="D20" s="15" t="s">
        <v>51</v>
      </c>
      <c r="E20" s="16">
        <v>10</v>
      </c>
      <c r="F20" s="16">
        <v>10</v>
      </c>
      <c r="G20" s="16">
        <v>0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52</v>
      </c>
      <c r="C21" s="14" t="s">
        <v>36</v>
      </c>
      <c r="D21" s="15" t="s">
        <v>53</v>
      </c>
      <c r="E21" s="16">
        <v>10</v>
      </c>
      <c r="F21" s="16">
        <v>10</v>
      </c>
      <c r="G21" s="16">
        <v>0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36</v>
      </c>
      <c r="C22" s="14" t="s">
        <v>54</v>
      </c>
      <c r="D22" s="15" t="s">
        <v>55</v>
      </c>
      <c r="E22" s="16">
        <v>10</v>
      </c>
      <c r="F22" s="16">
        <v>10</v>
      </c>
      <c r="G22" s="16">
        <v>0</v>
      </c>
      <c r="H22" s="16">
        <v>10</v>
      </c>
      <c r="I22" s="16">
        <v>10</v>
      </c>
      <c r="J22" s="18"/>
      <c r="K22" s="17" t="s">
        <v>36</v>
      </c>
      <c r="L22" s="1"/>
    </row>
    <row r="23" spans="1:12" ht="15" customHeight="1" x14ac:dyDescent="0.25">
      <c r="A23" s="10" t="s">
        <v>36</v>
      </c>
      <c r="B23" s="10" t="s">
        <v>36</v>
      </c>
      <c r="C23" s="10" t="s">
        <v>36</v>
      </c>
      <c r="D23" s="11" t="s">
        <v>56</v>
      </c>
      <c r="E23" s="12">
        <v>65602</v>
      </c>
      <c r="F23" s="12">
        <v>65602</v>
      </c>
      <c r="G23" s="12">
        <v>78176</v>
      </c>
      <c r="H23" s="12">
        <v>65602</v>
      </c>
      <c r="I23" s="12">
        <v>71505</v>
      </c>
      <c r="J23" s="12">
        <f>I23-H23</f>
        <v>5903</v>
      </c>
      <c r="K23" s="13">
        <f>(J23/H23)</f>
        <v>8.9982012743513917E-2</v>
      </c>
      <c r="L23" s="1"/>
    </row>
    <row r="24" spans="1:12" ht="15" customHeight="1" x14ac:dyDescent="0.25">
      <c r="A24" s="14" t="s">
        <v>57</v>
      </c>
      <c r="B24" s="14" t="s">
        <v>36</v>
      </c>
      <c r="C24" s="14" t="s">
        <v>36</v>
      </c>
      <c r="D24" s="15" t="s">
        <v>58</v>
      </c>
      <c r="E24" s="16">
        <v>1910</v>
      </c>
      <c r="F24" s="16">
        <v>1910</v>
      </c>
      <c r="G24" s="16">
        <v>1016</v>
      </c>
      <c r="H24" s="16">
        <v>1910</v>
      </c>
      <c r="I24" s="16">
        <v>1931</v>
      </c>
      <c r="J24" s="16">
        <f>I24-H24</f>
        <v>21</v>
      </c>
      <c r="K24" s="17">
        <f>(J24/H24)</f>
        <v>1.0994764397905759E-2</v>
      </c>
      <c r="L24" s="1"/>
    </row>
    <row r="25" spans="1:12" ht="15" customHeight="1" x14ac:dyDescent="0.25">
      <c r="A25" s="14" t="s">
        <v>59</v>
      </c>
      <c r="B25" s="14" t="s">
        <v>36</v>
      </c>
      <c r="C25" s="14" t="s">
        <v>36</v>
      </c>
      <c r="D25" s="15" t="s">
        <v>60</v>
      </c>
      <c r="E25" s="16">
        <v>10</v>
      </c>
      <c r="F25" s="16">
        <v>10</v>
      </c>
      <c r="G25" s="16">
        <v>0</v>
      </c>
      <c r="H25" s="16">
        <v>10</v>
      </c>
      <c r="I25" s="16">
        <v>10</v>
      </c>
      <c r="J25" s="18"/>
      <c r="K25" s="17" t="s">
        <v>36</v>
      </c>
      <c r="L25" s="1"/>
    </row>
    <row r="26" spans="1:12" ht="15" customHeight="1" x14ac:dyDescent="0.25">
      <c r="A26" s="14" t="s">
        <v>36</v>
      </c>
      <c r="B26" s="14" t="s">
        <v>52</v>
      </c>
      <c r="C26" s="14" t="s">
        <v>36</v>
      </c>
      <c r="D26" s="15" t="s">
        <v>61</v>
      </c>
      <c r="E26" s="16">
        <v>10</v>
      </c>
      <c r="F26" s="16">
        <v>10</v>
      </c>
      <c r="G26" s="16">
        <v>0</v>
      </c>
      <c r="H26" s="16">
        <v>10</v>
      </c>
      <c r="I26" s="16">
        <v>10</v>
      </c>
      <c r="J26" s="18"/>
      <c r="K26" s="17" t="s">
        <v>36</v>
      </c>
      <c r="L26" s="1"/>
    </row>
    <row r="27" spans="1:12" ht="15" customHeight="1" x14ac:dyDescent="0.25">
      <c r="A27" s="14" t="s">
        <v>36</v>
      </c>
      <c r="B27" s="14" t="s">
        <v>36</v>
      </c>
      <c r="C27" s="14" t="s">
        <v>62</v>
      </c>
      <c r="D27" s="15" t="s">
        <v>63</v>
      </c>
      <c r="E27" s="16">
        <v>10</v>
      </c>
      <c r="F27" s="16">
        <v>10</v>
      </c>
      <c r="G27" s="16">
        <v>0</v>
      </c>
      <c r="H27" s="16">
        <v>10</v>
      </c>
      <c r="I27" s="16">
        <v>10</v>
      </c>
      <c r="J27" s="18"/>
      <c r="K27" s="17" t="s">
        <v>36</v>
      </c>
      <c r="L27" s="1"/>
    </row>
    <row r="28" spans="1:12" ht="15" customHeight="1" x14ac:dyDescent="0.25">
      <c r="A28" s="14" t="s">
        <v>64</v>
      </c>
      <c r="B28" s="14" t="s">
        <v>36</v>
      </c>
      <c r="C28" s="14" t="s">
        <v>36</v>
      </c>
      <c r="D28" s="15" t="s">
        <v>65</v>
      </c>
      <c r="E28" s="16">
        <v>63672</v>
      </c>
      <c r="F28" s="16">
        <v>63672</v>
      </c>
      <c r="G28" s="16">
        <v>77160</v>
      </c>
      <c r="H28" s="16">
        <v>63672</v>
      </c>
      <c r="I28" s="16">
        <v>69544</v>
      </c>
      <c r="J28" s="16">
        <f>I28-H28</f>
        <v>5872</v>
      </c>
      <c r="K28" s="17">
        <f>(J28/H28)</f>
        <v>9.2222641035305947E-2</v>
      </c>
      <c r="L28" s="1"/>
    </row>
    <row r="29" spans="1:12" ht="15" customHeight="1" x14ac:dyDescent="0.25">
      <c r="A29" s="14" t="s">
        <v>36</v>
      </c>
      <c r="B29" s="14" t="s">
        <v>11</v>
      </c>
      <c r="C29" s="14" t="s">
        <v>36</v>
      </c>
      <c r="D29" s="15" t="s">
        <v>66</v>
      </c>
      <c r="E29" s="16">
        <v>63662</v>
      </c>
      <c r="F29" s="16">
        <v>63662</v>
      </c>
      <c r="G29" s="16">
        <v>77160</v>
      </c>
      <c r="H29" s="16">
        <v>63662</v>
      </c>
      <c r="I29" s="16">
        <v>69534</v>
      </c>
      <c r="J29" s="16">
        <f>I29-H29</f>
        <v>5872</v>
      </c>
      <c r="K29" s="17">
        <f>(J29/H29)</f>
        <v>9.2237127328704718E-2</v>
      </c>
      <c r="L29" s="1"/>
    </row>
    <row r="30" spans="1:12" ht="15" customHeight="1" x14ac:dyDescent="0.25">
      <c r="A30" s="14" t="s">
        <v>36</v>
      </c>
      <c r="B30" s="14" t="s">
        <v>48</v>
      </c>
      <c r="C30" s="14" t="s">
        <v>36</v>
      </c>
      <c r="D30" s="15" t="s">
        <v>49</v>
      </c>
      <c r="E30" s="16">
        <v>10</v>
      </c>
      <c r="F30" s="16">
        <v>10</v>
      </c>
      <c r="G30" s="16">
        <v>0</v>
      </c>
      <c r="H30" s="16">
        <v>10</v>
      </c>
      <c r="I30" s="16">
        <v>10</v>
      </c>
      <c r="J30" s="18"/>
      <c r="K30" s="17" t="s">
        <v>36</v>
      </c>
      <c r="L30" s="1"/>
    </row>
    <row r="31" spans="1:12" ht="15" customHeight="1" x14ac:dyDescent="0.25">
      <c r="A31" s="14" t="s">
        <v>67</v>
      </c>
      <c r="B31" s="14" t="s">
        <v>36</v>
      </c>
      <c r="C31" s="14" t="s">
        <v>36</v>
      </c>
      <c r="D31" s="15" t="s">
        <v>68</v>
      </c>
      <c r="E31" s="16">
        <v>10</v>
      </c>
      <c r="F31" s="16">
        <v>10</v>
      </c>
      <c r="G31" s="16">
        <v>0</v>
      </c>
      <c r="H31" s="16">
        <v>10</v>
      </c>
      <c r="I31" s="16">
        <v>10</v>
      </c>
      <c r="J31" s="18"/>
      <c r="K31" s="17" t="s">
        <v>36</v>
      </c>
      <c r="L31" s="1"/>
    </row>
    <row r="32" spans="1:12" ht="15" customHeight="1" x14ac:dyDescent="0.25">
      <c r="A32" s="14" t="s">
        <v>36</v>
      </c>
      <c r="B32" s="14" t="s">
        <v>52</v>
      </c>
      <c r="C32" s="14" t="s">
        <v>36</v>
      </c>
      <c r="D32" s="15" t="s">
        <v>61</v>
      </c>
      <c r="E32" s="16">
        <v>10</v>
      </c>
      <c r="F32" s="16">
        <v>10</v>
      </c>
      <c r="G32" s="16">
        <v>0</v>
      </c>
      <c r="H32" s="16">
        <v>10</v>
      </c>
      <c r="I32" s="16">
        <v>10</v>
      </c>
      <c r="J32" s="18"/>
      <c r="K32" s="17" t="s">
        <v>36</v>
      </c>
      <c r="L32" s="1"/>
    </row>
    <row r="33" spans="1:12" ht="15" customHeight="1" x14ac:dyDescent="0.25">
      <c r="A33" s="14" t="s">
        <v>36</v>
      </c>
      <c r="B33" s="14" t="s">
        <v>36</v>
      </c>
      <c r="C33" s="14" t="s">
        <v>69</v>
      </c>
      <c r="D33" s="15" t="s">
        <v>70</v>
      </c>
      <c r="E33" s="16">
        <v>10</v>
      </c>
      <c r="F33" s="16">
        <v>10</v>
      </c>
      <c r="G33" s="16">
        <v>0</v>
      </c>
      <c r="H33" s="16">
        <v>10</v>
      </c>
      <c r="I33" s="16">
        <v>10</v>
      </c>
      <c r="J33" s="18"/>
      <c r="K33" s="17" t="s">
        <v>36</v>
      </c>
      <c r="L33" s="1"/>
    </row>
    <row r="34" spans="1:12" ht="15" customHeight="1" x14ac:dyDescent="0.25">
      <c r="A34" s="14" t="s">
        <v>71</v>
      </c>
      <c r="B34" s="14" t="s">
        <v>36</v>
      </c>
      <c r="C34" s="14" t="s">
        <v>36</v>
      </c>
      <c r="D34" s="15" t="s">
        <v>72</v>
      </c>
      <c r="E34" s="16">
        <v>0</v>
      </c>
      <c r="F34" s="16">
        <v>0</v>
      </c>
      <c r="G34" s="16">
        <v>0</v>
      </c>
      <c r="H34" s="16">
        <v>0</v>
      </c>
      <c r="I34" s="16">
        <v>10</v>
      </c>
      <c r="J34" s="16">
        <f>I34-H34</f>
        <v>10</v>
      </c>
      <c r="K34" s="17" t="s">
        <v>36</v>
      </c>
      <c r="L34" s="1"/>
    </row>
    <row r="35" spans="1:12" ht="15" customHeight="1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"/>
    </row>
    <row r="36" spans="1:12" ht="1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"/>
    </row>
    <row r="37" spans="1:1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 customHeight="1" x14ac:dyDescent="0.25">
      <c r="A38" s="42" t="s">
        <v>73</v>
      </c>
      <c r="B38" s="43"/>
      <c r="C38" s="43"/>
      <c r="D38" s="43"/>
      <c r="E38" s="20">
        <v>1930</v>
      </c>
      <c r="F38" s="20">
        <v>1930</v>
      </c>
      <c r="G38" s="20">
        <v>1016</v>
      </c>
      <c r="H38" s="20">
        <v>1930</v>
      </c>
      <c r="I38" s="20">
        <v>1951</v>
      </c>
      <c r="J38" s="20">
        <v>21</v>
      </c>
      <c r="K38" s="21">
        <v>1.0880829015544042E-2</v>
      </c>
      <c r="L38" s="1"/>
    </row>
    <row r="39" spans="1:12" ht="15" customHeight="1" x14ac:dyDescent="0.25">
      <c r="A39" s="44" t="s">
        <v>74</v>
      </c>
      <c r="B39" s="45"/>
      <c r="C39" s="45"/>
      <c r="D39" s="45"/>
      <c r="E39" s="45"/>
      <c r="F39" s="45"/>
      <c r="G39" s="45"/>
      <c r="H39" s="45"/>
      <c r="I39" s="45"/>
      <c r="J39" s="1"/>
      <c r="K39" s="1"/>
      <c r="L39" s="1"/>
    </row>
    <row r="40" spans="1:12" ht="5.099999999999999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mergeCells count="17">
    <mergeCell ref="J10:J11"/>
    <mergeCell ref="K10:K11"/>
    <mergeCell ref="A38:D38"/>
    <mergeCell ref="A39:I39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9055118110236227" right="0.59055118110236227" top="0.78740157480314965" bottom="0" header="0.59055118110236227" footer="0"/>
  <pageSetup paperSize="11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2026-09-30T21:58:54Z</dcterms:modified>
</cp:coreProperties>
</file>