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3172041-461B-4AF6-AC25-5FBA767F84A5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analitico'!$A$1:$K$47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" i="1" l="1"/>
  <c r="J42" i="1"/>
  <c r="J41" i="1"/>
  <c r="K41" i="1" s="1"/>
  <c r="J40" i="1"/>
  <c r="J39" i="1"/>
  <c r="J38" i="1"/>
  <c r="K38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J29" i="1"/>
  <c r="K29" i="1" s="1"/>
  <c r="J28" i="1"/>
  <c r="K28" i="1" s="1"/>
  <c r="J25" i="1"/>
  <c r="K25" i="1" s="1"/>
  <c r="J23" i="1"/>
  <c r="K23" i="1" s="1"/>
  <c r="J21" i="1"/>
  <c r="K21" i="1" s="1"/>
  <c r="J18" i="1"/>
  <c r="K18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<sst xmlns="http://schemas.openxmlformats.org/spreadsheetml/2006/main" count="180" uniqueCount="88">
  <si>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</si>
  <si>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</si>
  <si>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</si>
  <si>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</si>
  <si>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</si>
  <si>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TESORO PÚBLICO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</si>
  <si>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</si>
  <si>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50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</si>
  <si>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</si>
  <si>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FISCO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</si>
  <si>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</si>
  <si>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</si>
  <si>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</si>
  <si>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SUBSIDIOS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</si>
  <si>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</si>
  <si>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</si>
  <si>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</si>
  <si>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</si>
  <si>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</si>
  <si>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</si>
  <si>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</si>
  <si>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</si>
  <si>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</si>
  <si>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</si>
  <si>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</si>
  <si>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</si>
  <si>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</si>
  <si>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</si>
  <si>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</si>
  <si>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</si>
  <si>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</si>
  <si>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</si>
  <si>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</si>
  <si>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</si>
  <si>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</si>
  <si>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</si>
  <si>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</si>
  <si>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</si>
  <si>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</si>
  <si>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</si>
  <si>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</si>
  <si>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</si>
  <si>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Jubilaciones, Pensiones y Montepíos</t>
    </r>
  </si>
  <si>
    <r>
      <rPr>
        <sz val="10"/>
        <rFont val="Times New Roman"/>
        <family val="1"/>
      </rPr>
      <t>017</t>
    </r>
  </si>
  <si>
    <r>
      <rPr>
        <sz val="10"/>
        <rFont val="Times New Roman"/>
        <family val="1"/>
      </rPr>
      <t>Fondo Bono Laboral Ley N° 20.305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</si>
  <si>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</si>
  <si>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</si>
  <si>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</si>
  <si>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</si>
  <si>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Subvenciones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</si>
  <si>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</si>
  <si>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Bonificación Región Magallanes y de la Antártica Chilena, y Subsidio Isla de Pascua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</si>
  <si>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</si>
  <si>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Fondo Único de Prestaciones Familiares y Subsidios de Cesantía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</si>
  <si>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</si>
  <si>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Subsidios de Cesantía Art. 69 D.F.L. (T.y P.S.) N° 150, de 1981</t>
    </r>
  </si>
  <si>
    <r>
      <rPr>
        <sz val="10"/>
        <rFont val="Times New Roman"/>
        <family val="1"/>
      </rPr>
      <t>013</t>
    </r>
  </si>
  <si>
    <r>
      <rPr>
        <sz val="10"/>
        <rFont val="Times New Roman"/>
        <family val="1"/>
      </rPr>
      <t>Fondo Nacional de Subsidio Familiar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</si>
  <si>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</si>
  <si>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Subsidio Agua Potable Art.1° Ley N° 18.778</t>
    </r>
  </si>
  <si>
    <r>
      <rPr>
        <sz val="10"/>
        <rFont val="Times New Roman"/>
        <family val="1"/>
      </rPr>
      <t>019</t>
    </r>
  </si>
  <si>
    <r>
      <rPr>
        <sz val="10"/>
        <rFont val="Times New Roman"/>
        <family val="1"/>
      </rPr>
      <t>Bonificación a la Contratación de Mano de Obra Ley N° 19.853</t>
    </r>
  </si>
  <si>
    <r>
      <rPr>
        <sz val="10"/>
        <rFont val="Times New Roman"/>
        <family val="1"/>
      </rPr>
      <t>023</t>
    </r>
  </si>
  <si>
    <r>
      <rPr>
        <sz val="10"/>
        <rFont val="Times New Roman"/>
        <family val="1"/>
      </rPr>
      <t>Beneficio Ley N° 20.330 para Deudores Crédito Universitario, Leyes N° 19.287 y 20.027</t>
    </r>
  </si>
  <si>
    <r>
      <rPr>
        <sz val="10"/>
        <rFont val="Times New Roman"/>
        <family val="1"/>
      </rPr>
      <t>024</t>
    </r>
  </si>
  <si>
    <r>
      <rPr>
        <sz val="10"/>
        <rFont val="Times New Roman"/>
        <family val="1"/>
      </rPr>
      <t>Aplicación Ley N° 20.765,  Art. 3° N° 6)  MEPCO</t>
    </r>
  </si>
  <si>
    <r>
      <rPr>
        <sz val="10"/>
        <rFont val="Times New Roman"/>
        <family val="1"/>
      </rPr>
      <t>041</t>
    </r>
  </si>
  <si>
    <r>
      <rPr>
        <sz val="10"/>
        <rFont val="Times New Roman"/>
        <family val="1"/>
      </rPr>
      <t>Subsidio Servicios Básicos Domiciliarios, ley N° 21.423</t>
    </r>
  </si>
  <si>
    <r>
      <rPr>
        <sz val="10"/>
        <rFont val="Times New Roman"/>
        <family val="1"/>
      </rPr>
      <t>046</t>
    </r>
  </si>
  <si>
    <r>
      <rPr>
        <sz val="10"/>
        <rFont val="Times New Roman"/>
        <family val="1"/>
      </rPr>
      <t>Subsidio al Ingreso Mínimo Ley N° 21.751</t>
    </r>
  </si>
  <si>
    <r>
      <rPr>
        <sz val="10"/>
        <rFont val="Times New Roman"/>
        <family val="1"/>
      </rPr>
      <t>057</t>
    </r>
  </si>
  <si>
    <r>
      <rPr>
        <sz val="10"/>
        <rFont val="Times New Roman"/>
        <family val="1"/>
      </rPr>
      <t>Subsidio a la Tasa Hipotecaria Ley N° 21.748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</si>
  <si>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</si>
  <si>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077</t>
    </r>
  </si>
  <si>
    <r>
      <rPr>
        <sz val="10"/>
        <rFont val="Times New Roman"/>
        <family val="1"/>
      </rPr>
      <t>Empresas y Sociedades del Estado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</si>
  <si>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</si>
  <si>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</si>
  <si>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Bonificación por Inversiones de Riego y Drenaje Ley N° 18.450</t>
    </r>
  </si>
  <si>
    <r>
      <rPr>
        <sz val="10"/>
        <rFont val="Times New Roman"/>
        <family val="1"/>
      </rPr>
      <t>Fondo Fomento y Desarrollo de las Regiones Extremas</t>
    </r>
  </si>
  <si>
    <r>
      <rPr>
        <sz val="10"/>
        <rFont val="Times New Roman"/>
        <family val="1"/>
      </rPr>
      <t>029</t>
    </r>
  </si>
  <si>
    <r>
      <rPr>
        <sz val="10"/>
        <rFont val="Times New Roman"/>
        <family val="1"/>
      </rPr>
      <t>Bosque Nativo Ley N° 20.283</t>
    </r>
  </si>
  <si>
    <r>
      <rPr>
        <sz val="10"/>
        <rFont val="Times New Roman"/>
        <family val="1"/>
      </rPr>
      <t>031</t>
    </r>
  </si>
  <si>
    <r>
      <rPr>
        <sz val="10"/>
        <rFont val="Times New Roman"/>
        <family val="1"/>
      </rPr>
      <t>Fomento Forestal</t>
    </r>
  </si>
  <si>
    <r>
      <rPr>
        <sz val="10"/>
        <rFont val="Times New Roman"/>
        <family val="1"/>
      </rPr>
      <t>148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</si>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</sst>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8"/>
  <sheetViews>
    <sheetView tabSelected="1" workbookViewId="0">
      <selection activeCell="G51" sqref="G5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1"/>
      <c r="K1" s="1"/>
      <c r="L1" s="1"/>
    </row>
    <row r="2" spans="1:12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1"/>
      <c r="K2" s="1"/>
      <c r="L2" s="1"/>
    </row>
    <row r="3" spans="1:12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2" t="s">
        <v>12</v>
      </c>
      <c r="B7" s="33"/>
      <c r="C7" s="34" t="s">
        <v>13</v>
      </c>
      <c r="D7" s="35"/>
      <c r="E7" s="35"/>
      <c r="F7" s="35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6" t="s">
        <v>17</v>
      </c>
      <c r="B9" s="36" t="s">
        <v>18</v>
      </c>
      <c r="C9" s="36" t="s">
        <v>19</v>
      </c>
      <c r="D9" s="36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7"/>
      <c r="B10" s="37"/>
      <c r="C10" s="37"/>
      <c r="D10" s="37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2" t="s">
        <v>32</v>
      </c>
      <c r="K10" s="22" t="s">
        <v>33</v>
      </c>
      <c r="L10" s="1"/>
    </row>
    <row r="11" spans="1:12" ht="30" customHeight="1" x14ac:dyDescent="0.25">
      <c r="A11" s="37"/>
      <c r="B11" s="37"/>
      <c r="C11" s="37"/>
      <c r="D11" s="37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23"/>
      <c r="K11" s="23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2088178983</v>
      </c>
      <c r="F12" s="12">
        <v>2073675242</v>
      </c>
      <c r="G12" s="12">
        <v>1625077967</v>
      </c>
      <c r="H12" s="12">
        <v>2125038849</v>
      </c>
      <c r="I12" s="12">
        <v>2151689745</v>
      </c>
      <c r="J12" s="12">
        <f>I12-H12</f>
        <v>26650896</v>
      </c>
      <c r="K12" s="13">
        <f>(J12/H12)</f>
        <v>1.254136883781742E-2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172970399</v>
      </c>
      <c r="F13" s="16">
        <v>172970399</v>
      </c>
      <c r="G13" s="16">
        <v>123719386</v>
      </c>
      <c r="H13" s="16">
        <v>179114422</v>
      </c>
      <c r="I13" s="16">
        <v>179114422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5" t="s">
        <v>40</v>
      </c>
      <c r="E14" s="16">
        <v>172970399</v>
      </c>
      <c r="F14" s="16">
        <v>172970399</v>
      </c>
      <c r="G14" s="16">
        <v>123719386</v>
      </c>
      <c r="H14" s="16">
        <v>179114422</v>
      </c>
      <c r="I14" s="16">
        <v>179114422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100213450</v>
      </c>
      <c r="F15" s="16">
        <v>100213450</v>
      </c>
      <c r="G15" s="16">
        <v>72236118</v>
      </c>
      <c r="H15" s="16">
        <v>104262073</v>
      </c>
      <c r="I15" s="16">
        <v>104262073</v>
      </c>
      <c r="J15" s="17"/>
      <c r="K15" s="18" t="s">
        <v>36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72756949</v>
      </c>
      <c r="F16" s="16">
        <v>72756949</v>
      </c>
      <c r="G16" s="16">
        <v>51483268</v>
      </c>
      <c r="H16" s="16">
        <v>74852349</v>
      </c>
      <c r="I16" s="16">
        <v>74852349</v>
      </c>
      <c r="J16" s="17"/>
      <c r="K16" s="18" t="s">
        <v>36</v>
      </c>
      <c r="L16" s="1"/>
    </row>
    <row r="17" spans="1:12" ht="15" customHeight="1" x14ac:dyDescent="0.25">
      <c r="A17" s="14" t="s">
        <v>45</v>
      </c>
      <c r="B17" s="14" t="s">
        <v>36</v>
      </c>
      <c r="C17" s="14" t="s">
        <v>36</v>
      </c>
      <c r="D17" s="15" t="s">
        <v>46</v>
      </c>
      <c r="E17" s="16">
        <v>1803651949</v>
      </c>
      <c r="F17" s="16">
        <v>1789148208</v>
      </c>
      <c r="G17" s="16">
        <v>1431317787</v>
      </c>
      <c r="H17" s="16">
        <v>1831154960</v>
      </c>
      <c r="I17" s="16">
        <v>1796287224</v>
      </c>
      <c r="J17" s="16">
        <f>I17-H17</f>
        <v>-34867736</v>
      </c>
      <c r="K17" s="18">
        <f>(J17/H17)</f>
        <v>-1.9041390139914755E-2</v>
      </c>
      <c r="L17" s="1"/>
    </row>
    <row r="18" spans="1:12" ht="15" customHeight="1" x14ac:dyDescent="0.25">
      <c r="A18" s="14" t="s">
        <v>36</v>
      </c>
      <c r="B18" s="14" t="s">
        <v>11</v>
      </c>
      <c r="C18" s="14" t="s">
        <v>36</v>
      </c>
      <c r="D18" s="15" t="s">
        <v>47</v>
      </c>
      <c r="E18" s="16">
        <v>1571504719</v>
      </c>
      <c r="F18" s="16">
        <v>1558506082</v>
      </c>
      <c r="G18" s="16">
        <v>1300553207</v>
      </c>
      <c r="H18" s="16">
        <v>1593745284</v>
      </c>
      <c r="I18" s="16">
        <v>1574676790</v>
      </c>
      <c r="J18" s="16">
        <f>I18-H18</f>
        <v>-19068494</v>
      </c>
      <c r="K18" s="18">
        <f>(J18/H18)</f>
        <v>-1.1964580658799929E-2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48</v>
      </c>
      <c r="D19" s="15" t="s">
        <v>49</v>
      </c>
      <c r="E19" s="16">
        <v>2972873</v>
      </c>
      <c r="F19" s="16">
        <v>2972873</v>
      </c>
      <c r="G19" s="16">
        <v>995502</v>
      </c>
      <c r="H19" s="16">
        <v>3058492</v>
      </c>
      <c r="I19" s="16">
        <v>3058492</v>
      </c>
      <c r="J19" s="17"/>
      <c r="K19" s="18" t="s">
        <v>36</v>
      </c>
      <c r="L19" s="1"/>
    </row>
    <row r="20" spans="1:12" ht="27" customHeight="1" x14ac:dyDescent="0.25">
      <c r="A20" s="14" t="s">
        <v>36</v>
      </c>
      <c r="B20" s="14" t="s">
        <v>36</v>
      </c>
      <c r="C20" s="14" t="s">
        <v>50</v>
      </c>
      <c r="D20" s="15" t="s">
        <v>51</v>
      </c>
      <c r="E20" s="16">
        <v>27451820</v>
      </c>
      <c r="F20" s="16">
        <v>27451820</v>
      </c>
      <c r="G20" s="16">
        <v>27212692</v>
      </c>
      <c r="H20" s="16">
        <v>28242432</v>
      </c>
      <c r="I20" s="16">
        <v>28242432</v>
      </c>
      <c r="J20" s="17"/>
      <c r="K20" s="18" t="s">
        <v>36</v>
      </c>
      <c r="L20" s="1"/>
    </row>
    <row r="21" spans="1:12" ht="27" customHeight="1" x14ac:dyDescent="0.25">
      <c r="A21" s="14" t="s">
        <v>36</v>
      </c>
      <c r="B21" s="14" t="s">
        <v>36</v>
      </c>
      <c r="C21" s="14" t="s">
        <v>52</v>
      </c>
      <c r="D21" s="15" t="s">
        <v>53</v>
      </c>
      <c r="E21" s="16">
        <v>654191305</v>
      </c>
      <c r="F21" s="16">
        <v>653161284</v>
      </c>
      <c r="G21" s="16">
        <v>434383532</v>
      </c>
      <c r="H21" s="16">
        <v>669689493</v>
      </c>
      <c r="I21" s="16">
        <v>691315627</v>
      </c>
      <c r="J21" s="16">
        <f>I21-H21</f>
        <v>21626134</v>
      </c>
      <c r="K21" s="18">
        <f>(J21/H21)</f>
        <v>3.2292777811283355E-2</v>
      </c>
      <c r="L21" s="1"/>
    </row>
    <row r="22" spans="1:12" ht="27" customHeight="1" x14ac:dyDescent="0.25">
      <c r="A22" s="14" t="s">
        <v>36</v>
      </c>
      <c r="B22" s="14" t="s">
        <v>36</v>
      </c>
      <c r="C22" s="14" t="s">
        <v>54</v>
      </c>
      <c r="D22" s="15" t="s">
        <v>55</v>
      </c>
      <c r="E22" s="16">
        <v>10</v>
      </c>
      <c r="F22" s="16">
        <v>10</v>
      </c>
      <c r="G22" s="16">
        <v>0</v>
      </c>
      <c r="H22" s="16">
        <v>10</v>
      </c>
      <c r="I22" s="16">
        <v>10</v>
      </c>
      <c r="J22" s="17"/>
      <c r="K22" s="18" t="s">
        <v>36</v>
      </c>
      <c r="L22" s="1"/>
    </row>
    <row r="23" spans="1:12" ht="15" customHeight="1" x14ac:dyDescent="0.25">
      <c r="A23" s="14" t="s">
        <v>36</v>
      </c>
      <c r="B23" s="14" t="s">
        <v>36</v>
      </c>
      <c r="C23" s="14" t="s">
        <v>56</v>
      </c>
      <c r="D23" s="15" t="s">
        <v>57</v>
      </c>
      <c r="E23" s="16">
        <v>683203053</v>
      </c>
      <c r="F23" s="16">
        <v>671047053</v>
      </c>
      <c r="G23" s="16">
        <v>440428500</v>
      </c>
      <c r="H23" s="16">
        <v>683203053</v>
      </c>
      <c r="I23" s="16">
        <v>652800466</v>
      </c>
      <c r="J23" s="16">
        <f>I23-H23</f>
        <v>-30402587</v>
      </c>
      <c r="K23" s="18">
        <f>(J23/H23)</f>
        <v>-4.4500074855491019E-2</v>
      </c>
      <c r="L23" s="1"/>
    </row>
    <row r="24" spans="1:12" ht="15" customHeight="1" x14ac:dyDescent="0.25">
      <c r="A24" s="14" t="s">
        <v>36</v>
      </c>
      <c r="B24" s="14" t="s">
        <v>36</v>
      </c>
      <c r="C24" s="14" t="s">
        <v>58</v>
      </c>
      <c r="D24" s="15" t="s">
        <v>59</v>
      </c>
      <c r="E24" s="16">
        <v>110576245</v>
      </c>
      <c r="F24" s="16">
        <v>110576245</v>
      </c>
      <c r="G24" s="16">
        <v>75443140</v>
      </c>
      <c r="H24" s="16">
        <v>113760841</v>
      </c>
      <c r="I24" s="16">
        <v>113760841</v>
      </c>
      <c r="J24" s="17"/>
      <c r="K24" s="18" t="s">
        <v>36</v>
      </c>
      <c r="L24" s="1"/>
    </row>
    <row r="25" spans="1:12" ht="27" customHeight="1" x14ac:dyDescent="0.25">
      <c r="A25" s="14" t="s">
        <v>36</v>
      </c>
      <c r="B25" s="14" t="s">
        <v>36</v>
      </c>
      <c r="C25" s="14" t="s">
        <v>60</v>
      </c>
      <c r="D25" s="15" t="s">
        <v>61</v>
      </c>
      <c r="E25" s="16">
        <v>82254942</v>
      </c>
      <c r="F25" s="16">
        <v>82254942</v>
      </c>
      <c r="G25" s="16">
        <v>51252502</v>
      </c>
      <c r="H25" s="16">
        <v>84623884</v>
      </c>
      <c r="I25" s="16">
        <v>81569895</v>
      </c>
      <c r="J25" s="16">
        <f>I25-H25</f>
        <v>-3053989</v>
      </c>
      <c r="K25" s="18">
        <f>(J25/H25)</f>
        <v>-3.6088972233890848E-2</v>
      </c>
      <c r="L25" s="1"/>
    </row>
    <row r="26" spans="1:12" ht="27" customHeight="1" x14ac:dyDescent="0.25">
      <c r="A26" s="14" t="s">
        <v>36</v>
      </c>
      <c r="B26" s="14" t="s">
        <v>36</v>
      </c>
      <c r="C26" s="14" t="s">
        <v>62</v>
      </c>
      <c r="D26" s="15" t="s">
        <v>63</v>
      </c>
      <c r="E26" s="16">
        <v>584451</v>
      </c>
      <c r="F26" s="16">
        <v>584451</v>
      </c>
      <c r="G26" s="16">
        <v>1116</v>
      </c>
      <c r="H26" s="16">
        <v>601283</v>
      </c>
      <c r="I26" s="16">
        <v>601283</v>
      </c>
      <c r="J26" s="17"/>
      <c r="K26" s="18" t="s">
        <v>36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64</v>
      </c>
      <c r="D27" s="15" t="s">
        <v>65</v>
      </c>
      <c r="E27" s="16">
        <v>10</v>
      </c>
      <c r="F27" s="16">
        <v>10</v>
      </c>
      <c r="G27" s="16">
        <v>260512482</v>
      </c>
      <c r="H27" s="16">
        <v>10</v>
      </c>
      <c r="I27" s="16">
        <v>10</v>
      </c>
      <c r="J27" s="17"/>
      <c r="K27" s="18" t="s">
        <v>36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66</v>
      </c>
      <c r="D28" s="15" t="s">
        <v>67</v>
      </c>
      <c r="E28" s="16">
        <v>10</v>
      </c>
      <c r="F28" s="16">
        <v>10</v>
      </c>
      <c r="G28" s="16">
        <v>5867900</v>
      </c>
      <c r="H28" s="16">
        <v>10</v>
      </c>
      <c r="I28" s="16">
        <v>0</v>
      </c>
      <c r="J28" s="16">
        <f t="shared" ref="J28:J36" si="0">I28-H28</f>
        <v>-10</v>
      </c>
      <c r="K28" s="18">
        <f>(J28/H28)</f>
        <v>-1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68</v>
      </c>
      <c r="D29" s="15" t="s">
        <v>69</v>
      </c>
      <c r="E29" s="16">
        <v>10270000</v>
      </c>
      <c r="F29" s="16">
        <v>10270000</v>
      </c>
      <c r="G29" s="16">
        <v>4286136</v>
      </c>
      <c r="H29" s="16">
        <v>10565776</v>
      </c>
      <c r="I29" s="16">
        <v>0</v>
      </c>
      <c r="J29" s="16">
        <f t="shared" si="0"/>
        <v>-10565776</v>
      </c>
      <c r="K29" s="18">
        <f>(J29/H29)</f>
        <v>-1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70</v>
      </c>
      <c r="D30" s="15" t="s">
        <v>71</v>
      </c>
      <c r="E30" s="16">
        <v>0</v>
      </c>
      <c r="F30" s="16">
        <v>187384</v>
      </c>
      <c r="G30" s="16">
        <v>169705</v>
      </c>
      <c r="H30" s="16">
        <v>0</v>
      </c>
      <c r="I30" s="16">
        <v>3327734</v>
      </c>
      <c r="J30" s="16">
        <f t="shared" si="0"/>
        <v>3327734</v>
      </c>
      <c r="K30" s="18" t="s">
        <v>36</v>
      </c>
      <c r="L30" s="1"/>
    </row>
    <row r="31" spans="1:12" ht="15" customHeight="1" x14ac:dyDescent="0.25">
      <c r="A31" s="14" t="s">
        <v>36</v>
      </c>
      <c r="B31" s="14" t="s">
        <v>15</v>
      </c>
      <c r="C31" s="14" t="s">
        <v>36</v>
      </c>
      <c r="D31" s="15" t="s">
        <v>72</v>
      </c>
      <c r="E31" s="16">
        <v>232147230</v>
      </c>
      <c r="F31" s="16">
        <v>230642126</v>
      </c>
      <c r="G31" s="16">
        <v>130764580</v>
      </c>
      <c r="H31" s="16">
        <v>237409676</v>
      </c>
      <c r="I31" s="16">
        <v>221610434</v>
      </c>
      <c r="J31" s="16">
        <f t="shared" si="0"/>
        <v>-15799242</v>
      </c>
      <c r="K31" s="18">
        <f t="shared" ref="K31:K36" si="1">(J31/H31)</f>
        <v>-6.6548433350290245E-2</v>
      </c>
      <c r="L31" s="1"/>
    </row>
    <row r="32" spans="1:12" ht="27" customHeight="1" x14ac:dyDescent="0.25">
      <c r="A32" s="14" t="s">
        <v>36</v>
      </c>
      <c r="B32" s="14" t="s">
        <v>36</v>
      </c>
      <c r="C32" s="14" t="s">
        <v>41</v>
      </c>
      <c r="D32" s="15" t="s">
        <v>53</v>
      </c>
      <c r="E32" s="16">
        <v>178850009</v>
      </c>
      <c r="F32" s="16">
        <v>173244905</v>
      </c>
      <c r="G32" s="16">
        <v>90527500</v>
      </c>
      <c r="H32" s="16">
        <v>182577495</v>
      </c>
      <c r="I32" s="16">
        <v>155627829</v>
      </c>
      <c r="J32" s="16">
        <f t="shared" si="0"/>
        <v>-26949666</v>
      </c>
      <c r="K32" s="18">
        <f t="shared" si="1"/>
        <v>-0.14760672447609163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73</v>
      </c>
      <c r="D33" s="15" t="s">
        <v>74</v>
      </c>
      <c r="E33" s="16">
        <v>53297221</v>
      </c>
      <c r="F33" s="16">
        <v>57397221</v>
      </c>
      <c r="G33" s="16">
        <v>40237080</v>
      </c>
      <c r="H33" s="16">
        <v>54832181</v>
      </c>
      <c r="I33" s="16">
        <v>65982605</v>
      </c>
      <c r="J33" s="16">
        <f t="shared" si="0"/>
        <v>11150424</v>
      </c>
      <c r="K33" s="18">
        <f t="shared" si="1"/>
        <v>0.20335547112379135</v>
      </c>
      <c r="L33" s="1"/>
    </row>
    <row r="34" spans="1:12" ht="15" customHeight="1" x14ac:dyDescent="0.25">
      <c r="A34" s="14" t="s">
        <v>75</v>
      </c>
      <c r="B34" s="14" t="s">
        <v>36</v>
      </c>
      <c r="C34" s="14" t="s">
        <v>36</v>
      </c>
      <c r="D34" s="15" t="s">
        <v>76</v>
      </c>
      <c r="E34" s="16">
        <v>111556635</v>
      </c>
      <c r="F34" s="16">
        <v>111556635</v>
      </c>
      <c r="G34" s="16">
        <v>70040794</v>
      </c>
      <c r="H34" s="16">
        <v>114769467</v>
      </c>
      <c r="I34" s="16">
        <v>176288089</v>
      </c>
      <c r="J34" s="16">
        <f t="shared" si="0"/>
        <v>61518622</v>
      </c>
      <c r="K34" s="18">
        <f t="shared" si="1"/>
        <v>0.53601906158543022</v>
      </c>
      <c r="L34" s="1"/>
    </row>
    <row r="35" spans="1:12" ht="15" customHeight="1" x14ac:dyDescent="0.25">
      <c r="A35" s="14" t="s">
        <v>36</v>
      </c>
      <c r="B35" s="14" t="s">
        <v>11</v>
      </c>
      <c r="C35" s="14" t="s">
        <v>36</v>
      </c>
      <c r="D35" s="15" t="s">
        <v>47</v>
      </c>
      <c r="E35" s="16">
        <v>109951434</v>
      </c>
      <c r="F35" s="16">
        <v>109951434</v>
      </c>
      <c r="G35" s="16">
        <v>69573794</v>
      </c>
      <c r="H35" s="16">
        <v>113118036</v>
      </c>
      <c r="I35" s="16">
        <v>101553192</v>
      </c>
      <c r="J35" s="16">
        <f t="shared" si="0"/>
        <v>-11564844</v>
      </c>
      <c r="K35" s="18">
        <f t="shared" si="1"/>
        <v>-0.10223695892315528</v>
      </c>
      <c r="L35" s="1"/>
    </row>
    <row r="36" spans="1:12" ht="27" customHeight="1" x14ac:dyDescent="0.25">
      <c r="A36" s="14" t="s">
        <v>36</v>
      </c>
      <c r="B36" s="14" t="s">
        <v>36</v>
      </c>
      <c r="C36" s="14" t="s">
        <v>41</v>
      </c>
      <c r="D36" s="15" t="s">
        <v>77</v>
      </c>
      <c r="E36" s="16">
        <v>104059185</v>
      </c>
      <c r="F36" s="16">
        <v>104059185</v>
      </c>
      <c r="G36" s="16">
        <v>65871864</v>
      </c>
      <c r="H36" s="16">
        <v>107056090</v>
      </c>
      <c r="I36" s="16">
        <v>94820279</v>
      </c>
      <c r="J36" s="16">
        <f t="shared" si="0"/>
        <v>-12235811</v>
      </c>
      <c r="K36" s="18">
        <f t="shared" si="1"/>
        <v>-0.11429346055885284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48</v>
      </c>
      <c r="D37" s="15" t="s">
        <v>78</v>
      </c>
      <c r="E37" s="16">
        <v>3879224</v>
      </c>
      <c r="F37" s="16">
        <v>3879224</v>
      </c>
      <c r="G37" s="16">
        <v>2067052</v>
      </c>
      <c r="H37" s="16">
        <v>3990946</v>
      </c>
      <c r="I37" s="16">
        <v>3990946</v>
      </c>
      <c r="J37" s="17"/>
      <c r="K37" s="18" t="s">
        <v>36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79</v>
      </c>
      <c r="D38" s="15" t="s">
        <v>80</v>
      </c>
      <c r="E38" s="16">
        <v>2013025</v>
      </c>
      <c r="F38" s="16">
        <v>2013025</v>
      </c>
      <c r="G38" s="16">
        <v>1634878</v>
      </c>
      <c r="H38" s="16">
        <v>2071000</v>
      </c>
      <c r="I38" s="16">
        <v>2741957</v>
      </c>
      <c r="J38" s="16">
        <f>I38-H38</f>
        <v>670957</v>
      </c>
      <c r="K38" s="18">
        <f>(J38/H38)</f>
        <v>0.32397730564944471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81</v>
      </c>
      <c r="D39" s="15" t="s">
        <v>82</v>
      </c>
      <c r="E39" s="16">
        <v>0</v>
      </c>
      <c r="F39" s="16">
        <v>0</v>
      </c>
      <c r="G39" s="16">
        <v>0</v>
      </c>
      <c r="H39" s="16">
        <v>0</v>
      </c>
      <c r="I39" s="16">
        <v>10</v>
      </c>
      <c r="J39" s="16">
        <f>I39-H39</f>
        <v>10</v>
      </c>
      <c r="K39" s="18" t="s">
        <v>36</v>
      </c>
      <c r="L39" s="1"/>
    </row>
    <row r="40" spans="1:12" ht="15" customHeight="1" x14ac:dyDescent="0.25">
      <c r="A40" s="14" t="s">
        <v>36</v>
      </c>
      <c r="B40" s="14" t="s">
        <v>15</v>
      </c>
      <c r="C40" s="14" t="s">
        <v>36</v>
      </c>
      <c r="D40" s="15" t="s">
        <v>72</v>
      </c>
      <c r="E40" s="16">
        <v>1605201</v>
      </c>
      <c r="F40" s="16">
        <v>1605201</v>
      </c>
      <c r="G40" s="16">
        <v>467000</v>
      </c>
      <c r="H40" s="16">
        <v>1651431</v>
      </c>
      <c r="I40" s="16">
        <v>74734897</v>
      </c>
      <c r="J40" s="16">
        <f>I40-H40</f>
        <v>73083466</v>
      </c>
      <c r="K40" s="18">
        <f>(J40/H40)</f>
        <v>44.254628864300116</v>
      </c>
      <c r="L40" s="1"/>
    </row>
    <row r="41" spans="1:12" ht="15" customHeight="1" x14ac:dyDescent="0.25">
      <c r="A41" s="14" t="s">
        <v>36</v>
      </c>
      <c r="B41" s="14" t="s">
        <v>36</v>
      </c>
      <c r="C41" s="14" t="s">
        <v>83</v>
      </c>
      <c r="D41" s="15" t="s">
        <v>74</v>
      </c>
      <c r="E41" s="16">
        <v>1605201</v>
      </c>
      <c r="F41" s="16">
        <v>1605201</v>
      </c>
      <c r="G41" s="16">
        <v>467000</v>
      </c>
      <c r="H41" s="16">
        <v>1651431</v>
      </c>
      <c r="I41" s="16">
        <v>74734897</v>
      </c>
      <c r="J41" s="16">
        <f>I41-H41</f>
        <v>73083466</v>
      </c>
      <c r="K41" s="18">
        <f>(J41/H41)</f>
        <v>44.254628864300116</v>
      </c>
      <c r="L41" s="1"/>
    </row>
    <row r="42" spans="1:12" ht="15" customHeight="1" x14ac:dyDescent="0.25">
      <c r="A42" s="14" t="s">
        <v>84</v>
      </c>
      <c r="B42" s="14" t="s">
        <v>36</v>
      </c>
      <c r="C42" s="14" t="s">
        <v>36</v>
      </c>
      <c r="D42" s="15" t="s">
        <v>85</v>
      </c>
      <c r="E42" s="16">
        <v>0</v>
      </c>
      <c r="F42" s="16">
        <v>0</v>
      </c>
      <c r="G42" s="16">
        <v>0</v>
      </c>
      <c r="H42" s="16">
        <v>0</v>
      </c>
      <c r="I42" s="16">
        <v>10</v>
      </c>
      <c r="J42" s="16">
        <f>I42-H42</f>
        <v>10</v>
      </c>
      <c r="K42" s="18" t="s">
        <v>36</v>
      </c>
      <c r="L42" s="1"/>
    </row>
    <row r="43" spans="1:12" ht="1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"/>
    </row>
    <row r="44" spans="1:12" ht="1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"/>
    </row>
    <row r="45" spans="1:1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customHeight="1" x14ac:dyDescent="0.25">
      <c r="A46" s="24" t="s">
        <v>86</v>
      </c>
      <c r="B46" s="25"/>
      <c r="C46" s="25"/>
      <c r="D46" s="25"/>
      <c r="E46" s="20">
        <v>2088178983</v>
      </c>
      <c r="F46" s="20">
        <v>2073675242</v>
      </c>
      <c r="G46" s="20">
        <v>1625077967</v>
      </c>
      <c r="H46" s="20">
        <v>2125038849</v>
      </c>
      <c r="I46" s="20">
        <v>2151689735</v>
      </c>
      <c r="J46" s="20">
        <v>26650886</v>
      </c>
      <c r="K46" s="21">
        <v>1.2541364132021098E-2</v>
      </c>
      <c r="L46" s="1"/>
    </row>
    <row r="47" spans="1:12" ht="15" customHeight="1" x14ac:dyDescent="0.25">
      <c r="A47" s="26" t="s">
        <v>87</v>
      </c>
      <c r="B47" s="27"/>
      <c r="C47" s="27"/>
      <c r="D47" s="27"/>
      <c r="E47" s="27"/>
      <c r="F47" s="27"/>
      <c r="G47" s="27"/>
      <c r="H47" s="27"/>
      <c r="I47" s="27"/>
      <c r="J47" s="1"/>
      <c r="K47" s="1"/>
      <c r="L47" s="1"/>
    </row>
    <row r="48" spans="1:12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6:D46"/>
    <mergeCell ref="A47:I47"/>
    <mergeCell ref="A6:B6"/>
    <mergeCell ref="C6:F6"/>
    <mergeCell ref="A7:B7"/>
    <mergeCell ref="C7:F7"/>
    <mergeCell ref="A9:A11"/>
    <mergeCell ref="B9:B11"/>
    <mergeCell ref="C9:C11"/>
    <mergeCell ref="D9:D11"/>
  </mergeCells>
  <pageMargins left="0" right="0" top="0" bottom="0" header="0" footer="0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2026-09-30T18:04:06Z</dcterms:modified>
</cp:coreProperties>
</file>