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27F744F-9BA5-4651-B813-C1CB1CE130A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2" i="3" l="1"/>
  <c r="K62" i="3" s="1"/>
  <c r="K61" i="3"/>
  <c r="J61" i="3"/>
  <c r="J60" i="3"/>
  <c r="K60" i="3" s="1"/>
  <c r="J58" i="3"/>
  <c r="K58" i="3" s="1"/>
  <c r="K54" i="3"/>
  <c r="J54" i="3"/>
  <c r="K53" i="3"/>
  <c r="J53" i="3"/>
  <c r="K51" i="3"/>
  <c r="J51" i="3"/>
  <c r="K50" i="3"/>
  <c r="J50" i="3"/>
  <c r="J48" i="3"/>
  <c r="K48" i="3" s="1"/>
  <c r="K47" i="3"/>
  <c r="J47" i="3"/>
  <c r="K46" i="3"/>
  <c r="J46" i="3"/>
  <c r="J45" i="3"/>
  <c r="J44" i="3"/>
  <c r="K44" i="3" s="1"/>
  <c r="J43" i="3"/>
  <c r="K43" i="3" s="1"/>
  <c r="J42" i="3"/>
  <c r="K42" i="3" s="1"/>
  <c r="J41" i="3"/>
  <c r="K41" i="3" s="1"/>
  <c r="J40" i="3"/>
  <c r="J38" i="3"/>
  <c r="J37" i="3"/>
  <c r="J35" i="3"/>
  <c r="J34" i="3"/>
  <c r="J33" i="3"/>
  <c r="J32" i="3"/>
  <c r="J31" i="3"/>
  <c r="J30" i="3"/>
  <c r="J29" i="3"/>
  <c r="J28" i="3"/>
  <c r="J26" i="3"/>
  <c r="J24" i="3"/>
  <c r="J23" i="3"/>
  <c r="J22" i="3"/>
  <c r="J21" i="3"/>
  <c r="J20" i="3"/>
  <c r="J18" i="3"/>
  <c r="J16" i="3"/>
  <c r="J15" i="3"/>
  <c r="K15" i="3" s="1"/>
  <c r="K14" i="3"/>
  <c r="J14" i="3"/>
  <c r="K13" i="3"/>
  <c r="J13" i="3"/>
  <c r="K12" i="3"/>
  <c r="J12" i="3"/>
  <c r="J102" i="2"/>
  <c r="K102" i="2" s="1"/>
  <c r="J101" i="2"/>
  <c r="K101" i="2" s="1"/>
  <c r="K100" i="2"/>
  <c r="J100" i="2"/>
  <c r="K99" i="2"/>
  <c r="J99" i="2"/>
  <c r="K98" i="2"/>
  <c r="J98" i="2"/>
  <c r="J94" i="2"/>
  <c r="J93" i="2"/>
  <c r="K93" i="2" s="1"/>
  <c r="J92" i="2"/>
  <c r="K92" i="2" s="1"/>
  <c r="J91" i="2"/>
  <c r="K91" i="2" s="1"/>
  <c r="J90" i="2"/>
  <c r="K90" i="2" s="1"/>
  <c r="J89" i="2"/>
  <c r="K89" i="2" s="1"/>
  <c r="J88" i="2"/>
  <c r="K87" i="2"/>
  <c r="J87" i="2"/>
  <c r="K86" i="2"/>
  <c r="J86" i="2"/>
  <c r="J85" i="2"/>
  <c r="K85" i="2" s="1"/>
  <c r="J84" i="2"/>
  <c r="J83" i="2"/>
  <c r="K83" i="2" s="1"/>
  <c r="J82" i="2"/>
  <c r="K82" i="2" s="1"/>
  <c r="J81" i="2"/>
  <c r="K81" i="2" s="1"/>
  <c r="J80" i="2"/>
  <c r="K80" i="2" s="1"/>
  <c r="J79" i="2"/>
  <c r="K79" i="2" s="1"/>
  <c r="J77" i="2"/>
  <c r="K77" i="2" s="1"/>
  <c r="J75" i="2"/>
  <c r="J74" i="2"/>
  <c r="K74" i="2" s="1"/>
  <c r="K73" i="2"/>
  <c r="J73" i="2"/>
  <c r="K72" i="2"/>
  <c r="J72" i="2"/>
  <c r="J71" i="2"/>
  <c r="J70" i="2"/>
  <c r="J69" i="2"/>
  <c r="J68" i="2"/>
  <c r="J67" i="2"/>
  <c r="J66" i="2"/>
  <c r="K65" i="2"/>
  <c r="J65" i="2"/>
  <c r="J64" i="2"/>
  <c r="J63" i="2"/>
  <c r="J62" i="2"/>
  <c r="K62" i="2" s="1"/>
  <c r="J61" i="2"/>
  <c r="J60" i="2"/>
  <c r="J59" i="2"/>
  <c r="J58" i="2"/>
  <c r="J57" i="2"/>
  <c r="J56" i="2"/>
  <c r="J55" i="2"/>
  <c r="J54" i="2"/>
  <c r="J53" i="2"/>
  <c r="J52" i="2"/>
  <c r="J51" i="2"/>
  <c r="J50" i="2"/>
  <c r="K50" i="2" s="1"/>
  <c r="J49" i="2"/>
  <c r="J48" i="2"/>
  <c r="J47" i="2"/>
  <c r="J46" i="2"/>
  <c r="J45" i="2"/>
  <c r="J44" i="2"/>
  <c r="J43" i="2"/>
  <c r="J42" i="2"/>
  <c r="J41" i="2"/>
  <c r="J40" i="2"/>
  <c r="J39" i="2"/>
  <c r="K39" i="2" s="1"/>
  <c r="J38" i="2"/>
  <c r="J37" i="2"/>
  <c r="K37" i="2" s="1"/>
  <c r="K36" i="2"/>
  <c r="J36" i="2"/>
  <c r="J35" i="2"/>
  <c r="K35" i="2" s="1"/>
  <c r="K34" i="2"/>
  <c r="J34" i="2"/>
  <c r="K33" i="2"/>
  <c r="J33" i="2"/>
  <c r="J32" i="2"/>
  <c r="J31" i="2"/>
  <c r="K31" i="2" s="1"/>
  <c r="J30" i="2"/>
  <c r="K30" i="2" s="1"/>
  <c r="J29" i="2"/>
  <c r="J28" i="2"/>
  <c r="J27" i="2"/>
  <c r="J26" i="2"/>
  <c r="J25" i="2"/>
  <c r="K25" i="2" s="1"/>
  <c r="J24" i="2"/>
  <c r="K24" i="2" s="1"/>
  <c r="J23" i="2"/>
  <c r="J22" i="2"/>
  <c r="J21" i="2"/>
  <c r="J20" i="2"/>
  <c r="J19" i="2"/>
  <c r="K18" i="2"/>
  <c r="J18" i="2"/>
  <c r="K17" i="2"/>
  <c r="J17" i="2"/>
  <c r="J16" i="2"/>
  <c r="K16" i="2" s="1"/>
  <c r="K15" i="2"/>
  <c r="J15" i="2"/>
  <c r="J14" i="2"/>
  <c r="K14" i="2" s="1"/>
  <c r="K13" i="2"/>
  <c r="J13" i="2"/>
  <c r="J12" i="2"/>
  <c r="K12" i="2" s="1"/>
  <c r="J103" i="1"/>
  <c r="K103" i="1" s="1"/>
  <c r="J102" i="1"/>
  <c r="K102" i="1" s="1"/>
  <c r="K101" i="1"/>
  <c r="J101" i="1"/>
  <c r="K100" i="1"/>
  <c r="J100" i="1"/>
  <c r="J99" i="1"/>
  <c r="K99" i="1" s="1"/>
  <c r="K98" i="1"/>
  <c r="J98" i="1"/>
  <c r="J94" i="1"/>
  <c r="J93" i="1"/>
  <c r="K93" i="1" s="1"/>
  <c r="J92" i="1"/>
  <c r="K92" i="1" s="1"/>
  <c r="J91" i="1"/>
  <c r="K91" i="1" s="1"/>
  <c r="J90" i="1"/>
  <c r="K90" i="1" s="1"/>
  <c r="J89" i="1"/>
  <c r="K89" i="1" s="1"/>
  <c r="J88" i="1"/>
  <c r="J87" i="1"/>
  <c r="K87" i="1" s="1"/>
  <c r="K86" i="1"/>
  <c r="J86" i="1"/>
  <c r="K85" i="1"/>
  <c r="J85" i="1"/>
  <c r="J84" i="1"/>
  <c r="K84" i="1" s="1"/>
  <c r="J83" i="1"/>
  <c r="K83" i="1" s="1"/>
  <c r="K82" i="1"/>
  <c r="J82" i="1"/>
  <c r="K81" i="1"/>
  <c r="J81" i="1"/>
  <c r="J80" i="1"/>
  <c r="K80" i="1" s="1"/>
  <c r="J79" i="1"/>
  <c r="K79" i="1" s="1"/>
  <c r="K77" i="1"/>
  <c r="J77" i="1"/>
  <c r="J75" i="1"/>
  <c r="J74" i="1"/>
  <c r="K74" i="1" s="1"/>
  <c r="J73" i="1"/>
  <c r="K73" i="1" s="1"/>
  <c r="J72" i="1"/>
  <c r="K72" i="1" s="1"/>
  <c r="J71" i="1"/>
  <c r="J70" i="1"/>
  <c r="J69" i="1"/>
  <c r="J68" i="1"/>
  <c r="J67" i="1"/>
  <c r="J66" i="1"/>
  <c r="J65" i="1"/>
  <c r="K65" i="1" s="1"/>
  <c r="J64" i="1"/>
  <c r="J63" i="1"/>
  <c r="J62" i="1"/>
  <c r="K62" i="1" s="1"/>
  <c r="J61" i="1"/>
  <c r="J60" i="1"/>
  <c r="J59" i="1"/>
  <c r="J58" i="1"/>
  <c r="J57" i="1"/>
  <c r="J56" i="1"/>
  <c r="J55" i="1"/>
  <c r="J54" i="1"/>
  <c r="J53" i="1"/>
  <c r="J52" i="1"/>
  <c r="J51" i="1"/>
  <c r="J50" i="1"/>
  <c r="K50" i="1" s="1"/>
  <c r="J49" i="1"/>
  <c r="J48" i="1"/>
  <c r="J47" i="1"/>
  <c r="J46" i="1"/>
  <c r="J45" i="1"/>
  <c r="J44" i="1"/>
  <c r="J43" i="1"/>
  <c r="J42" i="1"/>
  <c r="J41" i="1"/>
  <c r="J40" i="1"/>
  <c r="J39" i="1"/>
  <c r="K39" i="1" s="1"/>
  <c r="J38" i="1"/>
  <c r="J37" i="1"/>
  <c r="K37" i="1" s="1"/>
  <c r="J36" i="1"/>
  <c r="K36" i="1" s="1"/>
  <c r="J35" i="1"/>
  <c r="K35" i="1" s="1"/>
  <c r="J34" i="1"/>
  <c r="K34" i="1" s="1"/>
  <c r="J33" i="1"/>
  <c r="K33" i="1" s="1"/>
  <c r="J32" i="1"/>
  <c r="K31" i="1"/>
  <c r="J31" i="1"/>
  <c r="J30" i="1"/>
  <c r="K30" i="1" s="1"/>
  <c r="J29" i="1"/>
  <c r="J28" i="1"/>
  <c r="J27" i="1"/>
  <c r="J26" i="1"/>
  <c r="K25" i="1"/>
  <c r="J25" i="1"/>
  <c r="J24" i="1"/>
  <c r="K24" i="1" s="1"/>
  <c r="J23" i="1"/>
  <c r="J22" i="1"/>
  <c r="J21" i="1"/>
  <c r="J20" i="1"/>
  <c r="J19" i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<sst xmlns="http://schemas.openxmlformats.org/spreadsheetml/2006/main" count="1196" uniqueCount="178">
  <si>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</si>
  <si>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</si>
  <si>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Consolidado Moneda Nacional y Extranjera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</si>
  <si>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</si>
  <si>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</si>
  <si>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TESORO PÚBLICO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</si>
  <si>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</si>
  <si>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50</t>
    </r>
  </si>
  <si>
    <r>
      <rPr>
        <sz val="10"/>
        <rFont val="Times New Roman"/>
      </rPr>
      <t>Capítulo:</t>
    </r>
  </si>
  <si>
    <r>
      <rPr>
        <sz val="10"/>
        <rFont val="Times New Roman"/>
      </rPr>
      <t>FISCO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</si>
  <si>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</si>
  <si>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</si>
  <si>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</si>
  <si>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INGRESOS GENERALES DE LA NACIÓN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</si>
  <si>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</si>
  <si>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</si>
  <si>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</si>
  <si>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</si>
  <si>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</si>
  <si>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</si>
  <si>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</si>
  <si>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</si>
  <si>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</si>
  <si>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</si>
  <si>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</si>
  <si>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</si>
  <si>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</si>
  <si>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</si>
  <si>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</si>
  <si>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</si>
  <si>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</si>
  <si>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</si>
  <si>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</si>
  <si>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y US$ de 2026)</t>
    </r>
  </si>
  <si>
    <r>
      <rPr>
        <b/>
        <sz val="10"/>
        <rFont val="Times New Roman"/>
      </rPr>
      <t>(En $ y US$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</si>
  <si>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</si>
  <si>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</si>
  <si>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IMPUESTOS</t>
    </r>
  </si>
  <si>
    <r>
      <rPr>
        <sz val="10"/>
        <rFont val="Times New Roman"/>
      </rPr>
      <t>Impuestos a la Renta</t>
    </r>
  </si>
  <si>
    <r>
      <rPr>
        <sz val="10"/>
        <rFont val="Times New Roman"/>
      </rPr>
      <t>001</t>
    </r>
  </si>
  <si>
    <r>
      <rPr>
        <sz val="10"/>
        <rFont val="Times New Roman"/>
      </rPr>
      <t>Primera Categoría</t>
    </r>
  </si>
  <si>
    <r>
      <rPr>
        <sz val="10"/>
        <rFont val="Times New Roman"/>
      </rPr>
      <t>002</t>
    </r>
  </si>
  <si>
    <r>
      <rPr>
        <sz val="10"/>
        <rFont val="Times New Roman"/>
      </rPr>
      <t>Segunda Categoría, Sueldos, Salarios y Pensiones</t>
    </r>
  </si>
  <si>
    <r>
      <rPr>
        <sz val="10"/>
        <rFont val="Times New Roman"/>
      </rPr>
      <t>003</t>
    </r>
  </si>
  <si>
    <r>
      <rPr>
        <sz val="10"/>
        <rFont val="Times New Roman"/>
      </rPr>
      <t>Global Complementario</t>
    </r>
  </si>
  <si>
    <r>
      <rPr>
        <sz val="10"/>
        <rFont val="Times New Roman"/>
      </rPr>
      <t>004</t>
    </r>
  </si>
  <si>
    <r>
      <rPr>
        <sz val="10"/>
        <rFont val="Times New Roman"/>
      </rPr>
      <t>Adicional</t>
    </r>
  </si>
  <si>
    <r>
      <rPr>
        <sz val="10"/>
        <rFont val="Times New Roman"/>
      </rPr>
      <t>005</t>
    </r>
  </si>
  <si>
    <r>
      <rPr>
        <sz val="10"/>
        <rFont val="Times New Roman"/>
      </rPr>
      <t>Tasa 40% DL N° 2.398 de 1978</t>
    </r>
  </si>
  <si>
    <r>
      <rPr>
        <sz val="10"/>
        <rFont val="Times New Roman"/>
      </rPr>
      <t>006</t>
    </r>
  </si>
  <si>
    <r>
      <rPr>
        <sz val="10"/>
        <rFont val="Times New Roman"/>
      </rPr>
      <t>Artículo 21 Ley Impuesto a la Renta</t>
    </r>
  </si>
  <si>
    <r>
      <rPr>
        <sz val="10"/>
        <rFont val="Times New Roman"/>
      </rPr>
      <t>007</t>
    </r>
  </si>
  <si>
    <r>
      <rPr>
        <sz val="10"/>
        <rFont val="Times New Roman"/>
      </rPr>
      <t>Término de Giro</t>
    </r>
  </si>
  <si>
    <r>
      <rPr>
        <sz val="10"/>
        <rFont val="Times New Roman"/>
      </rPr>
      <t>009</t>
    </r>
  </si>
  <si>
    <r>
      <rPr>
        <sz val="10"/>
        <rFont val="Times New Roman"/>
      </rPr>
      <t>Impuesto Específico a la Actividad Minera</t>
    </r>
  </si>
  <si>
    <r>
      <rPr>
        <sz val="10"/>
        <rFont val="Times New Roman"/>
      </rPr>
      <t>010</t>
    </r>
  </si>
  <si>
    <r>
      <rPr>
        <sz val="10"/>
        <rFont val="Times New Roman"/>
      </rPr>
      <t>Instrumentos Deuda Art.104 N° 3 Ley Impuesto Renta</t>
    </r>
  </si>
  <si>
    <r>
      <rPr>
        <sz val="10"/>
        <rFont val="Times New Roman"/>
      </rPr>
      <t>02</t>
    </r>
  </si>
  <si>
    <r>
      <rPr>
        <sz val="10"/>
        <rFont val="Times New Roman"/>
      </rPr>
      <t>Impuesto al Valor Agregado</t>
    </r>
  </si>
  <si>
    <r>
      <rPr>
        <sz val="10"/>
        <rFont val="Times New Roman"/>
      </rPr>
      <t>Tasa General Débitos</t>
    </r>
  </si>
  <si>
    <r>
      <rPr>
        <sz val="10"/>
        <rFont val="Times New Roman"/>
      </rPr>
      <t>Tasa General Créditos</t>
    </r>
  </si>
  <si>
    <r>
      <rPr>
        <sz val="10"/>
        <rFont val="Times New Roman"/>
      </rPr>
      <t>101</t>
    </r>
  </si>
  <si>
    <r>
      <rPr>
        <sz val="10"/>
        <rFont val="Times New Roman"/>
      </rPr>
      <t>Tasas Especiales Débitos</t>
    </r>
  </si>
  <si>
    <r>
      <rPr>
        <sz val="10"/>
        <rFont val="Times New Roman"/>
      </rPr>
      <t>102</t>
    </r>
  </si>
  <si>
    <r>
      <rPr>
        <sz val="10"/>
        <rFont val="Times New Roman"/>
      </rPr>
      <t>Tasas Especiales Créditos</t>
    </r>
  </si>
  <si>
    <r>
      <rPr>
        <sz val="10"/>
        <rFont val="Times New Roman"/>
      </rPr>
      <t>201</t>
    </r>
  </si>
  <si>
    <r>
      <rPr>
        <sz val="10"/>
        <rFont val="Times New Roman"/>
      </rPr>
      <t>Tasa General de Importaciones</t>
    </r>
  </si>
  <si>
    <r>
      <rPr>
        <sz val="10"/>
        <rFont val="Times New Roman"/>
      </rPr>
      <t>03</t>
    </r>
  </si>
  <si>
    <r>
      <rPr>
        <sz val="10"/>
        <rFont val="Times New Roman"/>
      </rPr>
      <t>Impuestos a Productos Específicos</t>
    </r>
  </si>
  <si>
    <r>
      <rPr>
        <sz val="10"/>
        <rFont val="Times New Roman"/>
      </rPr>
      <t>Tabacos, Cigarros y Cigarrillos</t>
    </r>
  </si>
  <si>
    <r>
      <rPr>
        <sz val="10"/>
        <rFont val="Times New Roman"/>
      </rPr>
      <t>Derechos de Explotación ENAP</t>
    </r>
  </si>
  <si>
    <r>
      <rPr>
        <sz val="10"/>
        <rFont val="Times New Roman"/>
      </rPr>
      <t>Gasolinas, Petróleo Diésel y Otros</t>
    </r>
  </si>
  <si>
    <r>
      <rPr>
        <sz val="10"/>
        <rFont val="Times New Roman"/>
      </rPr>
      <t>Derechos de Extracción Ley de Pesca</t>
    </r>
  </si>
  <si>
    <r>
      <rPr>
        <sz val="10"/>
        <rFont val="Times New Roman"/>
      </rPr>
      <t>04</t>
    </r>
  </si>
  <si>
    <r>
      <rPr>
        <sz val="10"/>
        <rFont val="Times New Roman"/>
      </rPr>
      <t>Impuestos a los Actos Jurídicos</t>
    </r>
  </si>
  <si>
    <r>
      <rPr>
        <sz val="10"/>
        <rFont val="Times New Roman"/>
      </rPr>
      <t>Cheques, Letras de Cambio y Otros</t>
    </r>
  </si>
  <si>
    <r>
      <rPr>
        <sz val="10"/>
        <rFont val="Times New Roman"/>
      </rPr>
      <t>05</t>
    </r>
  </si>
  <si>
    <r>
      <rPr>
        <sz val="10"/>
        <rFont val="Times New Roman"/>
      </rPr>
      <t>Impuestos al Comercio Exterior</t>
    </r>
  </si>
  <si>
    <r>
      <rPr>
        <sz val="10"/>
        <rFont val="Times New Roman"/>
      </rPr>
      <t>Derechos Específicos de Internación</t>
    </r>
  </si>
  <si>
    <r>
      <rPr>
        <sz val="10"/>
        <rFont val="Times New Roman"/>
      </rPr>
      <t>Derechos Ad-Valorem</t>
    </r>
  </si>
  <si>
    <r>
      <rPr>
        <sz val="10"/>
        <rFont val="Times New Roman"/>
      </rPr>
      <t>Otros</t>
    </r>
  </si>
  <si>
    <r>
      <rPr>
        <sz val="10"/>
        <rFont val="Times New Roman"/>
      </rPr>
      <t>Sistemas de Pago</t>
    </r>
  </si>
  <si>
    <r>
      <rPr>
        <sz val="10"/>
        <rFont val="Times New Roman"/>
      </rPr>
      <t>06</t>
    </r>
  </si>
  <si>
    <r>
      <rPr>
        <sz val="10"/>
        <rFont val="Times New Roman"/>
      </rPr>
      <t>Impuestos Varios</t>
    </r>
  </si>
  <si>
    <r>
      <rPr>
        <sz val="10"/>
        <rFont val="Times New Roman"/>
      </rPr>
      <t>Herencias y Donaciones</t>
    </r>
  </si>
  <si>
    <r>
      <rPr>
        <sz val="10"/>
        <rFont val="Times New Roman"/>
      </rPr>
      <t>Patentes Mineras</t>
    </r>
  </si>
  <si>
    <r>
      <rPr>
        <sz val="10"/>
        <rFont val="Times New Roman"/>
      </rPr>
      <t>Juegos de Azar</t>
    </r>
  </si>
  <si>
    <r>
      <rPr>
        <sz val="10"/>
        <rFont val="Times New Roman"/>
      </rPr>
      <t>07</t>
    </r>
  </si>
  <si>
    <r>
      <rPr>
        <sz val="10"/>
        <rFont val="Times New Roman"/>
      </rPr>
      <t>Otros Ingresos Tributarios</t>
    </r>
  </si>
  <si>
    <r>
      <rPr>
        <sz val="10"/>
        <rFont val="Times New Roman"/>
      </rPr>
      <t>Reajuste de Impuestos de Declaración Anual</t>
    </r>
  </si>
  <si>
    <r>
      <rPr>
        <sz val="10"/>
        <rFont val="Times New Roman"/>
      </rPr>
      <t>Multas e Intereses por Impuestos</t>
    </r>
  </si>
  <si>
    <r>
      <rPr>
        <sz val="10"/>
        <rFont val="Times New Roman"/>
      </rPr>
      <t>09</t>
    </r>
  </si>
  <si>
    <r>
      <rPr>
        <sz val="10"/>
        <rFont val="Times New Roman"/>
      </rPr>
      <t>Sistemas de Pago de Impuestos</t>
    </r>
  </si>
  <si>
    <r>
      <rPr>
        <sz val="10"/>
        <rFont val="Times New Roman"/>
      </rPr>
      <t>Pagos Provisionales del Año</t>
    </r>
  </si>
  <si>
    <r>
      <rPr>
        <sz val="10"/>
        <rFont val="Times New Roman"/>
      </rPr>
      <t>Créditos para Declaración Anual de Renta</t>
    </r>
  </si>
  <si>
    <r>
      <rPr>
        <sz val="10"/>
        <rFont val="Times New Roman"/>
      </rPr>
      <t>Devoluciones Determinadas Declaración Anual de Renta</t>
    </r>
  </si>
  <si>
    <r>
      <rPr>
        <sz val="10"/>
        <rFont val="Times New Roman"/>
      </rPr>
      <t>Devoluciones de Renta</t>
    </r>
  </si>
  <si>
    <r>
      <rPr>
        <sz val="10"/>
        <rFont val="Times New Roman"/>
      </rPr>
      <t>Reintegro de Devoluciones de Renta</t>
    </r>
  </si>
  <si>
    <r>
      <rPr>
        <sz val="10"/>
        <rFont val="Times New Roman"/>
      </rPr>
      <t>IVA Remanente Crédito del Período</t>
    </r>
  </si>
  <si>
    <r>
      <rPr>
        <sz val="10"/>
        <rFont val="Times New Roman"/>
      </rPr>
      <t>IVA Remanente Crédito Períodos Anteriores</t>
    </r>
  </si>
  <si>
    <r>
      <rPr>
        <sz val="10"/>
        <rFont val="Times New Roman"/>
      </rPr>
      <t>103</t>
    </r>
  </si>
  <si>
    <r>
      <rPr>
        <sz val="10"/>
        <rFont val="Times New Roman"/>
      </rPr>
      <t>Devoluciones de IVA</t>
    </r>
  </si>
  <si>
    <r>
      <rPr>
        <sz val="10"/>
        <rFont val="Times New Roman"/>
      </rPr>
      <t>104</t>
    </r>
  </si>
  <si>
    <r>
      <rPr>
        <sz val="10"/>
        <rFont val="Times New Roman"/>
      </rPr>
      <t>Reintegro de Devoluciones de IVA</t>
    </r>
  </si>
  <si>
    <r>
      <rPr>
        <sz val="10"/>
        <rFont val="Times New Roman"/>
      </rPr>
      <t>Devoluciones de Aduanas</t>
    </r>
  </si>
  <si>
    <r>
      <rPr>
        <sz val="10"/>
        <rFont val="Times New Roman"/>
      </rPr>
      <t>202</t>
    </r>
  </si>
  <si>
    <r>
      <rPr>
        <sz val="10"/>
        <rFont val="Times New Roman"/>
      </rPr>
      <t>Devoluciones de Otros Impuestos</t>
    </r>
  </si>
  <si>
    <r>
      <rPr>
        <sz val="10"/>
        <rFont val="Times New Roman"/>
      </rPr>
      <t>301</t>
    </r>
  </si>
  <si>
    <r>
      <rPr>
        <sz val="10"/>
        <rFont val="Times New Roman"/>
      </rPr>
      <t>Fluctuación Deudores del Período</t>
    </r>
  </si>
  <si>
    <r>
      <rPr>
        <sz val="10"/>
        <rFont val="Times New Roman"/>
      </rPr>
      <t>302</t>
    </r>
  </si>
  <si>
    <r>
      <rPr>
        <sz val="10"/>
        <rFont val="Times New Roman"/>
      </rPr>
      <t>Fluctuación Deudores de Períodos Anteriores</t>
    </r>
  </si>
  <si>
    <r>
      <rPr>
        <sz val="10"/>
        <rFont val="Times New Roman"/>
      </rPr>
      <t>303</t>
    </r>
  </si>
  <si>
    <r>
      <rPr>
        <sz val="10"/>
        <rFont val="Times New Roman"/>
      </rPr>
      <t>Reajuste por Pago Fuera de Plazo</t>
    </r>
  </si>
  <si>
    <r>
      <rPr>
        <sz val="10"/>
        <rFont val="Times New Roman"/>
      </rPr>
      <t>401</t>
    </r>
  </si>
  <si>
    <r>
      <rPr>
        <sz val="10"/>
        <rFont val="Times New Roman"/>
      </rPr>
      <t>Diferencias de Pago</t>
    </r>
  </si>
  <si>
    <r>
      <rPr>
        <sz val="10"/>
        <rFont val="Times New Roman"/>
      </rPr>
      <t>501</t>
    </r>
  </si>
  <si>
    <r>
      <rPr>
        <sz val="10"/>
        <rFont val="Times New Roman"/>
      </rPr>
      <t>Impuestos de Declaración y Pago Simultáneo Mensual de Empresas Constructoras</t>
    </r>
  </si>
  <si>
    <r>
      <rPr>
        <sz val="10"/>
        <rFont val="Times New Roman"/>
      </rPr>
      <t>502</t>
    </r>
  </si>
  <si>
    <r>
      <rPr>
        <sz val="10"/>
        <rFont val="Times New Roman"/>
      </rPr>
      <t>Recuperación Peajes Ley N° 19.764</t>
    </r>
  </si>
  <si>
    <r>
      <rPr>
        <sz val="10"/>
        <rFont val="Times New Roman"/>
      </rPr>
      <t>503</t>
    </r>
  </si>
  <si>
    <r>
      <rPr>
        <sz val="10"/>
        <rFont val="Times New Roman"/>
      </rPr>
      <t>Imputación Patentes Código de Aguas</t>
    </r>
  </si>
  <si>
    <r>
      <rPr>
        <sz val="10"/>
        <rFont val="Times New Roman"/>
      </rPr>
      <t>504</t>
    </r>
  </si>
  <si>
    <r>
      <rPr>
        <sz val="10"/>
        <rFont val="Times New Roman"/>
      </rPr>
      <t>Imputación Crédito SENCE Artículo 6° Ley N° 20.326</t>
    </r>
  </si>
  <si>
    <r>
      <rPr>
        <sz val="10"/>
        <rFont val="Times New Roman"/>
      </rPr>
      <t>505</t>
    </r>
  </si>
  <si>
    <r>
      <rPr>
        <sz val="10"/>
        <rFont val="Times New Roman"/>
      </rPr>
      <t>Crédito Sistemas Solares Térmicos Ley N° 20.365</t>
    </r>
  </si>
  <si>
    <r>
      <rPr>
        <sz val="10"/>
        <rFont val="Times New Roman"/>
      </rPr>
      <t>701</t>
    </r>
  </si>
  <si>
    <r>
      <rPr>
        <sz val="10"/>
        <rFont val="Times New Roman"/>
      </rPr>
      <t>Conversión de Pagos en Moneda Extranjera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</si>
  <si>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</si>
  <si>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Sector Privado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</si>
  <si>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</si>
  <si>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</si>
  <si>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De Empresas Públicas no Financieras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</si>
  <si>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</si>
  <si>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Dividendos</t>
    </r>
  </si>
  <si>
    <r>
      <rPr>
        <sz val="10"/>
        <rFont val="Times New Roman"/>
      </rPr>
      <t>Intereses</t>
    </r>
  </si>
  <si>
    <r>
      <rPr>
        <sz val="10"/>
        <rFont val="Times New Roman"/>
      </rPr>
      <t>Participación de Utilidades</t>
    </r>
  </si>
  <si>
    <r>
      <rPr>
        <sz val="10"/>
        <rFont val="Times New Roman"/>
      </rPr>
      <t>99</t>
    </r>
  </si>
  <si>
    <r>
      <rPr>
        <sz val="10"/>
        <rFont val="Times New Roman"/>
      </rPr>
      <t>Otras Rentas de la Propiedad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</si>
  <si>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</si>
  <si>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</si>
  <si>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</si>
  <si>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</si>
  <si>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</si>
  <si>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</si>
  <si>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Otros Ingresos No Tributarios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</si>
  <si>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</si>
  <si>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</si>
  <si>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Otros Activos no Financieros</t>
    </r>
  </si>
  <si>
    <r>
      <rPr>
        <sz val="10"/>
        <rFont val="Times New Roman"/>
      </rPr>
      <t>11</t>
    </r>
  </si>
  <si>
    <r>
      <rPr>
        <sz val="10"/>
        <rFont val="Times New Roman"/>
      </rPr>
      <t>VENTA DE ACTIVOS FINANCIEROS</t>
    </r>
  </si>
  <si>
    <r>
      <rPr>
        <sz val="10"/>
        <rFont val="Times New Roman"/>
      </rPr>
      <t>Venta o Rescate de Títulos y Valores</t>
    </r>
  </si>
  <si>
    <r>
      <rPr>
        <sz val="10"/>
        <rFont val="Times New Roman"/>
      </rPr>
      <t>Operaciones de Cambio</t>
    </r>
  </si>
  <si>
    <r>
      <rPr>
        <sz val="10"/>
        <rFont val="Times New Roman"/>
      </rPr>
      <t>Otros Activos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</si>
  <si>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</si>
  <si>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</si>
  <si>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De Asistencia Social</t>
    </r>
  </si>
  <si>
    <r>
      <rPr>
        <sz val="10"/>
        <rFont val="Times New Roman"/>
      </rPr>
      <t>De Fomento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</si>
  <si>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</si>
  <si>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</si>
  <si>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14</t>
    </r>
  </si>
  <si>
    <r>
      <rPr>
        <sz val="10"/>
        <rFont val="Times New Roman"/>
      </rPr>
      <t>ENDEUDAMIENTO</t>
    </r>
  </si>
  <si>
    <r>
      <rPr>
        <sz val="10"/>
        <rFont val="Times New Roman"/>
      </rPr>
      <t>Endeudamiento Interno</t>
    </r>
  </si>
  <si>
    <r>
      <rPr>
        <sz val="10"/>
        <rFont val="Times New Roman"/>
      </rPr>
      <t>Endeudamiento Externo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</si>
  <si>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</si>
  <si>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</si>
  <si>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</si>
  <si>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</si>
  <si>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0"/>
        <rFont val="Times New Roman"/>
      </rPr>
      <t>Moneda Nacional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</si>
  <si>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</si>
  <si>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</si>
  <si>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r>
      <rPr>
        <b/>
        <sz val="10"/>
        <rFont val="Times New Roman"/>
      </rPr>
      <t>Moneda Extranjera</t>
    </r>
  </si>
  <si>
    <r>
      <rPr>
        <sz val="10"/>
        <rFont val="Times New Roman"/>
      </rPr>
      <t>Miles de US$</t>
    </r>
  </si>
  <si>
    <r>
      <rPr>
        <b/>
        <sz val="10"/>
        <rFont val="Times New Roman"/>
      </rPr>
      <t>(En US$ de 2026)</t>
    </r>
  </si>
  <si>
    <r>
      <rPr>
        <b/>
        <sz val="10"/>
        <rFont val="Times New Roman"/>
      </rPr>
      <t>(En US$ de 2027)</t>
    </r>
  </si>
  <si>
    <r>
      <rPr>
        <sz val="10"/>
        <rFont val="Times New Roman"/>
      </rPr>
      <t>051</t>
    </r>
  </si>
  <si>
    <r>
      <rPr>
        <sz val="10"/>
        <rFont val="Times New Roman"/>
      </rPr>
      <t>Excedentes Empresas Públicas</t>
    </r>
  </si>
  <si>
    <r>
      <rPr>
        <sz val="10"/>
        <rFont val="Times New Roman"/>
      </rPr>
      <t>EXCEDENTES DE ENAP</t>
    </r>
  </si>
  <si>
    <r>
      <rPr>
        <sz val="10"/>
        <rFont val="Times New Roman"/>
      </rPr>
      <t>990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</si>
</sst>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108"/>
  <sheetViews>
    <sheetView topLeftCell="A24" workbookViewId="0">
      <selection activeCell="A76" sqref="A76:XFD76"/>
    </sheetView>
  </sheetViews>
  <sheetFormatPr baseColWidth="10" defaultColWidth="9.109375" defaultRowHeight="14.4" x14ac:dyDescent="0.3"/>
  <cols>
    <col min="1" max="1" width="4.6640625" customWidth="1"/>
    <col min="2" max="2" width="5" customWidth="1"/>
    <col min="3" max="3" width="4.88671875" customWidth="1"/>
    <col min="4" max="4" width="40.33203125" customWidth="1"/>
    <col min="5" max="11" width="15" customWidth="1"/>
    <col min="12" max="12" width="5.44140625" customWidth="1"/>
  </cols>
  <sheetData>
    <row r="1" spans="1:12" ht="17.100000000000001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3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3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3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3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3">
      <c r="A6" s="36" t="s">
        <v>8</v>
      </c>
      <c r="B6" s="37"/>
      <c r="C6" s="38" t="s">
        <v>9</v>
      </c>
      <c r="D6" s="39"/>
      <c r="E6" s="39"/>
      <c r="F6" s="39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3">
      <c r="A7" s="40" t="s">
        <v>12</v>
      </c>
      <c r="B7" s="41"/>
      <c r="C7" s="42" t="s">
        <v>13</v>
      </c>
      <c r="D7" s="43"/>
      <c r="E7" s="43"/>
      <c r="F7" s="43"/>
      <c r="G7" s="1"/>
      <c r="H7" s="2" t="s">
        <v>14</v>
      </c>
      <c r="I7" s="2" t="s">
        <v>11</v>
      </c>
      <c r="J7" s="1"/>
      <c r="K7" s="1"/>
      <c r="L7" s="1"/>
    </row>
    <row r="8" spans="1:12" ht="15" customHeight="1" x14ac:dyDescent="0.3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3">
      <c r="A9" s="44" t="s">
        <v>16</v>
      </c>
      <c r="B9" s="44" t="s">
        <v>17</v>
      </c>
      <c r="C9" s="44" t="s">
        <v>18</v>
      </c>
      <c r="D9" s="44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3">
      <c r="A10" s="45"/>
      <c r="B10" s="45"/>
      <c r="C10" s="45"/>
      <c r="D10" s="45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30" t="s">
        <v>31</v>
      </c>
      <c r="K10" s="30" t="s">
        <v>32</v>
      </c>
      <c r="L10" s="1"/>
    </row>
    <row r="11" spans="1:12" ht="30" customHeight="1" x14ac:dyDescent="0.3">
      <c r="A11" s="45"/>
      <c r="B11" s="45"/>
      <c r="C11" s="45"/>
      <c r="D11" s="45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31"/>
      <c r="K11" s="31"/>
      <c r="L11" s="1"/>
    </row>
    <row r="12" spans="1:12" ht="15" customHeight="1" x14ac:dyDescent="0.3">
      <c r="A12" s="10" t="s">
        <v>35</v>
      </c>
      <c r="B12" s="10" t="s">
        <v>35</v>
      </c>
      <c r="C12" s="10" t="s">
        <v>35</v>
      </c>
      <c r="D12" s="11" t="s">
        <v>36</v>
      </c>
      <c r="E12" s="12">
        <v>98900015895</v>
      </c>
      <c r="F12" s="12">
        <v>97403439500</v>
      </c>
      <c r="G12" s="12">
        <v>70517254642</v>
      </c>
      <c r="H12" s="12">
        <v>98212468944</v>
      </c>
      <c r="I12" s="12">
        <v>101167567651</v>
      </c>
      <c r="J12" s="12">
        <f t="shared" ref="J12:J43" si="0">I12-H12</f>
        <v>2955098707</v>
      </c>
      <c r="K12" s="13">
        <f t="shared" ref="K12:K18" si="1">(J12/H12)</f>
        <v>3.0088834328001413E-2</v>
      </c>
      <c r="L12" s="1"/>
    </row>
    <row r="13" spans="1:12" ht="15" customHeight="1" x14ac:dyDescent="0.3">
      <c r="A13" s="14" t="s">
        <v>11</v>
      </c>
      <c r="B13" s="14" t="s">
        <v>35</v>
      </c>
      <c r="C13" s="14" t="s">
        <v>35</v>
      </c>
      <c r="D13" s="15" t="s">
        <v>37</v>
      </c>
      <c r="E13" s="16">
        <v>65292869419</v>
      </c>
      <c r="F13" s="16">
        <v>67865741790</v>
      </c>
      <c r="G13" s="16">
        <v>44125836684</v>
      </c>
      <c r="H13" s="16">
        <v>67145082476</v>
      </c>
      <c r="I13" s="16">
        <v>69860048931</v>
      </c>
      <c r="J13" s="16">
        <f t="shared" si="0"/>
        <v>2714966455</v>
      </c>
      <c r="K13" s="17">
        <f t="shared" si="1"/>
        <v>4.0434330480872131E-2</v>
      </c>
      <c r="L13" s="1"/>
    </row>
    <row r="14" spans="1:12" ht="15" customHeight="1" x14ac:dyDescent="0.3">
      <c r="A14" s="14" t="s">
        <v>35</v>
      </c>
      <c r="B14" s="14" t="s">
        <v>11</v>
      </c>
      <c r="C14" s="14" t="s">
        <v>35</v>
      </c>
      <c r="D14" s="15" t="s">
        <v>38</v>
      </c>
      <c r="E14" s="16">
        <v>29368102014</v>
      </c>
      <c r="F14" s="16">
        <v>30506523624</v>
      </c>
      <c r="G14" s="16">
        <v>25978413256</v>
      </c>
      <c r="H14" s="16">
        <v>30185681772</v>
      </c>
      <c r="I14" s="16">
        <v>34850267481</v>
      </c>
      <c r="J14" s="16">
        <f t="shared" si="0"/>
        <v>4664585709</v>
      </c>
      <c r="K14" s="17">
        <f t="shared" si="1"/>
        <v>0.15452974507028802</v>
      </c>
      <c r="L14" s="1"/>
    </row>
    <row r="15" spans="1:12" ht="15" customHeight="1" x14ac:dyDescent="0.3">
      <c r="A15" s="14" t="s">
        <v>35</v>
      </c>
      <c r="B15" s="14" t="s">
        <v>35</v>
      </c>
      <c r="C15" s="14" t="s">
        <v>39</v>
      </c>
      <c r="D15" s="15" t="s">
        <v>40</v>
      </c>
      <c r="E15" s="16">
        <v>20673321965</v>
      </c>
      <c r="F15" s="16">
        <v>16968392754</v>
      </c>
      <c r="G15" s="16">
        <v>14612070432</v>
      </c>
      <c r="H15" s="16">
        <v>21240492057</v>
      </c>
      <c r="I15" s="16">
        <v>18782868683</v>
      </c>
      <c r="J15" s="16">
        <f t="shared" si="0"/>
        <v>-2457623374</v>
      </c>
      <c r="K15" s="17">
        <f t="shared" si="1"/>
        <v>-0.11570463468571424</v>
      </c>
      <c r="L15" s="1"/>
    </row>
    <row r="16" spans="1:12" ht="15" customHeight="1" x14ac:dyDescent="0.3">
      <c r="A16" s="14" t="s">
        <v>35</v>
      </c>
      <c r="B16" s="14" t="s">
        <v>35</v>
      </c>
      <c r="C16" s="14" t="s">
        <v>41</v>
      </c>
      <c r="D16" s="15" t="s">
        <v>42</v>
      </c>
      <c r="E16" s="16">
        <v>-20075071047</v>
      </c>
      <c r="F16" s="16">
        <v>5903509142</v>
      </c>
      <c r="G16" s="16">
        <v>3909933516</v>
      </c>
      <c r="H16" s="16">
        <v>-20653233093</v>
      </c>
      <c r="I16" s="16">
        <v>5881977936</v>
      </c>
      <c r="J16" s="16">
        <f t="shared" si="0"/>
        <v>26535211029</v>
      </c>
      <c r="K16" s="17">
        <f t="shared" si="1"/>
        <v>-1.2847969569468316</v>
      </c>
      <c r="L16" s="1"/>
    </row>
    <row r="17" spans="1:12" ht="15" customHeight="1" x14ac:dyDescent="0.3">
      <c r="A17" s="14" t="s">
        <v>35</v>
      </c>
      <c r="B17" s="14" t="s">
        <v>35</v>
      </c>
      <c r="C17" s="14" t="s">
        <v>43</v>
      </c>
      <c r="D17" s="15" t="s">
        <v>44</v>
      </c>
      <c r="E17" s="16">
        <v>8624197944</v>
      </c>
      <c r="F17" s="16">
        <v>1512182500</v>
      </c>
      <c r="G17" s="16">
        <v>1687280616</v>
      </c>
      <c r="H17" s="16">
        <v>8872574845</v>
      </c>
      <c r="I17" s="16">
        <v>1489317398</v>
      </c>
      <c r="J17" s="16">
        <f t="shared" si="0"/>
        <v>-7383257447</v>
      </c>
      <c r="K17" s="17">
        <f t="shared" si="1"/>
        <v>-0.83214372107108436</v>
      </c>
      <c r="L17" s="1"/>
    </row>
    <row r="18" spans="1:12" ht="15" customHeight="1" x14ac:dyDescent="0.3">
      <c r="A18" s="14" t="s">
        <v>35</v>
      </c>
      <c r="B18" s="14" t="s">
        <v>35</v>
      </c>
      <c r="C18" s="14" t="s">
        <v>45</v>
      </c>
      <c r="D18" s="15" t="s">
        <v>46</v>
      </c>
      <c r="E18" s="16">
        <v>20145653152</v>
      </c>
      <c r="F18" s="16">
        <v>3455140057</v>
      </c>
      <c r="G18" s="16">
        <v>2615359918</v>
      </c>
      <c r="H18" s="16">
        <v>20725847963</v>
      </c>
      <c r="I18" s="16">
        <v>4055745354</v>
      </c>
      <c r="J18" s="16">
        <f t="shared" si="0"/>
        <v>-16670102609</v>
      </c>
      <c r="K18" s="17">
        <f t="shared" si="1"/>
        <v>-0.80431462388219976</v>
      </c>
      <c r="L18" s="1"/>
    </row>
    <row r="19" spans="1:12" ht="15" customHeight="1" x14ac:dyDescent="0.3">
      <c r="A19" s="14" t="s">
        <v>35</v>
      </c>
      <c r="B19" s="14" t="s">
        <v>35</v>
      </c>
      <c r="C19" s="14" t="s">
        <v>47</v>
      </c>
      <c r="D19" s="15" t="s">
        <v>48</v>
      </c>
      <c r="E19" s="16">
        <v>0</v>
      </c>
      <c r="F19" s="16">
        <v>399012925</v>
      </c>
      <c r="G19" s="16">
        <v>370832805</v>
      </c>
      <c r="H19" s="16">
        <v>0</v>
      </c>
      <c r="I19" s="16">
        <v>411419584</v>
      </c>
      <c r="J19" s="16">
        <f t="shared" si="0"/>
        <v>411419584</v>
      </c>
      <c r="K19" s="17" t="s">
        <v>35</v>
      </c>
      <c r="L19" s="1"/>
    </row>
    <row r="20" spans="1:12" ht="15" customHeight="1" x14ac:dyDescent="0.3">
      <c r="A20" s="14" t="s">
        <v>35</v>
      </c>
      <c r="B20" s="14" t="s">
        <v>35</v>
      </c>
      <c r="C20" s="14" t="s">
        <v>49</v>
      </c>
      <c r="D20" s="15" t="s">
        <v>50</v>
      </c>
      <c r="E20" s="16">
        <v>0</v>
      </c>
      <c r="F20" s="16">
        <v>101970364</v>
      </c>
      <c r="G20" s="16">
        <v>132934245</v>
      </c>
      <c r="H20" s="16">
        <v>0</v>
      </c>
      <c r="I20" s="16">
        <v>130892979</v>
      </c>
      <c r="J20" s="16">
        <f t="shared" si="0"/>
        <v>130892979</v>
      </c>
      <c r="K20" s="17" t="s">
        <v>35</v>
      </c>
      <c r="L20" s="1"/>
    </row>
    <row r="21" spans="1:12" ht="15" customHeight="1" x14ac:dyDescent="0.3">
      <c r="A21" s="14" t="s">
        <v>35</v>
      </c>
      <c r="B21" s="14" t="s">
        <v>35</v>
      </c>
      <c r="C21" s="14" t="s">
        <v>51</v>
      </c>
      <c r="D21" s="15" t="s">
        <v>52</v>
      </c>
      <c r="E21" s="16">
        <v>0</v>
      </c>
      <c r="F21" s="16">
        <v>6181030</v>
      </c>
      <c r="G21" s="16">
        <v>19586454</v>
      </c>
      <c r="H21" s="16">
        <v>0</v>
      </c>
      <c r="I21" s="16">
        <v>23328699</v>
      </c>
      <c r="J21" s="16">
        <f t="shared" si="0"/>
        <v>23328699</v>
      </c>
      <c r="K21" s="17" t="s">
        <v>35</v>
      </c>
      <c r="L21" s="1"/>
    </row>
    <row r="22" spans="1:12" ht="15" customHeight="1" x14ac:dyDescent="0.3">
      <c r="A22" s="14" t="s">
        <v>35</v>
      </c>
      <c r="B22" s="14" t="s">
        <v>35</v>
      </c>
      <c r="C22" s="14" t="s">
        <v>53</v>
      </c>
      <c r="D22" s="15" t="s">
        <v>54</v>
      </c>
      <c r="E22" s="16">
        <v>0</v>
      </c>
      <c r="F22" s="16">
        <v>2160134842</v>
      </c>
      <c r="G22" s="16">
        <v>2630415270</v>
      </c>
      <c r="H22" s="16">
        <v>0</v>
      </c>
      <c r="I22" s="16">
        <v>4074716838</v>
      </c>
      <c r="J22" s="16">
        <f t="shared" si="0"/>
        <v>4074716838</v>
      </c>
      <c r="K22" s="17" t="s">
        <v>35</v>
      </c>
      <c r="L22" s="1"/>
    </row>
    <row r="23" spans="1:12" ht="15" customHeight="1" x14ac:dyDescent="0.3">
      <c r="A23" s="14" t="s">
        <v>35</v>
      </c>
      <c r="B23" s="14" t="s">
        <v>35</v>
      </c>
      <c r="C23" s="14" t="s">
        <v>55</v>
      </c>
      <c r="D23" s="15" t="s">
        <v>56</v>
      </c>
      <c r="E23" s="16">
        <v>0</v>
      </c>
      <c r="F23" s="16">
        <v>10</v>
      </c>
      <c r="G23" s="16">
        <v>0</v>
      </c>
      <c r="H23" s="16">
        <v>0</v>
      </c>
      <c r="I23" s="16">
        <v>10</v>
      </c>
      <c r="J23" s="16">
        <f t="shared" si="0"/>
        <v>10</v>
      </c>
      <c r="K23" s="17" t="s">
        <v>35</v>
      </c>
      <c r="L23" s="1"/>
    </row>
    <row r="24" spans="1:12" ht="15" customHeight="1" x14ac:dyDescent="0.3">
      <c r="A24" s="14" t="s">
        <v>35</v>
      </c>
      <c r="B24" s="14" t="s">
        <v>57</v>
      </c>
      <c r="C24" s="14" t="s">
        <v>35</v>
      </c>
      <c r="D24" s="15" t="s">
        <v>58</v>
      </c>
      <c r="E24" s="16">
        <v>29914329843</v>
      </c>
      <c r="F24" s="16">
        <v>25926524297</v>
      </c>
      <c r="G24" s="16">
        <v>19743776979</v>
      </c>
      <c r="H24" s="16">
        <v>30775862542</v>
      </c>
      <c r="I24" s="16">
        <v>27514345498</v>
      </c>
      <c r="J24" s="16">
        <f t="shared" si="0"/>
        <v>-3261517044</v>
      </c>
      <c r="K24" s="17">
        <f>(J24/H24)</f>
        <v>-0.10597646254589903</v>
      </c>
      <c r="L24" s="1"/>
    </row>
    <row r="25" spans="1:12" ht="15" customHeight="1" x14ac:dyDescent="0.3">
      <c r="A25" s="14" t="s">
        <v>35</v>
      </c>
      <c r="B25" s="14" t="s">
        <v>35</v>
      </c>
      <c r="C25" s="14" t="s">
        <v>39</v>
      </c>
      <c r="D25" s="15" t="s">
        <v>59</v>
      </c>
      <c r="E25" s="16">
        <v>29914329843</v>
      </c>
      <c r="F25" s="16">
        <v>136509162910</v>
      </c>
      <c r="G25" s="16">
        <v>71088134484</v>
      </c>
      <c r="H25" s="16">
        <v>30775862542</v>
      </c>
      <c r="I25" s="16">
        <v>138174901265</v>
      </c>
      <c r="J25" s="16">
        <f t="shared" si="0"/>
        <v>107399038723</v>
      </c>
      <c r="K25" s="17">
        <f>(J25/H25)</f>
        <v>3.4897166107507758</v>
      </c>
      <c r="L25" s="1"/>
    </row>
    <row r="26" spans="1:12" ht="15" customHeight="1" x14ac:dyDescent="0.3">
      <c r="A26" s="14" t="s">
        <v>35</v>
      </c>
      <c r="B26" s="14" t="s">
        <v>35</v>
      </c>
      <c r="C26" s="14" t="s">
        <v>41</v>
      </c>
      <c r="D26" s="15" t="s">
        <v>60</v>
      </c>
      <c r="E26" s="16">
        <v>0</v>
      </c>
      <c r="F26" s="16">
        <v>-126855441852</v>
      </c>
      <c r="G26" s="16">
        <v>-61719193760</v>
      </c>
      <c r="H26" s="16">
        <v>0</v>
      </c>
      <c r="I26" s="16">
        <v>-128140377832</v>
      </c>
      <c r="J26" s="16">
        <f t="shared" si="0"/>
        <v>-128140377832</v>
      </c>
      <c r="K26" s="17" t="s">
        <v>35</v>
      </c>
      <c r="L26" s="1"/>
    </row>
    <row r="27" spans="1:12" ht="15" customHeight="1" x14ac:dyDescent="0.3">
      <c r="A27" s="14" t="s">
        <v>35</v>
      </c>
      <c r="B27" s="14" t="s">
        <v>35</v>
      </c>
      <c r="C27" s="14" t="s">
        <v>61</v>
      </c>
      <c r="D27" s="15" t="s">
        <v>62</v>
      </c>
      <c r="E27" s="16">
        <v>0</v>
      </c>
      <c r="F27" s="16">
        <v>1363235049</v>
      </c>
      <c r="G27" s="16">
        <v>770616772</v>
      </c>
      <c r="H27" s="16">
        <v>0</v>
      </c>
      <c r="I27" s="16">
        <v>1379876166</v>
      </c>
      <c r="J27" s="16">
        <f t="shared" si="0"/>
        <v>1379876166</v>
      </c>
      <c r="K27" s="17" t="s">
        <v>35</v>
      </c>
      <c r="L27" s="1"/>
    </row>
    <row r="28" spans="1:12" ht="15" customHeight="1" x14ac:dyDescent="0.3">
      <c r="A28" s="14" t="s">
        <v>35</v>
      </c>
      <c r="B28" s="14" t="s">
        <v>35</v>
      </c>
      <c r="C28" s="14" t="s">
        <v>63</v>
      </c>
      <c r="D28" s="15" t="s">
        <v>64</v>
      </c>
      <c r="E28" s="16">
        <v>0</v>
      </c>
      <c r="F28" s="16">
        <v>-575167476</v>
      </c>
      <c r="G28" s="16">
        <v>-299712450</v>
      </c>
      <c r="H28" s="16">
        <v>0</v>
      </c>
      <c r="I28" s="16">
        <v>-582188590</v>
      </c>
      <c r="J28" s="16">
        <f t="shared" si="0"/>
        <v>-582188590</v>
      </c>
      <c r="K28" s="17" t="s">
        <v>35</v>
      </c>
      <c r="L28" s="1"/>
    </row>
    <row r="29" spans="1:12" ht="15" customHeight="1" x14ac:dyDescent="0.3">
      <c r="A29" s="14" t="s">
        <v>35</v>
      </c>
      <c r="B29" s="14" t="s">
        <v>35</v>
      </c>
      <c r="C29" s="14" t="s">
        <v>65</v>
      </c>
      <c r="D29" s="15" t="s">
        <v>66</v>
      </c>
      <c r="E29" s="16">
        <v>0</v>
      </c>
      <c r="F29" s="16">
        <v>15484735666</v>
      </c>
      <c r="G29" s="16">
        <v>9903931933</v>
      </c>
      <c r="H29" s="16">
        <v>0</v>
      </c>
      <c r="I29" s="16">
        <v>16682134489</v>
      </c>
      <c r="J29" s="16">
        <f t="shared" si="0"/>
        <v>16682134489</v>
      </c>
      <c r="K29" s="17" t="s">
        <v>35</v>
      </c>
      <c r="L29" s="1"/>
    </row>
    <row r="30" spans="1:12" ht="15" customHeight="1" x14ac:dyDescent="0.3">
      <c r="A30" s="14" t="s">
        <v>35</v>
      </c>
      <c r="B30" s="14" t="s">
        <v>67</v>
      </c>
      <c r="C30" s="14" t="s">
        <v>35</v>
      </c>
      <c r="D30" s="15" t="s">
        <v>68</v>
      </c>
      <c r="E30" s="16">
        <v>3578943598</v>
      </c>
      <c r="F30" s="16">
        <v>3926447462</v>
      </c>
      <c r="G30" s="16">
        <v>2389627482</v>
      </c>
      <c r="H30" s="16">
        <v>3682017173</v>
      </c>
      <c r="I30" s="16">
        <v>4163218871</v>
      </c>
      <c r="J30" s="16">
        <f t="shared" si="0"/>
        <v>481201698</v>
      </c>
      <c r="K30" s="17">
        <f>(J30/H30)</f>
        <v>0.13068969409719805</v>
      </c>
      <c r="L30" s="1"/>
    </row>
    <row r="31" spans="1:12" ht="15" customHeight="1" x14ac:dyDescent="0.3">
      <c r="A31" s="14" t="s">
        <v>35</v>
      </c>
      <c r="B31" s="14" t="s">
        <v>35</v>
      </c>
      <c r="C31" s="14" t="s">
        <v>39</v>
      </c>
      <c r="D31" s="15" t="s">
        <v>69</v>
      </c>
      <c r="E31" s="16">
        <v>934276429</v>
      </c>
      <c r="F31" s="16">
        <v>1060433021</v>
      </c>
      <c r="G31" s="16">
        <v>669097011</v>
      </c>
      <c r="H31" s="16">
        <v>961183590</v>
      </c>
      <c r="I31" s="16">
        <v>987894135</v>
      </c>
      <c r="J31" s="16">
        <f t="shared" si="0"/>
        <v>26710545</v>
      </c>
      <c r="K31" s="17">
        <f>(J31/H31)</f>
        <v>2.7789222868442855E-2</v>
      </c>
      <c r="L31" s="1"/>
    </row>
    <row r="32" spans="1:12" ht="15" customHeight="1" x14ac:dyDescent="0.3">
      <c r="A32" s="14" t="s">
        <v>35</v>
      </c>
      <c r="B32" s="14" t="s">
        <v>35</v>
      </c>
      <c r="C32" s="14" t="s">
        <v>41</v>
      </c>
      <c r="D32" s="15" t="s">
        <v>70</v>
      </c>
      <c r="E32" s="16">
        <v>0</v>
      </c>
      <c r="F32" s="16">
        <v>3258920</v>
      </c>
      <c r="G32" s="16">
        <v>2593353</v>
      </c>
      <c r="H32" s="16">
        <v>0</v>
      </c>
      <c r="I32" s="16">
        <v>3398160</v>
      </c>
      <c r="J32" s="16">
        <f t="shared" si="0"/>
        <v>3398160</v>
      </c>
      <c r="K32" s="17" t="s">
        <v>35</v>
      </c>
      <c r="L32" s="1"/>
    </row>
    <row r="33" spans="1:12" ht="15" customHeight="1" x14ac:dyDescent="0.3">
      <c r="A33" s="14" t="s">
        <v>35</v>
      </c>
      <c r="B33" s="14" t="s">
        <v>35</v>
      </c>
      <c r="C33" s="14" t="s">
        <v>43</v>
      </c>
      <c r="D33" s="15" t="s">
        <v>71</v>
      </c>
      <c r="E33" s="16">
        <v>2568658373</v>
      </c>
      <c r="F33" s="16">
        <v>2783243663</v>
      </c>
      <c r="G33" s="16">
        <v>1654021295</v>
      </c>
      <c r="H33" s="16">
        <v>2642635734</v>
      </c>
      <c r="I33" s="16">
        <v>3096436648</v>
      </c>
      <c r="J33" s="16">
        <f t="shared" si="0"/>
        <v>453800914</v>
      </c>
      <c r="K33" s="17">
        <f>(J33/H33)</f>
        <v>0.17172284025430498</v>
      </c>
      <c r="L33" s="1"/>
    </row>
    <row r="34" spans="1:12" ht="15" customHeight="1" x14ac:dyDescent="0.3">
      <c r="A34" s="14" t="s">
        <v>35</v>
      </c>
      <c r="B34" s="14" t="s">
        <v>35</v>
      </c>
      <c r="C34" s="14" t="s">
        <v>45</v>
      </c>
      <c r="D34" s="15" t="s">
        <v>72</v>
      </c>
      <c r="E34" s="16">
        <v>76008796</v>
      </c>
      <c r="F34" s="16">
        <v>79511858</v>
      </c>
      <c r="G34" s="16">
        <v>63915823</v>
      </c>
      <c r="H34" s="16">
        <v>78197849</v>
      </c>
      <c r="I34" s="16">
        <v>75489928</v>
      </c>
      <c r="J34" s="16">
        <f t="shared" si="0"/>
        <v>-2707921</v>
      </c>
      <c r="K34" s="17">
        <f>(J34/H34)</f>
        <v>-3.4629098301668118E-2</v>
      </c>
      <c r="L34" s="1"/>
    </row>
    <row r="35" spans="1:12" ht="15" customHeight="1" x14ac:dyDescent="0.3">
      <c r="A35" s="14" t="s">
        <v>35</v>
      </c>
      <c r="B35" s="14" t="s">
        <v>73</v>
      </c>
      <c r="C35" s="14" t="s">
        <v>35</v>
      </c>
      <c r="D35" s="15" t="s">
        <v>74</v>
      </c>
      <c r="E35" s="16">
        <v>955302482</v>
      </c>
      <c r="F35" s="16">
        <v>959705266</v>
      </c>
      <c r="G35" s="16">
        <v>620896685</v>
      </c>
      <c r="H35" s="16">
        <v>982815193</v>
      </c>
      <c r="I35" s="16">
        <v>1015368753</v>
      </c>
      <c r="J35" s="16">
        <f t="shared" si="0"/>
        <v>32553560</v>
      </c>
      <c r="K35" s="17">
        <f>(J35/H35)</f>
        <v>3.3122768381949504E-2</v>
      </c>
      <c r="L35" s="1"/>
    </row>
    <row r="36" spans="1:12" ht="15" customHeight="1" x14ac:dyDescent="0.3">
      <c r="A36" s="14" t="s">
        <v>35</v>
      </c>
      <c r="B36" s="14" t="s">
        <v>35</v>
      </c>
      <c r="C36" s="14" t="s">
        <v>39</v>
      </c>
      <c r="D36" s="15" t="s">
        <v>75</v>
      </c>
      <c r="E36" s="16">
        <v>955302482</v>
      </c>
      <c r="F36" s="16">
        <v>959705266</v>
      </c>
      <c r="G36" s="16">
        <v>620896685</v>
      </c>
      <c r="H36" s="16">
        <v>982815193</v>
      </c>
      <c r="I36" s="16">
        <v>1015368753</v>
      </c>
      <c r="J36" s="16">
        <f t="shared" si="0"/>
        <v>32553560</v>
      </c>
      <c r="K36" s="17">
        <f>(J36/H36)</f>
        <v>3.3122768381949504E-2</v>
      </c>
      <c r="L36" s="1"/>
    </row>
    <row r="37" spans="1:12" ht="15" customHeight="1" x14ac:dyDescent="0.3">
      <c r="A37" s="14" t="s">
        <v>35</v>
      </c>
      <c r="B37" s="14" t="s">
        <v>76</v>
      </c>
      <c r="C37" s="14" t="s">
        <v>35</v>
      </c>
      <c r="D37" s="15" t="s">
        <v>77</v>
      </c>
      <c r="E37" s="16">
        <v>568391785</v>
      </c>
      <c r="F37" s="16">
        <v>645042516</v>
      </c>
      <c r="G37" s="16">
        <v>369445183</v>
      </c>
      <c r="H37" s="16">
        <v>584761468</v>
      </c>
      <c r="I37" s="16">
        <v>648576659</v>
      </c>
      <c r="J37" s="16">
        <f t="shared" si="0"/>
        <v>63815191</v>
      </c>
      <c r="K37" s="17">
        <f>(J37/H37)</f>
        <v>0.10913029413217083</v>
      </c>
      <c r="L37" s="1"/>
    </row>
    <row r="38" spans="1:12" ht="15" customHeight="1" x14ac:dyDescent="0.3">
      <c r="A38" s="14" t="s">
        <v>35</v>
      </c>
      <c r="B38" s="14" t="s">
        <v>35</v>
      </c>
      <c r="C38" s="14" t="s">
        <v>39</v>
      </c>
      <c r="D38" s="15" t="s">
        <v>78</v>
      </c>
      <c r="E38" s="16">
        <v>0</v>
      </c>
      <c r="F38" s="16">
        <v>10</v>
      </c>
      <c r="G38" s="16">
        <v>-81492</v>
      </c>
      <c r="H38" s="16">
        <v>0</v>
      </c>
      <c r="I38" s="16">
        <v>10</v>
      </c>
      <c r="J38" s="16">
        <f t="shared" si="0"/>
        <v>10</v>
      </c>
      <c r="K38" s="17" t="s">
        <v>35</v>
      </c>
      <c r="L38" s="1"/>
    </row>
    <row r="39" spans="1:12" ht="15" customHeight="1" x14ac:dyDescent="0.3">
      <c r="A39" s="14" t="s">
        <v>35</v>
      </c>
      <c r="B39" s="14" t="s">
        <v>35</v>
      </c>
      <c r="C39" s="14" t="s">
        <v>41</v>
      </c>
      <c r="D39" s="15" t="s">
        <v>79</v>
      </c>
      <c r="E39" s="16">
        <v>568391785</v>
      </c>
      <c r="F39" s="16">
        <v>670818290</v>
      </c>
      <c r="G39" s="16">
        <v>390889686</v>
      </c>
      <c r="H39" s="16">
        <v>584761468</v>
      </c>
      <c r="I39" s="16">
        <v>685078945</v>
      </c>
      <c r="J39" s="16">
        <f t="shared" si="0"/>
        <v>100317477</v>
      </c>
      <c r="K39" s="17">
        <f>(J39/H39)</f>
        <v>0.17155281681453061</v>
      </c>
      <c r="L39" s="1"/>
    </row>
    <row r="40" spans="1:12" ht="15" customHeight="1" x14ac:dyDescent="0.3">
      <c r="A40" s="14" t="s">
        <v>35</v>
      </c>
      <c r="B40" s="14" t="s">
        <v>35</v>
      </c>
      <c r="C40" s="14" t="s">
        <v>43</v>
      </c>
      <c r="D40" s="15" t="s">
        <v>80</v>
      </c>
      <c r="E40" s="16">
        <v>0</v>
      </c>
      <c r="F40" s="16">
        <v>14471716</v>
      </c>
      <c r="G40" s="16">
        <v>7782885</v>
      </c>
      <c r="H40" s="16">
        <v>0</v>
      </c>
      <c r="I40" s="16">
        <v>12397141</v>
      </c>
      <c r="J40" s="16">
        <f t="shared" si="0"/>
        <v>12397141</v>
      </c>
      <c r="K40" s="17" t="s">
        <v>35</v>
      </c>
      <c r="L40" s="1"/>
    </row>
    <row r="41" spans="1:12" ht="15" customHeight="1" x14ac:dyDescent="0.3">
      <c r="A41" s="14" t="s">
        <v>35</v>
      </c>
      <c r="B41" s="14" t="s">
        <v>35</v>
      </c>
      <c r="C41" s="14" t="s">
        <v>45</v>
      </c>
      <c r="D41" s="15" t="s">
        <v>81</v>
      </c>
      <c r="E41" s="16">
        <v>0</v>
      </c>
      <c r="F41" s="16">
        <v>-40247500</v>
      </c>
      <c r="G41" s="16">
        <v>-29145896</v>
      </c>
      <c r="H41" s="16">
        <v>0</v>
      </c>
      <c r="I41" s="16">
        <v>-48899437</v>
      </c>
      <c r="J41" s="16">
        <f t="shared" si="0"/>
        <v>-48899437</v>
      </c>
      <c r="K41" s="17" t="s">
        <v>35</v>
      </c>
      <c r="L41" s="1"/>
    </row>
    <row r="42" spans="1:12" ht="15" customHeight="1" x14ac:dyDescent="0.3">
      <c r="A42" s="14" t="s">
        <v>35</v>
      </c>
      <c r="B42" s="14" t="s">
        <v>82</v>
      </c>
      <c r="C42" s="14" t="s">
        <v>35</v>
      </c>
      <c r="D42" s="15" t="s">
        <v>83</v>
      </c>
      <c r="E42" s="16">
        <v>0</v>
      </c>
      <c r="F42" s="16">
        <v>1606087520</v>
      </c>
      <c r="G42" s="16">
        <v>1635633880</v>
      </c>
      <c r="H42" s="16">
        <v>0</v>
      </c>
      <c r="I42" s="16">
        <v>2006555063</v>
      </c>
      <c r="J42" s="16">
        <f t="shared" si="0"/>
        <v>2006555063</v>
      </c>
      <c r="K42" s="17" t="s">
        <v>35</v>
      </c>
      <c r="L42" s="1"/>
    </row>
    <row r="43" spans="1:12" ht="15" customHeight="1" x14ac:dyDescent="0.3">
      <c r="A43" s="14" t="s">
        <v>35</v>
      </c>
      <c r="B43" s="14" t="s">
        <v>35</v>
      </c>
      <c r="C43" s="14" t="s">
        <v>39</v>
      </c>
      <c r="D43" s="15" t="s">
        <v>84</v>
      </c>
      <c r="E43" s="16">
        <v>0</v>
      </c>
      <c r="F43" s="16">
        <v>425842142</v>
      </c>
      <c r="G43" s="16">
        <v>372902662</v>
      </c>
      <c r="H43" s="16">
        <v>0</v>
      </c>
      <c r="I43" s="16">
        <v>564218795</v>
      </c>
      <c r="J43" s="16">
        <f t="shared" si="0"/>
        <v>564218795</v>
      </c>
      <c r="K43" s="17" t="s">
        <v>35</v>
      </c>
      <c r="L43" s="1"/>
    </row>
    <row r="44" spans="1:12" ht="15" customHeight="1" x14ac:dyDescent="0.3">
      <c r="A44" s="14" t="s">
        <v>35</v>
      </c>
      <c r="B44" s="14" t="s">
        <v>35</v>
      </c>
      <c r="C44" s="14" t="s">
        <v>41</v>
      </c>
      <c r="D44" s="15" t="s">
        <v>85</v>
      </c>
      <c r="E44" s="16">
        <v>0</v>
      </c>
      <c r="F44" s="16">
        <v>113408827</v>
      </c>
      <c r="G44" s="16">
        <v>201786787</v>
      </c>
      <c r="H44" s="16">
        <v>0</v>
      </c>
      <c r="I44" s="16">
        <v>93779781</v>
      </c>
      <c r="J44" s="16">
        <f t="shared" ref="J44:J75" si="2">I44-H44</f>
        <v>93779781</v>
      </c>
      <c r="K44" s="17" t="s">
        <v>35</v>
      </c>
      <c r="L44" s="1"/>
    </row>
    <row r="45" spans="1:12" ht="15" customHeight="1" x14ac:dyDescent="0.3">
      <c r="A45" s="14" t="s">
        <v>35</v>
      </c>
      <c r="B45" s="14" t="s">
        <v>35</v>
      </c>
      <c r="C45" s="14" t="s">
        <v>45</v>
      </c>
      <c r="D45" s="15" t="s">
        <v>86</v>
      </c>
      <c r="E45" s="16">
        <v>0</v>
      </c>
      <c r="F45" s="16">
        <v>162561123</v>
      </c>
      <c r="G45" s="16">
        <v>65314065</v>
      </c>
      <c r="H45" s="16">
        <v>0</v>
      </c>
      <c r="I45" s="16">
        <v>136937004</v>
      </c>
      <c r="J45" s="16">
        <f t="shared" si="2"/>
        <v>136937004</v>
      </c>
      <c r="K45" s="17" t="s">
        <v>35</v>
      </c>
      <c r="L45" s="1"/>
    </row>
    <row r="46" spans="1:12" ht="15" customHeight="1" x14ac:dyDescent="0.3">
      <c r="A46" s="14" t="s">
        <v>35</v>
      </c>
      <c r="B46" s="14" t="s">
        <v>35</v>
      </c>
      <c r="C46" s="14" t="s">
        <v>49</v>
      </c>
      <c r="D46" s="15" t="s">
        <v>80</v>
      </c>
      <c r="E46" s="16">
        <v>0</v>
      </c>
      <c r="F46" s="16">
        <v>904275428</v>
      </c>
      <c r="G46" s="16">
        <v>995630366</v>
      </c>
      <c r="H46" s="16">
        <v>0</v>
      </c>
      <c r="I46" s="16">
        <v>1211619483</v>
      </c>
      <c r="J46" s="16">
        <f t="shared" si="2"/>
        <v>1211619483</v>
      </c>
      <c r="K46" s="17" t="s">
        <v>35</v>
      </c>
      <c r="L46" s="1"/>
    </row>
    <row r="47" spans="1:12" ht="15" customHeight="1" x14ac:dyDescent="0.3">
      <c r="A47" s="14" t="s">
        <v>35</v>
      </c>
      <c r="B47" s="14" t="s">
        <v>87</v>
      </c>
      <c r="C47" s="14" t="s">
        <v>35</v>
      </c>
      <c r="D47" s="15" t="s">
        <v>88</v>
      </c>
      <c r="E47" s="16">
        <v>0</v>
      </c>
      <c r="F47" s="16">
        <v>416525493</v>
      </c>
      <c r="G47" s="16">
        <v>311716920</v>
      </c>
      <c r="H47" s="16">
        <v>0</v>
      </c>
      <c r="I47" s="16">
        <v>413679780</v>
      </c>
      <c r="J47" s="16">
        <f t="shared" si="2"/>
        <v>413679780</v>
      </c>
      <c r="K47" s="17" t="s">
        <v>35</v>
      </c>
      <c r="L47" s="1"/>
    </row>
    <row r="48" spans="1:12" ht="15" customHeight="1" x14ac:dyDescent="0.3">
      <c r="A48" s="14" t="s">
        <v>35</v>
      </c>
      <c r="B48" s="14" t="s">
        <v>35</v>
      </c>
      <c r="C48" s="14" t="s">
        <v>39</v>
      </c>
      <c r="D48" s="15" t="s">
        <v>89</v>
      </c>
      <c r="E48" s="16">
        <v>0</v>
      </c>
      <c r="F48" s="16">
        <v>89584299</v>
      </c>
      <c r="G48" s="16">
        <v>51208762</v>
      </c>
      <c r="H48" s="16">
        <v>0</v>
      </c>
      <c r="I48" s="16">
        <v>40375103</v>
      </c>
      <c r="J48" s="16">
        <f t="shared" si="2"/>
        <v>40375103</v>
      </c>
      <c r="K48" s="17" t="s">
        <v>35</v>
      </c>
      <c r="L48" s="1"/>
    </row>
    <row r="49" spans="1:12" ht="15" customHeight="1" x14ac:dyDescent="0.3">
      <c r="A49" s="14" t="s">
        <v>35</v>
      </c>
      <c r="B49" s="14" t="s">
        <v>35</v>
      </c>
      <c r="C49" s="14" t="s">
        <v>41</v>
      </c>
      <c r="D49" s="15" t="s">
        <v>90</v>
      </c>
      <c r="E49" s="16">
        <v>0</v>
      </c>
      <c r="F49" s="16">
        <v>326941194</v>
      </c>
      <c r="G49" s="16">
        <v>260508158</v>
      </c>
      <c r="H49" s="16">
        <v>0</v>
      </c>
      <c r="I49" s="16">
        <v>373304677</v>
      </c>
      <c r="J49" s="16">
        <f t="shared" si="2"/>
        <v>373304677</v>
      </c>
      <c r="K49" s="17" t="s">
        <v>35</v>
      </c>
      <c r="L49" s="1"/>
    </row>
    <row r="50" spans="1:12" ht="15" customHeight="1" x14ac:dyDescent="0.3">
      <c r="A50" s="14" t="s">
        <v>35</v>
      </c>
      <c r="B50" s="14" t="s">
        <v>91</v>
      </c>
      <c r="C50" s="14" t="s">
        <v>35</v>
      </c>
      <c r="D50" s="15" t="s">
        <v>92</v>
      </c>
      <c r="E50" s="16">
        <v>907799697</v>
      </c>
      <c r="F50" s="16">
        <v>3878885612</v>
      </c>
      <c r="G50" s="16">
        <v>-6923673701</v>
      </c>
      <c r="H50" s="16">
        <v>933944328</v>
      </c>
      <c r="I50" s="16">
        <v>-751963174</v>
      </c>
      <c r="J50" s="16">
        <f t="shared" si="2"/>
        <v>-1685907502</v>
      </c>
      <c r="K50" s="17">
        <f>(J50/H50)</f>
        <v>-1.8051477496632968</v>
      </c>
      <c r="L50" s="1"/>
    </row>
    <row r="51" spans="1:12" ht="15" customHeight="1" x14ac:dyDescent="0.3">
      <c r="A51" s="14" t="s">
        <v>35</v>
      </c>
      <c r="B51" s="14" t="s">
        <v>35</v>
      </c>
      <c r="C51" s="14" t="s">
        <v>39</v>
      </c>
      <c r="D51" s="15" t="s">
        <v>93</v>
      </c>
      <c r="E51" s="16">
        <v>0</v>
      </c>
      <c r="F51" s="16">
        <v>19099129992</v>
      </c>
      <c r="G51" s="16">
        <v>14766601812</v>
      </c>
      <c r="H51" s="16">
        <v>0</v>
      </c>
      <c r="I51" s="16">
        <v>21993648273</v>
      </c>
      <c r="J51" s="16">
        <f t="shared" si="2"/>
        <v>21993648273</v>
      </c>
      <c r="K51" s="17" t="s">
        <v>35</v>
      </c>
      <c r="L51" s="1"/>
    </row>
    <row r="52" spans="1:12" ht="15" customHeight="1" x14ac:dyDescent="0.3">
      <c r="A52" s="14" t="s">
        <v>35</v>
      </c>
      <c r="B52" s="14" t="s">
        <v>35</v>
      </c>
      <c r="C52" s="14" t="s">
        <v>41</v>
      </c>
      <c r="D52" s="15" t="s">
        <v>94</v>
      </c>
      <c r="E52" s="16">
        <v>0</v>
      </c>
      <c r="F52" s="16">
        <v>-19385409226</v>
      </c>
      <c r="G52" s="16">
        <v>-19606540113</v>
      </c>
      <c r="H52" s="16">
        <v>0</v>
      </c>
      <c r="I52" s="16">
        <v>-23205062322</v>
      </c>
      <c r="J52" s="16">
        <f t="shared" si="2"/>
        <v>-23205062322</v>
      </c>
      <c r="K52" s="17" t="s">
        <v>35</v>
      </c>
      <c r="L52" s="1"/>
    </row>
    <row r="53" spans="1:12" ht="15" customHeight="1" x14ac:dyDescent="0.3">
      <c r="A53" s="14" t="s">
        <v>35</v>
      </c>
      <c r="B53" s="14" t="s">
        <v>35</v>
      </c>
      <c r="C53" s="14" t="s">
        <v>43</v>
      </c>
      <c r="D53" s="15" t="s">
        <v>95</v>
      </c>
      <c r="E53" s="16">
        <v>0</v>
      </c>
      <c r="F53" s="16">
        <v>4932728814</v>
      </c>
      <c r="G53" s="16">
        <v>5486190919</v>
      </c>
      <c r="H53" s="16">
        <v>0</v>
      </c>
      <c r="I53" s="16">
        <v>6385698357</v>
      </c>
      <c r="J53" s="16">
        <f t="shared" si="2"/>
        <v>6385698357</v>
      </c>
      <c r="K53" s="17" t="s">
        <v>35</v>
      </c>
      <c r="L53" s="1"/>
    </row>
    <row r="54" spans="1:12" ht="15" customHeight="1" x14ac:dyDescent="0.3">
      <c r="A54" s="14" t="s">
        <v>35</v>
      </c>
      <c r="B54" s="14" t="s">
        <v>35</v>
      </c>
      <c r="C54" s="14" t="s">
        <v>45</v>
      </c>
      <c r="D54" s="15" t="s">
        <v>96</v>
      </c>
      <c r="E54" s="16">
        <v>0</v>
      </c>
      <c r="F54" s="16">
        <v>-5304883333</v>
      </c>
      <c r="G54" s="16">
        <v>-5964980398</v>
      </c>
      <c r="H54" s="16">
        <v>0</v>
      </c>
      <c r="I54" s="16">
        <v>-7535223263</v>
      </c>
      <c r="J54" s="16">
        <f t="shared" si="2"/>
        <v>-7535223263</v>
      </c>
      <c r="K54" s="17" t="s">
        <v>35</v>
      </c>
      <c r="L54" s="1"/>
    </row>
    <row r="55" spans="1:12" ht="15" customHeight="1" x14ac:dyDescent="0.3">
      <c r="A55" s="14" t="s">
        <v>35</v>
      </c>
      <c r="B55" s="14" t="s">
        <v>35</v>
      </c>
      <c r="C55" s="14" t="s">
        <v>47</v>
      </c>
      <c r="D55" s="15" t="s">
        <v>97</v>
      </c>
      <c r="E55" s="16">
        <v>0</v>
      </c>
      <c r="F55" s="16">
        <v>59310158</v>
      </c>
      <c r="G55" s="16">
        <v>3510382</v>
      </c>
      <c r="H55" s="16">
        <v>0</v>
      </c>
      <c r="I55" s="16">
        <v>61753731</v>
      </c>
      <c r="J55" s="16">
        <f t="shared" si="2"/>
        <v>61753731</v>
      </c>
      <c r="K55" s="17" t="s">
        <v>35</v>
      </c>
      <c r="L55" s="1"/>
    </row>
    <row r="56" spans="1:12" ht="15" customHeight="1" x14ac:dyDescent="0.3">
      <c r="A56" s="14" t="s">
        <v>35</v>
      </c>
      <c r="B56" s="14" t="s">
        <v>35</v>
      </c>
      <c r="C56" s="14" t="s">
        <v>61</v>
      </c>
      <c r="D56" s="15" t="s">
        <v>98</v>
      </c>
      <c r="E56" s="16">
        <v>0</v>
      </c>
      <c r="F56" s="16">
        <v>168491852636</v>
      </c>
      <c r="G56" s="16">
        <v>96019476937</v>
      </c>
      <c r="H56" s="16">
        <v>0</v>
      </c>
      <c r="I56" s="16">
        <v>170198529470</v>
      </c>
      <c r="J56" s="16">
        <f t="shared" si="2"/>
        <v>170198529470</v>
      </c>
      <c r="K56" s="17" t="s">
        <v>35</v>
      </c>
      <c r="L56" s="1"/>
    </row>
    <row r="57" spans="1:12" ht="15" customHeight="1" x14ac:dyDescent="0.3">
      <c r="A57" s="14" t="s">
        <v>35</v>
      </c>
      <c r="B57" s="14" t="s">
        <v>35</v>
      </c>
      <c r="C57" s="14" t="s">
        <v>63</v>
      </c>
      <c r="D57" s="15" t="s">
        <v>99</v>
      </c>
      <c r="E57" s="16">
        <v>0</v>
      </c>
      <c r="F57" s="16">
        <v>-148001363638</v>
      </c>
      <c r="G57" s="16">
        <v>-85288318123</v>
      </c>
      <c r="H57" s="16">
        <v>0</v>
      </c>
      <c r="I57" s="16">
        <v>-149500489529</v>
      </c>
      <c r="J57" s="16">
        <f t="shared" si="2"/>
        <v>-149500489529</v>
      </c>
      <c r="K57" s="17" t="s">
        <v>35</v>
      </c>
      <c r="L57" s="1"/>
    </row>
    <row r="58" spans="1:12" ht="15" customHeight="1" x14ac:dyDescent="0.3">
      <c r="A58" s="14" t="s">
        <v>35</v>
      </c>
      <c r="B58" s="14" t="s">
        <v>35</v>
      </c>
      <c r="C58" s="14" t="s">
        <v>100</v>
      </c>
      <c r="D58" s="15" t="s">
        <v>101</v>
      </c>
      <c r="E58" s="16">
        <v>0</v>
      </c>
      <c r="F58" s="16">
        <v>-15372545490</v>
      </c>
      <c r="G58" s="16">
        <v>-10412241167</v>
      </c>
      <c r="H58" s="16">
        <v>0</v>
      </c>
      <c r="I58" s="16">
        <v>-17092942358</v>
      </c>
      <c r="J58" s="16">
        <f t="shared" si="2"/>
        <v>-17092942358</v>
      </c>
      <c r="K58" s="17" t="s">
        <v>35</v>
      </c>
      <c r="L58" s="1"/>
    </row>
    <row r="59" spans="1:12" ht="15" customHeight="1" x14ac:dyDescent="0.3">
      <c r="A59" s="14" t="s">
        <v>35</v>
      </c>
      <c r="B59" s="14" t="s">
        <v>35</v>
      </c>
      <c r="C59" s="14" t="s">
        <v>102</v>
      </c>
      <c r="D59" s="15" t="s">
        <v>103</v>
      </c>
      <c r="E59" s="16">
        <v>0</v>
      </c>
      <c r="F59" s="16">
        <v>35501800</v>
      </c>
      <c r="G59" s="16">
        <v>22472753</v>
      </c>
      <c r="H59" s="16">
        <v>0</v>
      </c>
      <c r="I59" s="16">
        <v>26772362</v>
      </c>
      <c r="J59" s="16">
        <f t="shared" si="2"/>
        <v>26772362</v>
      </c>
      <c r="K59" s="17" t="s">
        <v>35</v>
      </c>
      <c r="L59" s="1"/>
    </row>
    <row r="60" spans="1:12" ht="15" customHeight="1" x14ac:dyDescent="0.3">
      <c r="A60" s="14" t="s">
        <v>35</v>
      </c>
      <c r="B60" s="14" t="s">
        <v>35</v>
      </c>
      <c r="C60" s="14" t="s">
        <v>65</v>
      </c>
      <c r="D60" s="15" t="s">
        <v>104</v>
      </c>
      <c r="E60" s="16">
        <v>0</v>
      </c>
      <c r="F60" s="16">
        <v>-3405518</v>
      </c>
      <c r="G60" s="16">
        <v>539073</v>
      </c>
      <c r="H60" s="16">
        <v>0</v>
      </c>
      <c r="I60" s="16">
        <v>-2343555</v>
      </c>
      <c r="J60" s="16">
        <f t="shared" si="2"/>
        <v>-2343555</v>
      </c>
      <c r="K60" s="17" t="s">
        <v>35</v>
      </c>
      <c r="L60" s="1"/>
    </row>
    <row r="61" spans="1:12" ht="15" customHeight="1" x14ac:dyDescent="0.3">
      <c r="A61" s="14" t="s">
        <v>35</v>
      </c>
      <c r="B61" s="14" t="s">
        <v>35</v>
      </c>
      <c r="C61" s="14" t="s">
        <v>105</v>
      </c>
      <c r="D61" s="15" t="s">
        <v>106</v>
      </c>
      <c r="E61" s="16">
        <v>0</v>
      </c>
      <c r="F61" s="16">
        <v>-57468599</v>
      </c>
      <c r="G61" s="16">
        <v>-63326249</v>
      </c>
      <c r="H61" s="16">
        <v>0</v>
      </c>
      <c r="I61" s="16">
        <v>-75105257</v>
      </c>
      <c r="J61" s="16">
        <f t="shared" si="2"/>
        <v>-75105257</v>
      </c>
      <c r="K61" s="17" t="s">
        <v>35</v>
      </c>
      <c r="L61" s="1"/>
    </row>
    <row r="62" spans="1:12" ht="15" customHeight="1" x14ac:dyDescent="0.3">
      <c r="A62" s="14" t="s">
        <v>35</v>
      </c>
      <c r="B62" s="14" t="s">
        <v>35</v>
      </c>
      <c r="C62" s="14" t="s">
        <v>107</v>
      </c>
      <c r="D62" s="15" t="s">
        <v>108</v>
      </c>
      <c r="E62" s="16">
        <v>-1310643470</v>
      </c>
      <c r="F62" s="16">
        <v>-2169515641</v>
      </c>
      <c r="G62" s="16">
        <v>-2749750481</v>
      </c>
      <c r="H62" s="16">
        <v>-1348390002</v>
      </c>
      <c r="I62" s="16">
        <v>-2943057696</v>
      </c>
      <c r="J62" s="16">
        <f t="shared" si="2"/>
        <v>-1594667694</v>
      </c>
      <c r="K62" s="17">
        <f>(J62/H62)</f>
        <v>1.1826457416880194</v>
      </c>
      <c r="L62" s="1"/>
    </row>
    <row r="63" spans="1:12" ht="15" customHeight="1" x14ac:dyDescent="0.3">
      <c r="A63" s="14" t="s">
        <v>35</v>
      </c>
      <c r="B63" s="14" t="s">
        <v>35</v>
      </c>
      <c r="C63" s="14" t="s">
        <v>109</v>
      </c>
      <c r="D63" s="15" t="s">
        <v>110</v>
      </c>
      <c r="E63" s="16">
        <v>0</v>
      </c>
      <c r="F63" s="16">
        <v>1044587224</v>
      </c>
      <c r="G63" s="16">
        <v>948059948</v>
      </c>
      <c r="H63" s="16">
        <v>0</v>
      </c>
      <c r="I63" s="16">
        <v>1142265486</v>
      </c>
      <c r="J63" s="16">
        <f t="shared" si="2"/>
        <v>1142265486</v>
      </c>
      <c r="K63" s="17" t="s">
        <v>35</v>
      </c>
      <c r="L63" s="1"/>
    </row>
    <row r="64" spans="1:12" ht="15" customHeight="1" x14ac:dyDescent="0.3">
      <c r="A64" s="14" t="s">
        <v>35</v>
      </c>
      <c r="B64" s="14" t="s">
        <v>35</v>
      </c>
      <c r="C64" s="14" t="s">
        <v>111</v>
      </c>
      <c r="D64" s="15" t="s">
        <v>112</v>
      </c>
      <c r="E64" s="16">
        <v>0</v>
      </c>
      <c r="F64" s="16">
        <v>148948540</v>
      </c>
      <c r="G64" s="16">
        <v>83464557</v>
      </c>
      <c r="H64" s="16">
        <v>0</v>
      </c>
      <c r="I64" s="16">
        <v>131891473</v>
      </c>
      <c r="J64" s="16">
        <f t="shared" si="2"/>
        <v>131891473</v>
      </c>
      <c r="K64" s="17" t="s">
        <v>35</v>
      </c>
      <c r="L64" s="1"/>
    </row>
    <row r="65" spans="1:12" ht="15" customHeight="1" x14ac:dyDescent="0.3">
      <c r="A65" s="14" t="s">
        <v>35</v>
      </c>
      <c r="B65" s="14" t="s">
        <v>35</v>
      </c>
      <c r="C65" s="14" t="s">
        <v>113</v>
      </c>
      <c r="D65" s="15" t="s">
        <v>114</v>
      </c>
      <c r="E65" s="16">
        <v>2218443167</v>
      </c>
      <c r="F65" s="16">
        <v>-123846618</v>
      </c>
      <c r="G65" s="16">
        <v>-39969112</v>
      </c>
      <c r="H65" s="16">
        <v>2282334330</v>
      </c>
      <c r="I65" s="16">
        <v>30934721</v>
      </c>
      <c r="J65" s="16">
        <f t="shared" si="2"/>
        <v>-2251399609</v>
      </c>
      <c r="K65" s="17">
        <f>(J65/H65)</f>
        <v>-0.98644601687255873</v>
      </c>
      <c r="L65" s="1"/>
    </row>
    <row r="66" spans="1:12" ht="27" customHeight="1" x14ac:dyDescent="0.3">
      <c r="A66" s="14" t="s">
        <v>35</v>
      </c>
      <c r="B66" s="14" t="s">
        <v>35</v>
      </c>
      <c r="C66" s="14" t="s">
        <v>115</v>
      </c>
      <c r="D66" s="15" t="s">
        <v>116</v>
      </c>
      <c r="E66" s="16">
        <v>0</v>
      </c>
      <c r="F66" s="16">
        <v>-155144626</v>
      </c>
      <c r="G66" s="16">
        <v>-234180126</v>
      </c>
      <c r="H66" s="16">
        <v>0</v>
      </c>
      <c r="I66" s="16">
        <v>-344008984</v>
      </c>
      <c r="J66" s="16">
        <f t="shared" si="2"/>
        <v>-344008984</v>
      </c>
      <c r="K66" s="17" t="s">
        <v>35</v>
      </c>
      <c r="L66" s="1"/>
    </row>
    <row r="67" spans="1:12" ht="15" customHeight="1" x14ac:dyDescent="0.3">
      <c r="A67" s="14" t="s">
        <v>35</v>
      </c>
      <c r="B67" s="14" t="s">
        <v>35</v>
      </c>
      <c r="C67" s="14" t="s">
        <v>117</v>
      </c>
      <c r="D67" s="15" t="s">
        <v>118</v>
      </c>
      <c r="E67" s="16">
        <v>0</v>
      </c>
      <c r="F67" s="16">
        <v>-13020301</v>
      </c>
      <c r="G67" s="16">
        <v>-8669451</v>
      </c>
      <c r="H67" s="16">
        <v>0</v>
      </c>
      <c r="I67" s="16">
        <v>-14062163</v>
      </c>
      <c r="J67" s="16">
        <f t="shared" si="2"/>
        <v>-14062163</v>
      </c>
      <c r="K67" s="17" t="s">
        <v>35</v>
      </c>
      <c r="L67" s="1"/>
    </row>
    <row r="68" spans="1:12" ht="15" customHeight="1" x14ac:dyDescent="0.3">
      <c r="A68" s="14" t="s">
        <v>35</v>
      </c>
      <c r="B68" s="14" t="s">
        <v>35</v>
      </c>
      <c r="C68" s="14" t="s">
        <v>119</v>
      </c>
      <c r="D68" s="15" t="s">
        <v>120</v>
      </c>
      <c r="E68" s="16">
        <v>0</v>
      </c>
      <c r="F68" s="16">
        <v>-9937009</v>
      </c>
      <c r="G68" s="16">
        <v>-2435376</v>
      </c>
      <c r="H68" s="16">
        <v>0</v>
      </c>
      <c r="I68" s="16">
        <v>-8374941</v>
      </c>
      <c r="J68" s="16">
        <f t="shared" si="2"/>
        <v>-8374941</v>
      </c>
      <c r="K68" s="17" t="s">
        <v>35</v>
      </c>
      <c r="L68" s="1"/>
    </row>
    <row r="69" spans="1:12" ht="15" customHeight="1" x14ac:dyDescent="0.3">
      <c r="A69" s="14" t="s">
        <v>35</v>
      </c>
      <c r="B69" s="14" t="s">
        <v>35</v>
      </c>
      <c r="C69" s="14" t="s">
        <v>121</v>
      </c>
      <c r="D69" s="15" t="s">
        <v>122</v>
      </c>
      <c r="E69" s="16">
        <v>0</v>
      </c>
      <c r="F69" s="16">
        <v>-18757913</v>
      </c>
      <c r="G69" s="16">
        <v>-10912708</v>
      </c>
      <c r="H69" s="16">
        <v>0</v>
      </c>
      <c r="I69" s="16">
        <v>-1844406</v>
      </c>
      <c r="J69" s="16">
        <f t="shared" si="2"/>
        <v>-1844406</v>
      </c>
      <c r="K69" s="17" t="s">
        <v>35</v>
      </c>
      <c r="L69" s="1"/>
    </row>
    <row r="70" spans="1:12" ht="15" customHeight="1" x14ac:dyDescent="0.3">
      <c r="A70" s="14" t="s">
        <v>35</v>
      </c>
      <c r="B70" s="14" t="s">
        <v>35</v>
      </c>
      <c r="C70" s="14" t="s">
        <v>123</v>
      </c>
      <c r="D70" s="15" t="s">
        <v>124</v>
      </c>
      <c r="E70" s="16">
        <v>0</v>
      </c>
      <c r="F70" s="16">
        <v>-416713</v>
      </c>
      <c r="G70" s="16">
        <v>-55408</v>
      </c>
      <c r="H70" s="16">
        <v>0</v>
      </c>
      <c r="I70" s="16">
        <v>-182088</v>
      </c>
      <c r="J70" s="16">
        <f t="shared" si="2"/>
        <v>-182088</v>
      </c>
      <c r="K70" s="17" t="s">
        <v>35</v>
      </c>
      <c r="L70" s="1"/>
    </row>
    <row r="71" spans="1:12" ht="15" customHeight="1" x14ac:dyDescent="0.3">
      <c r="A71" s="14" t="s">
        <v>35</v>
      </c>
      <c r="B71" s="14" t="s">
        <v>35</v>
      </c>
      <c r="C71" s="14" t="s">
        <v>125</v>
      </c>
      <c r="D71" s="15" t="s">
        <v>126</v>
      </c>
      <c r="E71" s="16">
        <v>0</v>
      </c>
      <c r="F71" s="16">
        <v>682541073</v>
      </c>
      <c r="G71" s="16">
        <v>127388630</v>
      </c>
      <c r="H71" s="16">
        <v>0</v>
      </c>
      <c r="I71" s="16">
        <v>-760485</v>
      </c>
      <c r="J71" s="16">
        <f t="shared" si="2"/>
        <v>-760485</v>
      </c>
      <c r="K71" s="17" t="s">
        <v>35</v>
      </c>
      <c r="L71" s="1"/>
    </row>
    <row r="72" spans="1:12" ht="15" customHeight="1" x14ac:dyDescent="0.3">
      <c r="A72" s="14" t="s">
        <v>76</v>
      </c>
      <c r="B72" s="14" t="s">
        <v>35</v>
      </c>
      <c r="C72" s="14" t="s">
        <v>35</v>
      </c>
      <c r="D72" s="15" t="s">
        <v>127</v>
      </c>
      <c r="E72" s="16">
        <v>860887915</v>
      </c>
      <c r="F72" s="16">
        <v>1018720346</v>
      </c>
      <c r="G72" s="16">
        <v>562956457</v>
      </c>
      <c r="H72" s="16">
        <v>877070999</v>
      </c>
      <c r="I72" s="16">
        <v>1873427372</v>
      </c>
      <c r="J72" s="16">
        <f t="shared" si="2"/>
        <v>996356373</v>
      </c>
      <c r="K72" s="17">
        <f>(J72/H72)</f>
        <v>1.1360042392645571</v>
      </c>
      <c r="L72" s="1"/>
    </row>
    <row r="73" spans="1:12" ht="15" customHeight="1" x14ac:dyDescent="0.3">
      <c r="A73" s="14" t="s">
        <v>35</v>
      </c>
      <c r="B73" s="14" t="s">
        <v>11</v>
      </c>
      <c r="C73" s="14" t="s">
        <v>35</v>
      </c>
      <c r="D73" s="15" t="s">
        <v>128</v>
      </c>
      <c r="E73" s="16">
        <v>251970</v>
      </c>
      <c r="F73" s="16">
        <v>445646</v>
      </c>
      <c r="G73" s="16">
        <v>28399</v>
      </c>
      <c r="H73" s="16">
        <v>259227</v>
      </c>
      <c r="I73" s="16">
        <v>259636</v>
      </c>
      <c r="J73" s="16">
        <f t="shared" si="2"/>
        <v>409</v>
      </c>
      <c r="K73" s="17">
        <f>(J73/H73)</f>
        <v>1.5777677479583531E-3</v>
      </c>
      <c r="L73" s="1"/>
    </row>
    <row r="74" spans="1:12" ht="15" customHeight="1" x14ac:dyDescent="0.3">
      <c r="A74" s="14" t="s">
        <v>35</v>
      </c>
      <c r="B74" s="14" t="s">
        <v>57</v>
      </c>
      <c r="C74" s="14" t="s">
        <v>35</v>
      </c>
      <c r="D74" s="15" t="s">
        <v>129</v>
      </c>
      <c r="E74" s="16">
        <v>860635945</v>
      </c>
      <c r="F74" s="16">
        <v>1018274680</v>
      </c>
      <c r="G74" s="16">
        <v>562928058</v>
      </c>
      <c r="H74" s="16">
        <v>876811772</v>
      </c>
      <c r="I74" s="16">
        <v>1873167726</v>
      </c>
      <c r="J74" s="16">
        <f t="shared" si="2"/>
        <v>996355954</v>
      </c>
      <c r="K74" s="17">
        <f>(J74/H74)</f>
        <v>1.1363396179402574</v>
      </c>
      <c r="L74" s="1"/>
    </row>
    <row r="75" spans="1:12" ht="15" customHeight="1" x14ac:dyDescent="0.3">
      <c r="A75" s="14" t="s">
        <v>35</v>
      </c>
      <c r="B75" s="14" t="s">
        <v>67</v>
      </c>
      <c r="C75" s="14" t="s">
        <v>35</v>
      </c>
      <c r="D75" s="15" t="s">
        <v>130</v>
      </c>
      <c r="E75" s="16">
        <v>0</v>
      </c>
      <c r="F75" s="16">
        <v>10</v>
      </c>
      <c r="G75" s="16">
        <v>0</v>
      </c>
      <c r="H75" s="16">
        <v>0</v>
      </c>
      <c r="I75" s="16">
        <v>10</v>
      </c>
      <c r="J75" s="16">
        <f t="shared" si="2"/>
        <v>10</v>
      </c>
      <c r="K75" s="17" t="s">
        <v>35</v>
      </c>
      <c r="L75" s="1"/>
    </row>
    <row r="76" spans="1:12" ht="15" hidden="1" customHeight="1" x14ac:dyDescent="0.3">
      <c r="A76" s="14" t="s">
        <v>35</v>
      </c>
      <c r="B76" s="14" t="s">
        <v>73</v>
      </c>
      <c r="C76" s="14" t="s">
        <v>35</v>
      </c>
      <c r="D76" s="15" t="s">
        <v>131</v>
      </c>
      <c r="E76" s="16">
        <v>0</v>
      </c>
      <c r="F76" s="16">
        <v>10</v>
      </c>
      <c r="G76" s="16">
        <v>0</v>
      </c>
      <c r="H76" s="16">
        <v>0</v>
      </c>
      <c r="I76" s="16">
        <v>0</v>
      </c>
      <c r="J76" s="18"/>
      <c r="K76" s="17" t="s">
        <v>35</v>
      </c>
      <c r="L76" s="1"/>
    </row>
    <row r="77" spans="1:12" ht="15" customHeight="1" x14ac:dyDescent="0.3">
      <c r="A77" s="14" t="s">
        <v>82</v>
      </c>
      <c r="B77" s="14" t="s">
        <v>35</v>
      </c>
      <c r="C77" s="14" t="s">
        <v>35</v>
      </c>
      <c r="D77" s="15" t="s">
        <v>132</v>
      </c>
      <c r="E77" s="16">
        <v>2844084025</v>
      </c>
      <c r="F77" s="16">
        <v>1968773234</v>
      </c>
      <c r="G77" s="16">
        <v>627444762</v>
      </c>
      <c r="H77" s="16">
        <v>2872612269</v>
      </c>
      <c r="I77" s="16">
        <v>2720969860</v>
      </c>
      <c r="J77" s="16">
        <f>I77-H77</f>
        <v>-151642409</v>
      </c>
      <c r="K77" s="17">
        <f>(J77/H77)</f>
        <v>-5.2789027825460424E-2</v>
      </c>
      <c r="L77" s="1"/>
    </row>
    <row r="78" spans="1:12" ht="15" customHeight="1" x14ac:dyDescent="0.3">
      <c r="A78" s="14" t="s">
        <v>35</v>
      </c>
      <c r="B78" s="14" t="s">
        <v>57</v>
      </c>
      <c r="C78" s="14" t="s">
        <v>35</v>
      </c>
      <c r="D78" s="15" t="s">
        <v>133</v>
      </c>
      <c r="E78" s="16">
        <v>0</v>
      </c>
      <c r="F78" s="16">
        <v>0</v>
      </c>
      <c r="G78" s="16">
        <v>1906</v>
      </c>
      <c r="H78" s="16">
        <v>0</v>
      </c>
      <c r="I78" s="16">
        <v>0</v>
      </c>
      <c r="J78" s="18"/>
      <c r="K78" s="17" t="s">
        <v>35</v>
      </c>
      <c r="L78" s="1"/>
    </row>
    <row r="79" spans="1:12" ht="15" customHeight="1" x14ac:dyDescent="0.3">
      <c r="A79" s="14" t="s">
        <v>35</v>
      </c>
      <c r="B79" s="14" t="s">
        <v>67</v>
      </c>
      <c r="C79" s="14" t="s">
        <v>35</v>
      </c>
      <c r="D79" s="15" t="s">
        <v>134</v>
      </c>
      <c r="E79" s="16">
        <v>37353995</v>
      </c>
      <c r="F79" s="16">
        <v>100954975</v>
      </c>
      <c r="G79" s="16">
        <v>85174000</v>
      </c>
      <c r="H79" s="16">
        <v>38286181</v>
      </c>
      <c r="I79" s="16">
        <v>92225616</v>
      </c>
      <c r="J79" s="16">
        <f t="shared" ref="J79:J94" si="3">I79-H79</f>
        <v>53939435</v>
      </c>
      <c r="K79" s="17">
        <f t="shared" ref="K79:K87" si="4">(J79/H79)</f>
        <v>1.4088486652664574</v>
      </c>
      <c r="L79" s="1"/>
    </row>
    <row r="80" spans="1:12" ht="15" customHeight="1" x14ac:dyDescent="0.3">
      <c r="A80" s="14" t="s">
        <v>35</v>
      </c>
      <c r="B80" s="14" t="s">
        <v>73</v>
      </c>
      <c r="C80" s="14" t="s">
        <v>35</v>
      </c>
      <c r="D80" s="15" t="s">
        <v>135</v>
      </c>
      <c r="E80" s="16">
        <v>2707119477</v>
      </c>
      <c r="F80" s="16">
        <v>1740034781</v>
      </c>
      <c r="G80" s="16">
        <v>472431000</v>
      </c>
      <c r="H80" s="16">
        <v>2731963644</v>
      </c>
      <c r="I80" s="16">
        <v>2525432157</v>
      </c>
      <c r="J80" s="16">
        <f t="shared" si="3"/>
        <v>-206531487</v>
      </c>
      <c r="K80" s="17">
        <f t="shared" si="4"/>
        <v>-7.5598182813885209E-2</v>
      </c>
      <c r="L80" s="1"/>
    </row>
    <row r="81" spans="1:12" ht="15" customHeight="1" x14ac:dyDescent="0.3">
      <c r="A81" s="14" t="s">
        <v>35</v>
      </c>
      <c r="B81" s="14" t="s">
        <v>136</v>
      </c>
      <c r="C81" s="14" t="s">
        <v>35</v>
      </c>
      <c r="D81" s="15" t="s">
        <v>137</v>
      </c>
      <c r="E81" s="16">
        <v>99610553</v>
      </c>
      <c r="F81" s="16">
        <v>127783478</v>
      </c>
      <c r="G81" s="16">
        <v>69837856</v>
      </c>
      <c r="H81" s="16">
        <v>102362444</v>
      </c>
      <c r="I81" s="16">
        <v>103312087</v>
      </c>
      <c r="J81" s="16">
        <f t="shared" si="3"/>
        <v>949643</v>
      </c>
      <c r="K81" s="17">
        <f t="shared" si="4"/>
        <v>9.2772599294327126E-3</v>
      </c>
      <c r="L81" s="1"/>
    </row>
    <row r="82" spans="1:12" ht="15" customHeight="1" x14ac:dyDescent="0.3">
      <c r="A82" s="14" t="s">
        <v>87</v>
      </c>
      <c r="B82" s="14" t="s">
        <v>35</v>
      </c>
      <c r="C82" s="14" t="s">
        <v>35</v>
      </c>
      <c r="D82" s="15" t="s">
        <v>138</v>
      </c>
      <c r="E82" s="16">
        <v>66198382</v>
      </c>
      <c r="F82" s="16">
        <v>39515750</v>
      </c>
      <c r="G82" s="16">
        <v>49290500</v>
      </c>
      <c r="H82" s="16">
        <v>67987926</v>
      </c>
      <c r="I82" s="16">
        <v>66322021</v>
      </c>
      <c r="J82" s="16">
        <f t="shared" si="3"/>
        <v>-1665905</v>
      </c>
      <c r="K82" s="17">
        <f t="shared" si="4"/>
        <v>-2.4502953656800767E-2</v>
      </c>
      <c r="L82" s="1"/>
    </row>
    <row r="83" spans="1:12" ht="15" customHeight="1" x14ac:dyDescent="0.3">
      <c r="A83" s="14" t="s">
        <v>35</v>
      </c>
      <c r="B83" s="14" t="s">
        <v>11</v>
      </c>
      <c r="C83" s="14" t="s">
        <v>35</v>
      </c>
      <c r="D83" s="15" t="s">
        <v>139</v>
      </c>
      <c r="E83" s="16">
        <v>62136958</v>
      </c>
      <c r="F83" s="16">
        <v>34873996</v>
      </c>
      <c r="G83" s="16">
        <v>48043126</v>
      </c>
      <c r="H83" s="16">
        <v>63926502</v>
      </c>
      <c r="I83" s="16">
        <v>64014732</v>
      </c>
      <c r="J83" s="16">
        <f t="shared" si="3"/>
        <v>88230</v>
      </c>
      <c r="K83" s="17">
        <f t="shared" si="4"/>
        <v>1.3801787559094036E-3</v>
      </c>
      <c r="L83" s="1"/>
    </row>
    <row r="84" spans="1:12" ht="15" customHeight="1" x14ac:dyDescent="0.3">
      <c r="A84" s="14" t="s">
        <v>35</v>
      </c>
      <c r="B84" s="14" t="s">
        <v>57</v>
      </c>
      <c r="C84" s="14" t="s">
        <v>35</v>
      </c>
      <c r="D84" s="15" t="s">
        <v>140</v>
      </c>
      <c r="E84" s="16">
        <v>4061424</v>
      </c>
      <c r="F84" s="16">
        <v>4641754</v>
      </c>
      <c r="G84" s="16">
        <v>1247374</v>
      </c>
      <c r="H84" s="16">
        <v>4061424</v>
      </c>
      <c r="I84" s="16">
        <v>2307289</v>
      </c>
      <c r="J84" s="16">
        <f t="shared" si="3"/>
        <v>-1754135</v>
      </c>
      <c r="K84" s="17">
        <f t="shared" si="4"/>
        <v>-0.43190147101115273</v>
      </c>
      <c r="L84" s="1"/>
    </row>
    <row r="85" spans="1:12" ht="15" customHeight="1" x14ac:dyDescent="0.3">
      <c r="A85" s="14" t="s">
        <v>141</v>
      </c>
      <c r="B85" s="14" t="s">
        <v>35</v>
      </c>
      <c r="C85" s="14" t="s">
        <v>35</v>
      </c>
      <c r="D85" s="15" t="s">
        <v>142</v>
      </c>
      <c r="E85" s="16">
        <v>2482571533</v>
      </c>
      <c r="F85" s="16">
        <v>3098831778</v>
      </c>
      <c r="G85" s="16">
        <v>1589657927</v>
      </c>
      <c r="H85" s="16">
        <v>2553671455</v>
      </c>
      <c r="I85" s="16">
        <v>2404591747</v>
      </c>
      <c r="J85" s="16">
        <f t="shared" si="3"/>
        <v>-149079708</v>
      </c>
      <c r="K85" s="17">
        <f t="shared" si="4"/>
        <v>-5.8378577913030714E-2</v>
      </c>
      <c r="L85" s="1"/>
    </row>
    <row r="86" spans="1:12" ht="15" customHeight="1" x14ac:dyDescent="0.3">
      <c r="A86" s="14" t="s">
        <v>35</v>
      </c>
      <c r="B86" s="14" t="s">
        <v>57</v>
      </c>
      <c r="C86" s="14" t="s">
        <v>35</v>
      </c>
      <c r="D86" s="15" t="s">
        <v>143</v>
      </c>
      <c r="E86" s="16">
        <v>2082037613</v>
      </c>
      <c r="F86" s="16">
        <v>189899113</v>
      </c>
      <c r="G86" s="16">
        <v>230754263</v>
      </c>
      <c r="H86" s="16">
        <v>2141602158</v>
      </c>
      <c r="I86" s="16">
        <v>306073859</v>
      </c>
      <c r="J86" s="16">
        <f t="shared" si="3"/>
        <v>-1835528299</v>
      </c>
      <c r="K86" s="17">
        <f t="shared" si="4"/>
        <v>-0.85708183106901781</v>
      </c>
      <c r="L86" s="1"/>
    </row>
    <row r="87" spans="1:12" ht="15" customHeight="1" x14ac:dyDescent="0.3">
      <c r="A87" s="14" t="s">
        <v>35</v>
      </c>
      <c r="B87" s="14" t="s">
        <v>82</v>
      </c>
      <c r="C87" s="14" t="s">
        <v>35</v>
      </c>
      <c r="D87" s="15" t="s">
        <v>144</v>
      </c>
      <c r="E87" s="16">
        <v>400533920</v>
      </c>
      <c r="F87" s="16">
        <v>1376312361</v>
      </c>
      <c r="G87" s="16">
        <v>0</v>
      </c>
      <c r="H87" s="16">
        <v>412069297</v>
      </c>
      <c r="I87" s="16">
        <v>261568665</v>
      </c>
      <c r="J87" s="16">
        <f t="shared" si="3"/>
        <v>-150500632</v>
      </c>
      <c r="K87" s="17">
        <f t="shared" si="4"/>
        <v>-0.36523136544191498</v>
      </c>
      <c r="L87" s="1"/>
    </row>
    <row r="88" spans="1:12" ht="15" customHeight="1" x14ac:dyDescent="0.3">
      <c r="A88" s="14" t="s">
        <v>35</v>
      </c>
      <c r="B88" s="14" t="s">
        <v>136</v>
      </c>
      <c r="C88" s="14" t="s">
        <v>35</v>
      </c>
      <c r="D88" s="15" t="s">
        <v>80</v>
      </c>
      <c r="E88" s="16">
        <v>0</v>
      </c>
      <c r="F88" s="16">
        <v>1532620304</v>
      </c>
      <c r="G88" s="16">
        <v>1358903664</v>
      </c>
      <c r="H88" s="16">
        <v>0</v>
      </c>
      <c r="I88" s="16">
        <v>1836949223</v>
      </c>
      <c r="J88" s="16">
        <f t="shared" si="3"/>
        <v>1836949223</v>
      </c>
      <c r="K88" s="17" t="s">
        <v>35</v>
      </c>
      <c r="L88" s="1"/>
    </row>
    <row r="89" spans="1:12" ht="15" customHeight="1" x14ac:dyDescent="0.3">
      <c r="A89" s="14" t="s">
        <v>145</v>
      </c>
      <c r="B89" s="14" t="s">
        <v>35</v>
      </c>
      <c r="C89" s="14" t="s">
        <v>35</v>
      </c>
      <c r="D89" s="15" t="s">
        <v>146</v>
      </c>
      <c r="E89" s="16">
        <v>511841</v>
      </c>
      <c r="F89" s="16">
        <v>750223</v>
      </c>
      <c r="G89" s="16">
        <v>119565</v>
      </c>
      <c r="H89" s="16">
        <v>526582</v>
      </c>
      <c r="I89" s="16">
        <v>553830</v>
      </c>
      <c r="J89" s="16">
        <f t="shared" si="3"/>
        <v>27248</v>
      </c>
      <c r="K89" s="17">
        <f>(J89/H89)</f>
        <v>5.1745027365158701E-2</v>
      </c>
      <c r="L89" s="1"/>
    </row>
    <row r="90" spans="1:12" ht="15" customHeight="1" x14ac:dyDescent="0.3">
      <c r="A90" s="14" t="s">
        <v>35</v>
      </c>
      <c r="B90" s="14" t="s">
        <v>136</v>
      </c>
      <c r="C90" s="14" t="s">
        <v>35</v>
      </c>
      <c r="D90" s="15" t="s">
        <v>147</v>
      </c>
      <c r="E90" s="16">
        <v>511841</v>
      </c>
      <c r="F90" s="16">
        <v>750223</v>
      </c>
      <c r="G90" s="16">
        <v>119565</v>
      </c>
      <c r="H90" s="16">
        <v>526582</v>
      </c>
      <c r="I90" s="16">
        <v>553830</v>
      </c>
      <c r="J90" s="16">
        <f t="shared" si="3"/>
        <v>27248</v>
      </c>
      <c r="K90" s="17">
        <f>(J90/H90)</f>
        <v>5.1745027365158701E-2</v>
      </c>
      <c r="L90" s="1"/>
    </row>
    <row r="91" spans="1:12" ht="15" customHeight="1" x14ac:dyDescent="0.3">
      <c r="A91" s="14" t="s">
        <v>148</v>
      </c>
      <c r="B91" s="14" t="s">
        <v>35</v>
      </c>
      <c r="C91" s="14" t="s">
        <v>35</v>
      </c>
      <c r="D91" s="15" t="s">
        <v>149</v>
      </c>
      <c r="E91" s="16">
        <v>7566844874</v>
      </c>
      <c r="F91" s="16">
        <v>6592368443</v>
      </c>
      <c r="G91" s="16">
        <v>48810929</v>
      </c>
      <c r="H91" s="16">
        <v>4339682440</v>
      </c>
      <c r="I91" s="16">
        <v>2387812338</v>
      </c>
      <c r="J91" s="16">
        <f t="shared" si="3"/>
        <v>-1951870102</v>
      </c>
      <c r="K91" s="17">
        <f>(J91/H91)</f>
        <v>-0.44977256492528056</v>
      </c>
      <c r="L91" s="1"/>
    </row>
    <row r="92" spans="1:12" ht="15" customHeight="1" x14ac:dyDescent="0.3">
      <c r="A92" s="14" t="s">
        <v>35</v>
      </c>
      <c r="B92" s="14" t="s">
        <v>11</v>
      </c>
      <c r="C92" s="14" t="s">
        <v>35</v>
      </c>
      <c r="D92" s="15" t="s">
        <v>150</v>
      </c>
      <c r="E92" s="16">
        <v>7566836004</v>
      </c>
      <c r="F92" s="16">
        <v>7295658611</v>
      </c>
      <c r="G92" s="16">
        <v>39678721</v>
      </c>
      <c r="H92" s="16">
        <v>4338876014</v>
      </c>
      <c r="I92" s="16">
        <v>2387556144</v>
      </c>
      <c r="J92" s="16">
        <f t="shared" si="3"/>
        <v>-1951319870</v>
      </c>
      <c r="K92" s="17">
        <f>(J92/H92)</f>
        <v>-0.44972934550417876</v>
      </c>
      <c r="L92" s="1"/>
    </row>
    <row r="93" spans="1:12" ht="15" customHeight="1" x14ac:dyDescent="0.3">
      <c r="A93" s="14" t="s">
        <v>35</v>
      </c>
      <c r="B93" s="14" t="s">
        <v>67</v>
      </c>
      <c r="C93" s="14" t="s">
        <v>35</v>
      </c>
      <c r="D93" s="15" t="s">
        <v>151</v>
      </c>
      <c r="E93" s="16">
        <v>8870</v>
      </c>
      <c r="F93" s="16">
        <v>-703290178</v>
      </c>
      <c r="G93" s="16">
        <v>9132208</v>
      </c>
      <c r="H93" s="16">
        <v>806426</v>
      </c>
      <c r="I93" s="16">
        <v>256184</v>
      </c>
      <c r="J93" s="16">
        <f t="shared" si="3"/>
        <v>-550242</v>
      </c>
      <c r="K93" s="17">
        <f>(J93/H93)</f>
        <v>-0.68232175053879707</v>
      </c>
      <c r="L93" s="1"/>
    </row>
    <row r="94" spans="1:12" ht="15" customHeight="1" x14ac:dyDescent="0.3">
      <c r="A94" s="14" t="s">
        <v>35</v>
      </c>
      <c r="B94" s="14" t="s">
        <v>136</v>
      </c>
      <c r="C94" s="14" t="s">
        <v>35</v>
      </c>
      <c r="D94" s="15" t="s">
        <v>152</v>
      </c>
      <c r="E94" s="16">
        <v>0</v>
      </c>
      <c r="F94" s="16">
        <v>10</v>
      </c>
      <c r="G94" s="16">
        <v>0</v>
      </c>
      <c r="H94" s="16">
        <v>0</v>
      </c>
      <c r="I94" s="16">
        <v>10</v>
      </c>
      <c r="J94" s="16">
        <f t="shared" si="3"/>
        <v>10</v>
      </c>
      <c r="K94" s="17" t="s">
        <v>35</v>
      </c>
      <c r="L94" s="1"/>
    </row>
    <row r="95" spans="1:12" ht="15" customHeight="1" x14ac:dyDescent="0.3">
      <c r="A95" s="14" t="s">
        <v>153</v>
      </c>
      <c r="B95" s="14" t="s">
        <v>35</v>
      </c>
      <c r="C95" s="14" t="s">
        <v>35</v>
      </c>
      <c r="D95" s="15" t="s">
        <v>154</v>
      </c>
      <c r="E95" s="16">
        <v>20</v>
      </c>
      <c r="F95" s="16">
        <v>20</v>
      </c>
      <c r="G95" s="16">
        <v>31554237</v>
      </c>
      <c r="H95" s="16">
        <v>20</v>
      </c>
      <c r="I95" s="16">
        <v>20</v>
      </c>
      <c r="J95" s="18"/>
      <c r="K95" s="17" t="s">
        <v>35</v>
      </c>
      <c r="L95" s="1"/>
    </row>
    <row r="96" spans="1:12" ht="15" customHeight="1" x14ac:dyDescent="0.3">
      <c r="A96" s="14" t="s">
        <v>35</v>
      </c>
      <c r="B96" s="14" t="s">
        <v>11</v>
      </c>
      <c r="C96" s="14" t="s">
        <v>35</v>
      </c>
      <c r="D96" s="15" t="s">
        <v>155</v>
      </c>
      <c r="E96" s="16">
        <v>10</v>
      </c>
      <c r="F96" s="16">
        <v>10</v>
      </c>
      <c r="G96" s="16">
        <v>31502586</v>
      </c>
      <c r="H96" s="16">
        <v>10</v>
      </c>
      <c r="I96" s="16">
        <v>10</v>
      </c>
      <c r="J96" s="18"/>
      <c r="K96" s="17" t="s">
        <v>35</v>
      </c>
      <c r="L96" s="1"/>
    </row>
    <row r="97" spans="1:12" ht="15" customHeight="1" x14ac:dyDescent="0.3">
      <c r="A97" s="14" t="s">
        <v>35</v>
      </c>
      <c r="B97" s="14" t="s">
        <v>73</v>
      </c>
      <c r="C97" s="14" t="s">
        <v>35</v>
      </c>
      <c r="D97" s="15" t="s">
        <v>156</v>
      </c>
      <c r="E97" s="16">
        <v>10</v>
      </c>
      <c r="F97" s="16">
        <v>10</v>
      </c>
      <c r="G97" s="16">
        <v>51651</v>
      </c>
      <c r="H97" s="16">
        <v>10</v>
      </c>
      <c r="I97" s="16">
        <v>10</v>
      </c>
      <c r="J97" s="18"/>
      <c r="K97" s="17" t="s">
        <v>35</v>
      </c>
      <c r="L97" s="1"/>
    </row>
    <row r="98" spans="1:12" ht="15" customHeight="1" x14ac:dyDescent="0.3">
      <c r="A98" s="14" t="s">
        <v>157</v>
      </c>
      <c r="B98" s="14" t="s">
        <v>35</v>
      </c>
      <c r="C98" s="14" t="s">
        <v>35</v>
      </c>
      <c r="D98" s="15" t="s">
        <v>158</v>
      </c>
      <c r="E98" s="16">
        <v>106072210</v>
      </c>
      <c r="F98" s="16">
        <v>106072210</v>
      </c>
      <c r="G98" s="16">
        <v>65877196</v>
      </c>
      <c r="H98" s="16">
        <v>109127090</v>
      </c>
      <c r="I98" s="16">
        <v>106525949</v>
      </c>
      <c r="J98" s="16">
        <f t="shared" ref="J98:J103" si="5">I98-H98</f>
        <v>-2601141</v>
      </c>
      <c r="K98" s="17">
        <f t="shared" ref="K98:K103" si="6">(J98/H98)</f>
        <v>-2.3835887129401143E-2</v>
      </c>
      <c r="L98" s="1"/>
    </row>
    <row r="99" spans="1:12" ht="15" customHeight="1" x14ac:dyDescent="0.3">
      <c r="A99" s="14" t="s">
        <v>35</v>
      </c>
      <c r="B99" s="14" t="s">
        <v>57</v>
      </c>
      <c r="C99" s="14" t="s">
        <v>35</v>
      </c>
      <c r="D99" s="15" t="s">
        <v>129</v>
      </c>
      <c r="E99" s="16">
        <v>106072210</v>
      </c>
      <c r="F99" s="16">
        <v>106072210</v>
      </c>
      <c r="G99" s="16">
        <v>65877196</v>
      </c>
      <c r="H99" s="16">
        <v>109127090</v>
      </c>
      <c r="I99" s="16">
        <v>106525949</v>
      </c>
      <c r="J99" s="16">
        <f t="shared" si="5"/>
        <v>-2601141</v>
      </c>
      <c r="K99" s="17">
        <f t="shared" si="6"/>
        <v>-2.3835887129401143E-2</v>
      </c>
      <c r="L99" s="1"/>
    </row>
    <row r="100" spans="1:12" ht="15" customHeight="1" x14ac:dyDescent="0.3">
      <c r="A100" s="14" t="s">
        <v>159</v>
      </c>
      <c r="B100" s="14" t="s">
        <v>35</v>
      </c>
      <c r="C100" s="14" t="s">
        <v>35</v>
      </c>
      <c r="D100" s="15" t="s">
        <v>160</v>
      </c>
      <c r="E100" s="16">
        <v>19673203676</v>
      </c>
      <c r="F100" s="16">
        <v>16705893706</v>
      </c>
      <c r="G100" s="16">
        <v>23415706385</v>
      </c>
      <c r="H100" s="16">
        <v>20239791687</v>
      </c>
      <c r="I100" s="16">
        <v>21740543583</v>
      </c>
      <c r="J100" s="16">
        <f t="shared" si="5"/>
        <v>1500751896</v>
      </c>
      <c r="K100" s="17">
        <f t="shared" si="6"/>
        <v>7.4148584096541445E-2</v>
      </c>
      <c r="L100" s="1"/>
    </row>
    <row r="101" spans="1:12" ht="15" hidden="1" customHeight="1" x14ac:dyDescent="0.3">
      <c r="A101" s="14" t="s">
        <v>35</v>
      </c>
      <c r="B101" s="14" t="s">
        <v>11</v>
      </c>
      <c r="C101" s="14" t="s">
        <v>35</v>
      </c>
      <c r="D101" s="15" t="s">
        <v>161</v>
      </c>
      <c r="E101" s="16">
        <v>19673194816</v>
      </c>
      <c r="F101" s="16">
        <v>16595563670</v>
      </c>
      <c r="G101" s="16">
        <v>16423722205</v>
      </c>
      <c r="H101" s="16">
        <v>20239782827</v>
      </c>
      <c r="I101" s="16">
        <v>21675539535</v>
      </c>
      <c r="J101" s="16">
        <f t="shared" si="5"/>
        <v>1435756708</v>
      </c>
      <c r="K101" s="17">
        <f t="shared" si="6"/>
        <v>7.0937357395193551E-2</v>
      </c>
      <c r="L101" s="1"/>
    </row>
    <row r="102" spans="1:12" ht="15" hidden="1" customHeight="1" x14ac:dyDescent="0.3">
      <c r="A102" s="14" t="s">
        <v>35</v>
      </c>
      <c r="B102" s="14" t="s">
        <v>57</v>
      </c>
      <c r="C102" s="14" t="s">
        <v>35</v>
      </c>
      <c r="D102" s="15" t="s">
        <v>162</v>
      </c>
      <c r="E102" s="16">
        <v>8860</v>
      </c>
      <c r="F102" s="16">
        <v>110330036</v>
      </c>
      <c r="G102" s="16">
        <v>6991984180</v>
      </c>
      <c r="H102" s="16">
        <v>8860</v>
      </c>
      <c r="I102" s="16">
        <v>65004048</v>
      </c>
      <c r="J102" s="16">
        <f t="shared" si="5"/>
        <v>64995188</v>
      </c>
      <c r="K102" s="17">
        <f t="shared" si="6"/>
        <v>7335.8</v>
      </c>
      <c r="L102" s="1"/>
    </row>
    <row r="103" spans="1:12" ht="15" customHeight="1" x14ac:dyDescent="0.3">
      <c r="A103" s="14" t="s">
        <v>163</v>
      </c>
      <c r="B103" s="14" t="s">
        <v>35</v>
      </c>
      <c r="C103" s="14" t="s">
        <v>35</v>
      </c>
      <c r="D103" s="15" t="s">
        <v>164</v>
      </c>
      <c r="E103" s="16">
        <v>6772000</v>
      </c>
      <c r="F103" s="16">
        <v>6772000</v>
      </c>
      <c r="G103" s="16">
        <v>0</v>
      </c>
      <c r="H103" s="16">
        <v>6916000</v>
      </c>
      <c r="I103" s="16">
        <v>6772000</v>
      </c>
      <c r="J103" s="16">
        <f t="shared" si="5"/>
        <v>-144000</v>
      </c>
      <c r="K103" s="17">
        <f t="shared" si="6"/>
        <v>-2.0821283979178717E-2</v>
      </c>
      <c r="L103" s="1"/>
    </row>
    <row r="104" spans="1:12" ht="15" customHeight="1" x14ac:dyDescent="0.3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"/>
    </row>
    <row r="105" spans="1:12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" customHeight="1" x14ac:dyDescent="0.3">
      <c r="A106" s="32" t="s">
        <v>165</v>
      </c>
      <c r="B106" s="33"/>
      <c r="C106" s="33"/>
      <c r="D106" s="33"/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1">
        <v>0</v>
      </c>
      <c r="L106" s="1"/>
    </row>
    <row r="107" spans="1:12" ht="15" customHeight="1" x14ac:dyDescent="0.3">
      <c r="A107" s="34" t="s">
        <v>166</v>
      </c>
      <c r="B107" s="35"/>
      <c r="C107" s="35"/>
      <c r="D107" s="35"/>
      <c r="E107" s="35"/>
      <c r="F107" s="35"/>
      <c r="G107" s="35"/>
      <c r="H107" s="35"/>
      <c r="I107" s="35"/>
      <c r="J107" s="1"/>
      <c r="K107" s="1"/>
      <c r="L107" s="1"/>
    </row>
    <row r="108" spans="1:12" ht="5.0999999999999996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</sheetData>
  <mergeCells count="17">
    <mergeCell ref="J10:J11"/>
    <mergeCell ref="K10:K11"/>
    <mergeCell ref="A106:D106"/>
    <mergeCell ref="A107:I107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N107"/>
  <sheetViews>
    <sheetView workbookViewId="0">
      <selection activeCell="A99" sqref="A99:XFD99"/>
    </sheetView>
  </sheetViews>
  <sheetFormatPr baseColWidth="10" defaultColWidth="9.109375" defaultRowHeight="14.4" x14ac:dyDescent="0.3"/>
  <cols>
    <col min="1" max="1" width="4.6640625" customWidth="1"/>
    <col min="2" max="2" width="5" customWidth="1"/>
    <col min="3" max="3" width="4.88671875" customWidth="1"/>
    <col min="4" max="4" width="40.33203125" customWidth="1"/>
    <col min="5" max="11" width="15" customWidth="1"/>
    <col min="12" max="12" width="5.44140625" customWidth="1"/>
    <col min="14" max="14" width="13.6640625" bestFit="1" customWidth="1"/>
  </cols>
  <sheetData>
    <row r="1" spans="1:14" ht="17.100000000000001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4" ht="17.100000000000001" customHeight="1" x14ac:dyDescent="0.3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4" ht="15" customHeight="1" x14ac:dyDescent="0.3">
      <c r="A3" s="24" t="s">
        <v>167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4" ht="15" customHeight="1" x14ac:dyDescent="0.3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4" ht="15" customHeight="1" x14ac:dyDescent="0.3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4" ht="15" customHeight="1" x14ac:dyDescent="0.3">
      <c r="A6" s="36" t="s">
        <v>8</v>
      </c>
      <c r="B6" s="37"/>
      <c r="C6" s="38" t="s">
        <v>9</v>
      </c>
      <c r="D6" s="39"/>
      <c r="E6" s="39"/>
      <c r="F6" s="39"/>
      <c r="G6" s="1"/>
      <c r="H6" s="2" t="s">
        <v>10</v>
      </c>
      <c r="I6" s="2" t="s">
        <v>11</v>
      </c>
      <c r="J6" s="1"/>
      <c r="K6" s="1"/>
      <c r="L6" s="1"/>
    </row>
    <row r="7" spans="1:14" ht="15" customHeight="1" x14ac:dyDescent="0.3">
      <c r="A7" s="40" t="s">
        <v>12</v>
      </c>
      <c r="B7" s="41"/>
      <c r="C7" s="42" t="s">
        <v>13</v>
      </c>
      <c r="D7" s="43"/>
      <c r="E7" s="43"/>
      <c r="F7" s="43"/>
      <c r="G7" s="1"/>
      <c r="H7" s="2" t="s">
        <v>14</v>
      </c>
      <c r="I7" s="2" t="s">
        <v>11</v>
      </c>
      <c r="J7" s="1"/>
      <c r="K7" s="1"/>
      <c r="L7" s="1"/>
    </row>
    <row r="8" spans="1:14" ht="15" customHeight="1" x14ac:dyDescent="0.3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4" ht="15" customHeight="1" x14ac:dyDescent="0.3">
      <c r="A9" s="44" t="s">
        <v>16</v>
      </c>
      <c r="B9" s="44" t="s">
        <v>17</v>
      </c>
      <c r="C9" s="44" t="s">
        <v>18</v>
      </c>
      <c r="D9" s="44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4" ht="80.099999999999994" customHeight="1" x14ac:dyDescent="0.3">
      <c r="A10" s="45"/>
      <c r="B10" s="45"/>
      <c r="C10" s="45"/>
      <c r="D10" s="45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30" t="s">
        <v>31</v>
      </c>
      <c r="K10" s="30" t="s">
        <v>32</v>
      </c>
      <c r="L10" s="1"/>
    </row>
    <row r="11" spans="1:14" ht="30" customHeight="1" x14ac:dyDescent="0.3">
      <c r="A11" s="45"/>
      <c r="B11" s="45"/>
      <c r="C11" s="45"/>
      <c r="D11" s="45"/>
      <c r="E11" s="9" t="s">
        <v>168</v>
      </c>
      <c r="F11" s="8" t="s">
        <v>168</v>
      </c>
      <c r="G11" s="8" t="s">
        <v>168</v>
      </c>
      <c r="H11" s="8" t="s">
        <v>169</v>
      </c>
      <c r="I11" s="8" t="s">
        <v>169</v>
      </c>
      <c r="J11" s="31"/>
      <c r="K11" s="31"/>
      <c r="L11" s="1"/>
    </row>
    <row r="12" spans="1:14" ht="15" customHeight="1" x14ac:dyDescent="0.3">
      <c r="A12" s="10" t="s">
        <v>35</v>
      </c>
      <c r="B12" s="10" t="s">
        <v>35</v>
      </c>
      <c r="C12" s="10" t="s">
        <v>35</v>
      </c>
      <c r="D12" s="11" t="s">
        <v>36</v>
      </c>
      <c r="E12" s="12">
        <v>88248851715</v>
      </c>
      <c r="F12" s="12">
        <v>86600853490</v>
      </c>
      <c r="G12" s="12">
        <v>62685590542</v>
      </c>
      <c r="H12" s="12">
        <v>87561304764</v>
      </c>
      <c r="I12" s="12">
        <v>95904339583</v>
      </c>
      <c r="J12" s="12">
        <f t="shared" ref="J12:J43" si="0">I12-H12</f>
        <v>8343034819</v>
      </c>
      <c r="K12" s="13">
        <f t="shared" ref="K12:K18" si="1">(J12/H12)</f>
        <v>9.5282212176789755E-2</v>
      </c>
      <c r="L12" s="1"/>
    </row>
    <row r="13" spans="1:14" ht="15" customHeight="1" x14ac:dyDescent="0.3">
      <c r="A13" s="14" t="s">
        <v>11</v>
      </c>
      <c r="B13" s="14" t="s">
        <v>35</v>
      </c>
      <c r="C13" s="14" t="s">
        <v>35</v>
      </c>
      <c r="D13" s="15" t="s">
        <v>37</v>
      </c>
      <c r="E13" s="16">
        <v>64312953419</v>
      </c>
      <c r="F13" s="16">
        <v>67592676590</v>
      </c>
      <c r="G13" s="16">
        <v>43883932990</v>
      </c>
      <c r="H13" s="16">
        <v>66165166476</v>
      </c>
      <c r="I13" s="16">
        <v>69091886931</v>
      </c>
      <c r="J13" s="16">
        <f t="shared" si="0"/>
        <v>2926720455</v>
      </c>
      <c r="K13" s="17">
        <f t="shared" si="1"/>
        <v>4.4233553860422999E-2</v>
      </c>
      <c r="L13" s="1"/>
      <c r="N13" s="46"/>
    </row>
    <row r="14" spans="1:14" ht="15" customHeight="1" x14ac:dyDescent="0.3">
      <c r="A14" s="14" t="s">
        <v>35</v>
      </c>
      <c r="B14" s="14" t="s">
        <v>11</v>
      </c>
      <c r="C14" s="14" t="s">
        <v>35</v>
      </c>
      <c r="D14" s="15" t="s">
        <v>38</v>
      </c>
      <c r="E14" s="16">
        <v>28388186014</v>
      </c>
      <c r="F14" s="16">
        <v>22633522308</v>
      </c>
      <c r="G14" s="16">
        <v>17390801552</v>
      </c>
      <c r="H14" s="16">
        <v>29205765772</v>
      </c>
      <c r="I14" s="16">
        <v>20893190107</v>
      </c>
      <c r="J14" s="16">
        <f t="shared" si="0"/>
        <v>-8312575665</v>
      </c>
      <c r="K14" s="17">
        <f t="shared" si="1"/>
        <v>-0.28462104811404704</v>
      </c>
      <c r="L14" s="1"/>
      <c r="N14" s="46"/>
    </row>
    <row r="15" spans="1:14" ht="15" customHeight="1" x14ac:dyDescent="0.3">
      <c r="A15" s="14" t="s">
        <v>35</v>
      </c>
      <c r="B15" s="14" t="s">
        <v>35</v>
      </c>
      <c r="C15" s="14" t="s">
        <v>39</v>
      </c>
      <c r="D15" s="15" t="s">
        <v>40</v>
      </c>
      <c r="E15" s="16">
        <v>19693405965</v>
      </c>
      <c r="F15" s="16">
        <v>12555546600</v>
      </c>
      <c r="G15" s="16">
        <v>9892878260</v>
      </c>
      <c r="H15" s="16">
        <v>20260576057</v>
      </c>
      <c r="I15" s="16">
        <v>10808799575</v>
      </c>
      <c r="J15" s="16">
        <f t="shared" si="0"/>
        <v>-9451776482</v>
      </c>
      <c r="K15" s="17">
        <f t="shared" si="1"/>
        <v>-0.46651074754285798</v>
      </c>
      <c r="L15" s="1"/>
      <c r="N15" s="46"/>
    </row>
    <row r="16" spans="1:14" ht="15" customHeight="1" x14ac:dyDescent="0.3">
      <c r="A16" s="14" t="s">
        <v>35</v>
      </c>
      <c r="B16" s="14" t="s">
        <v>35</v>
      </c>
      <c r="C16" s="14" t="s">
        <v>41</v>
      </c>
      <c r="D16" s="15" t="s">
        <v>42</v>
      </c>
      <c r="E16" s="16">
        <v>-20075071047</v>
      </c>
      <c r="F16" s="16">
        <v>5903509142</v>
      </c>
      <c r="G16" s="16">
        <v>3909933516</v>
      </c>
      <c r="H16" s="16">
        <v>-20653233093</v>
      </c>
      <c r="I16" s="16">
        <v>5881977936</v>
      </c>
      <c r="J16" s="16">
        <f t="shared" si="0"/>
        <v>26535211029</v>
      </c>
      <c r="K16" s="17">
        <f t="shared" si="1"/>
        <v>-1.2847969569468316</v>
      </c>
      <c r="L16" s="1"/>
      <c r="N16" s="46"/>
    </row>
    <row r="17" spans="1:14" ht="15" customHeight="1" x14ac:dyDescent="0.3">
      <c r="A17" s="14" t="s">
        <v>35</v>
      </c>
      <c r="B17" s="14" t="s">
        <v>35</v>
      </c>
      <c r="C17" s="14" t="s">
        <v>43</v>
      </c>
      <c r="D17" s="15" t="s">
        <v>44</v>
      </c>
      <c r="E17" s="16">
        <v>8624197944</v>
      </c>
      <c r="F17" s="16">
        <v>1512182500</v>
      </c>
      <c r="G17" s="16">
        <v>1687280616</v>
      </c>
      <c r="H17" s="16">
        <v>8872574845</v>
      </c>
      <c r="I17" s="16">
        <v>1489317398</v>
      </c>
      <c r="J17" s="16">
        <f t="shared" si="0"/>
        <v>-7383257447</v>
      </c>
      <c r="K17" s="17">
        <f t="shared" si="1"/>
        <v>-0.83214372107108436</v>
      </c>
      <c r="L17" s="1"/>
      <c r="N17" s="46"/>
    </row>
    <row r="18" spans="1:14" ht="15" customHeight="1" x14ac:dyDescent="0.3">
      <c r="A18" s="14" t="s">
        <v>35</v>
      </c>
      <c r="B18" s="14" t="s">
        <v>35</v>
      </c>
      <c r="C18" s="14" t="s">
        <v>45</v>
      </c>
      <c r="D18" s="15" t="s">
        <v>46</v>
      </c>
      <c r="E18" s="16">
        <v>20145653152</v>
      </c>
      <c r="F18" s="16">
        <v>2160811009</v>
      </c>
      <c r="G18" s="16">
        <v>1410153610</v>
      </c>
      <c r="H18" s="16">
        <v>20725847963</v>
      </c>
      <c r="I18" s="16">
        <v>2162538782</v>
      </c>
      <c r="J18" s="16">
        <f t="shared" si="0"/>
        <v>-18563309181</v>
      </c>
      <c r="K18" s="17">
        <f t="shared" si="1"/>
        <v>-0.89565981638673664</v>
      </c>
      <c r="L18" s="1"/>
    </row>
    <row r="19" spans="1:14" ht="15" customHeight="1" x14ac:dyDescent="0.3">
      <c r="A19" s="14" t="s">
        <v>35</v>
      </c>
      <c r="B19" s="14" t="s">
        <v>35</v>
      </c>
      <c r="C19" s="14" t="s">
        <v>47</v>
      </c>
      <c r="D19" s="15" t="s">
        <v>48</v>
      </c>
      <c r="E19" s="16">
        <v>0</v>
      </c>
      <c r="F19" s="16">
        <v>399012925</v>
      </c>
      <c r="G19" s="16">
        <v>339404613</v>
      </c>
      <c r="H19" s="16">
        <v>0</v>
      </c>
      <c r="I19" s="16">
        <v>411419584</v>
      </c>
      <c r="J19" s="16">
        <f t="shared" si="0"/>
        <v>411419584</v>
      </c>
      <c r="K19" s="17" t="s">
        <v>35</v>
      </c>
      <c r="L19" s="1"/>
    </row>
    <row r="20" spans="1:14" ht="15" customHeight="1" x14ac:dyDescent="0.3">
      <c r="A20" s="14" t="s">
        <v>35</v>
      </c>
      <c r="B20" s="14" t="s">
        <v>35</v>
      </c>
      <c r="C20" s="14" t="s">
        <v>49</v>
      </c>
      <c r="D20" s="15" t="s">
        <v>50</v>
      </c>
      <c r="E20" s="16">
        <v>0</v>
      </c>
      <c r="F20" s="16">
        <v>93529442</v>
      </c>
      <c r="G20" s="16">
        <v>122842705</v>
      </c>
      <c r="H20" s="16">
        <v>0</v>
      </c>
      <c r="I20" s="16">
        <v>115218753</v>
      </c>
      <c r="J20" s="16">
        <f t="shared" si="0"/>
        <v>115218753</v>
      </c>
      <c r="K20" s="17" t="s">
        <v>35</v>
      </c>
      <c r="L20" s="1"/>
    </row>
    <row r="21" spans="1:14" ht="15" customHeight="1" x14ac:dyDescent="0.3">
      <c r="A21" s="14" t="s">
        <v>35</v>
      </c>
      <c r="B21" s="14" t="s">
        <v>35</v>
      </c>
      <c r="C21" s="14" t="s">
        <v>51</v>
      </c>
      <c r="D21" s="15" t="s">
        <v>52</v>
      </c>
      <c r="E21" s="16">
        <v>0</v>
      </c>
      <c r="F21" s="16">
        <v>6132300</v>
      </c>
      <c r="G21" s="16">
        <v>19479248</v>
      </c>
      <c r="H21" s="16">
        <v>0</v>
      </c>
      <c r="I21" s="16">
        <v>23328699</v>
      </c>
      <c r="J21" s="16">
        <f t="shared" si="0"/>
        <v>23328699</v>
      </c>
      <c r="K21" s="17" t="s">
        <v>35</v>
      </c>
      <c r="L21" s="1"/>
    </row>
    <row r="22" spans="1:14" ht="15" customHeight="1" x14ac:dyDescent="0.3">
      <c r="A22" s="14" t="s">
        <v>35</v>
      </c>
      <c r="B22" s="14" t="s">
        <v>35</v>
      </c>
      <c r="C22" s="14" t="s">
        <v>53</v>
      </c>
      <c r="D22" s="15" t="s">
        <v>54</v>
      </c>
      <c r="E22" s="16">
        <v>0</v>
      </c>
      <c r="F22" s="16">
        <v>2798380</v>
      </c>
      <c r="G22" s="16">
        <v>8828984</v>
      </c>
      <c r="H22" s="16">
        <v>0</v>
      </c>
      <c r="I22" s="16">
        <v>589370</v>
      </c>
      <c r="J22" s="16">
        <f t="shared" si="0"/>
        <v>589370</v>
      </c>
      <c r="K22" s="17" t="s">
        <v>35</v>
      </c>
      <c r="L22" s="1"/>
    </row>
    <row r="23" spans="1:14" ht="15" customHeight="1" x14ac:dyDescent="0.3">
      <c r="A23" s="14" t="s">
        <v>35</v>
      </c>
      <c r="B23" s="14" t="s">
        <v>35</v>
      </c>
      <c r="C23" s="14" t="s">
        <v>55</v>
      </c>
      <c r="D23" s="15" t="s">
        <v>56</v>
      </c>
      <c r="E23" s="16">
        <v>0</v>
      </c>
      <c r="F23" s="16">
        <v>10</v>
      </c>
      <c r="G23" s="16">
        <v>0</v>
      </c>
      <c r="H23" s="16">
        <v>0</v>
      </c>
      <c r="I23" s="16">
        <v>10</v>
      </c>
      <c r="J23" s="16">
        <f t="shared" si="0"/>
        <v>10</v>
      </c>
      <c r="K23" s="17" t="s">
        <v>35</v>
      </c>
      <c r="L23" s="1"/>
    </row>
    <row r="24" spans="1:14" ht="15" customHeight="1" x14ac:dyDescent="0.3">
      <c r="A24" s="14" t="s">
        <v>35</v>
      </c>
      <c r="B24" s="14" t="s">
        <v>57</v>
      </c>
      <c r="C24" s="14" t="s">
        <v>35</v>
      </c>
      <c r="D24" s="15" t="s">
        <v>58</v>
      </c>
      <c r="E24" s="16">
        <v>29914329843</v>
      </c>
      <c r="F24" s="16">
        <v>25604545695</v>
      </c>
      <c r="G24" s="16">
        <v>19344948509</v>
      </c>
      <c r="H24" s="16">
        <v>30775862542</v>
      </c>
      <c r="I24" s="16">
        <v>26906087006</v>
      </c>
      <c r="J24" s="16">
        <f t="shared" si="0"/>
        <v>-3869775536</v>
      </c>
      <c r="K24" s="17">
        <f>(J24/H24)</f>
        <v>-0.1257406037188688</v>
      </c>
      <c r="L24" s="1"/>
    </row>
    <row r="25" spans="1:14" ht="15" customHeight="1" x14ac:dyDescent="0.3">
      <c r="A25" s="14" t="s">
        <v>35</v>
      </c>
      <c r="B25" s="14" t="s">
        <v>35</v>
      </c>
      <c r="C25" s="14" t="s">
        <v>39</v>
      </c>
      <c r="D25" s="15" t="s">
        <v>59</v>
      </c>
      <c r="E25" s="16">
        <v>29914329843</v>
      </c>
      <c r="F25" s="16">
        <v>136187184308</v>
      </c>
      <c r="G25" s="16">
        <v>70689306014</v>
      </c>
      <c r="H25" s="16">
        <v>30775862542</v>
      </c>
      <c r="I25" s="16">
        <v>137566642773</v>
      </c>
      <c r="J25" s="16">
        <f t="shared" si="0"/>
        <v>106790780231</v>
      </c>
      <c r="K25" s="17">
        <f>(J25/H25)</f>
        <v>3.4699524695778061</v>
      </c>
      <c r="L25" s="1"/>
    </row>
    <row r="26" spans="1:14" ht="15" customHeight="1" x14ac:dyDescent="0.3">
      <c r="A26" s="14" t="s">
        <v>35</v>
      </c>
      <c r="B26" s="14" t="s">
        <v>35</v>
      </c>
      <c r="C26" s="14" t="s">
        <v>41</v>
      </c>
      <c r="D26" s="15" t="s">
        <v>60</v>
      </c>
      <c r="E26" s="16">
        <v>0</v>
      </c>
      <c r="F26" s="16">
        <v>-126855441852</v>
      </c>
      <c r="G26" s="16">
        <v>-61719193760</v>
      </c>
      <c r="H26" s="16">
        <v>0</v>
      </c>
      <c r="I26" s="16">
        <v>-128140377832</v>
      </c>
      <c r="J26" s="16">
        <f t="shared" si="0"/>
        <v>-128140377832</v>
      </c>
      <c r="K26" s="17" t="s">
        <v>35</v>
      </c>
      <c r="L26" s="1"/>
    </row>
    <row r="27" spans="1:14" ht="15" customHeight="1" x14ac:dyDescent="0.3">
      <c r="A27" s="14" t="s">
        <v>35</v>
      </c>
      <c r="B27" s="14" t="s">
        <v>35</v>
      </c>
      <c r="C27" s="14" t="s">
        <v>61</v>
      </c>
      <c r="D27" s="15" t="s">
        <v>62</v>
      </c>
      <c r="E27" s="16">
        <v>0</v>
      </c>
      <c r="F27" s="16">
        <v>1363235049</v>
      </c>
      <c r="G27" s="16">
        <v>770616772</v>
      </c>
      <c r="H27" s="16">
        <v>0</v>
      </c>
      <c r="I27" s="16">
        <v>1379876166</v>
      </c>
      <c r="J27" s="16">
        <f t="shared" si="0"/>
        <v>1379876166</v>
      </c>
      <c r="K27" s="17" t="s">
        <v>35</v>
      </c>
      <c r="L27" s="1"/>
    </row>
    <row r="28" spans="1:14" ht="15" customHeight="1" x14ac:dyDescent="0.3">
      <c r="A28" s="14" t="s">
        <v>35</v>
      </c>
      <c r="B28" s="14" t="s">
        <v>35</v>
      </c>
      <c r="C28" s="14" t="s">
        <v>63</v>
      </c>
      <c r="D28" s="15" t="s">
        <v>64</v>
      </c>
      <c r="E28" s="16">
        <v>0</v>
      </c>
      <c r="F28" s="16">
        <v>-575167476</v>
      </c>
      <c r="G28" s="16">
        <v>-299712450</v>
      </c>
      <c r="H28" s="16">
        <v>0</v>
      </c>
      <c r="I28" s="16">
        <v>-582188590</v>
      </c>
      <c r="J28" s="16">
        <f t="shared" si="0"/>
        <v>-582188590</v>
      </c>
      <c r="K28" s="17" t="s">
        <v>35</v>
      </c>
      <c r="L28" s="1"/>
    </row>
    <row r="29" spans="1:14" ht="15" customHeight="1" x14ac:dyDescent="0.3">
      <c r="A29" s="14" t="s">
        <v>35</v>
      </c>
      <c r="B29" s="14" t="s">
        <v>35</v>
      </c>
      <c r="C29" s="14" t="s">
        <v>65</v>
      </c>
      <c r="D29" s="15" t="s">
        <v>66</v>
      </c>
      <c r="E29" s="16">
        <v>0</v>
      </c>
      <c r="F29" s="16">
        <v>15484735666</v>
      </c>
      <c r="G29" s="16">
        <v>9903931933</v>
      </c>
      <c r="H29" s="16">
        <v>0</v>
      </c>
      <c r="I29" s="16">
        <v>16682134489</v>
      </c>
      <c r="J29" s="16">
        <f t="shared" si="0"/>
        <v>16682134489</v>
      </c>
      <c r="K29" s="17" t="s">
        <v>35</v>
      </c>
      <c r="L29" s="1"/>
    </row>
    <row r="30" spans="1:14" ht="15" customHeight="1" x14ac:dyDescent="0.3">
      <c r="A30" s="14" t="s">
        <v>35</v>
      </c>
      <c r="B30" s="14" t="s">
        <v>67</v>
      </c>
      <c r="C30" s="14" t="s">
        <v>35</v>
      </c>
      <c r="D30" s="15" t="s">
        <v>68</v>
      </c>
      <c r="E30" s="16">
        <v>3578943598</v>
      </c>
      <c r="F30" s="16">
        <v>3926447462</v>
      </c>
      <c r="G30" s="16">
        <v>2389627482</v>
      </c>
      <c r="H30" s="16">
        <v>3682017173</v>
      </c>
      <c r="I30" s="16">
        <v>4163218871</v>
      </c>
      <c r="J30" s="16">
        <f t="shared" si="0"/>
        <v>481201698</v>
      </c>
      <c r="K30" s="17">
        <f>(J30/H30)</f>
        <v>0.13068969409719805</v>
      </c>
      <c r="L30" s="1"/>
    </row>
    <row r="31" spans="1:14" ht="15" customHeight="1" x14ac:dyDescent="0.3">
      <c r="A31" s="14" t="s">
        <v>35</v>
      </c>
      <c r="B31" s="14" t="s">
        <v>35</v>
      </c>
      <c r="C31" s="14" t="s">
        <v>39</v>
      </c>
      <c r="D31" s="15" t="s">
        <v>69</v>
      </c>
      <c r="E31" s="16">
        <v>934276429</v>
      </c>
      <c r="F31" s="16">
        <v>1060433021</v>
      </c>
      <c r="G31" s="16">
        <v>669097011</v>
      </c>
      <c r="H31" s="16">
        <v>961183590</v>
      </c>
      <c r="I31" s="16">
        <v>987894135</v>
      </c>
      <c r="J31" s="16">
        <f t="shared" si="0"/>
        <v>26710545</v>
      </c>
      <c r="K31" s="17">
        <f>(J31/H31)</f>
        <v>2.7789222868442855E-2</v>
      </c>
      <c r="L31" s="1"/>
    </row>
    <row r="32" spans="1:14" ht="15" customHeight="1" x14ac:dyDescent="0.3">
      <c r="A32" s="14" t="s">
        <v>35</v>
      </c>
      <c r="B32" s="14" t="s">
        <v>35</v>
      </c>
      <c r="C32" s="14" t="s">
        <v>41</v>
      </c>
      <c r="D32" s="15" t="s">
        <v>70</v>
      </c>
      <c r="E32" s="16">
        <v>0</v>
      </c>
      <c r="F32" s="16">
        <v>3258920</v>
      </c>
      <c r="G32" s="16">
        <v>2593353</v>
      </c>
      <c r="H32" s="16">
        <v>0</v>
      </c>
      <c r="I32" s="16">
        <v>3398160</v>
      </c>
      <c r="J32" s="16">
        <f t="shared" si="0"/>
        <v>3398160</v>
      </c>
      <c r="K32" s="17" t="s">
        <v>35</v>
      </c>
      <c r="L32" s="1"/>
    </row>
    <row r="33" spans="1:12" ht="15" customHeight="1" x14ac:dyDescent="0.3">
      <c r="A33" s="14" t="s">
        <v>35</v>
      </c>
      <c r="B33" s="14" t="s">
        <v>35</v>
      </c>
      <c r="C33" s="14" t="s">
        <v>43</v>
      </c>
      <c r="D33" s="15" t="s">
        <v>71</v>
      </c>
      <c r="E33" s="16">
        <v>2568658373</v>
      </c>
      <c r="F33" s="16">
        <v>2783243663</v>
      </c>
      <c r="G33" s="16">
        <v>1654021295</v>
      </c>
      <c r="H33" s="16">
        <v>2642635734</v>
      </c>
      <c r="I33" s="16">
        <v>3096436648</v>
      </c>
      <c r="J33" s="16">
        <f t="shared" si="0"/>
        <v>453800914</v>
      </c>
      <c r="K33" s="17">
        <f>(J33/H33)</f>
        <v>0.17172284025430498</v>
      </c>
      <c r="L33" s="1"/>
    </row>
    <row r="34" spans="1:12" ht="15" customHeight="1" x14ac:dyDescent="0.3">
      <c r="A34" s="14" t="s">
        <v>35</v>
      </c>
      <c r="B34" s="14" t="s">
        <v>35</v>
      </c>
      <c r="C34" s="14" t="s">
        <v>45</v>
      </c>
      <c r="D34" s="15" t="s">
        <v>72</v>
      </c>
      <c r="E34" s="16">
        <v>76008796</v>
      </c>
      <c r="F34" s="16">
        <v>79511858</v>
      </c>
      <c r="G34" s="16">
        <v>63915823</v>
      </c>
      <c r="H34" s="16">
        <v>78197849</v>
      </c>
      <c r="I34" s="16">
        <v>75489928</v>
      </c>
      <c r="J34" s="16">
        <f t="shared" si="0"/>
        <v>-2707921</v>
      </c>
      <c r="K34" s="17">
        <f>(J34/H34)</f>
        <v>-3.4629098301668118E-2</v>
      </c>
      <c r="L34" s="1"/>
    </row>
    <row r="35" spans="1:12" ht="15" customHeight="1" x14ac:dyDescent="0.3">
      <c r="A35" s="14" t="s">
        <v>35</v>
      </c>
      <c r="B35" s="14" t="s">
        <v>73</v>
      </c>
      <c r="C35" s="14" t="s">
        <v>35</v>
      </c>
      <c r="D35" s="15" t="s">
        <v>74</v>
      </c>
      <c r="E35" s="16">
        <v>955302482</v>
      </c>
      <c r="F35" s="16">
        <v>959705266</v>
      </c>
      <c r="G35" s="16">
        <v>620896685</v>
      </c>
      <c r="H35" s="16">
        <v>982815193</v>
      </c>
      <c r="I35" s="16">
        <v>1015368753</v>
      </c>
      <c r="J35" s="16">
        <f t="shared" si="0"/>
        <v>32553560</v>
      </c>
      <c r="K35" s="17">
        <f>(J35/H35)</f>
        <v>3.3122768381949504E-2</v>
      </c>
      <c r="L35" s="1"/>
    </row>
    <row r="36" spans="1:12" ht="15" hidden="1" customHeight="1" x14ac:dyDescent="0.3">
      <c r="A36" s="14" t="s">
        <v>35</v>
      </c>
      <c r="B36" s="14" t="s">
        <v>35</v>
      </c>
      <c r="C36" s="14" t="s">
        <v>39</v>
      </c>
      <c r="D36" s="15" t="s">
        <v>75</v>
      </c>
      <c r="E36" s="16">
        <v>955302482</v>
      </c>
      <c r="F36" s="16">
        <v>959705266</v>
      </c>
      <c r="G36" s="16">
        <v>620896685</v>
      </c>
      <c r="H36" s="16">
        <v>982815193</v>
      </c>
      <c r="I36" s="16">
        <v>1015368753</v>
      </c>
      <c r="J36" s="16">
        <f t="shared" si="0"/>
        <v>32553560</v>
      </c>
      <c r="K36" s="17">
        <f>(J36/H36)</f>
        <v>3.3122768381949504E-2</v>
      </c>
      <c r="L36" s="1"/>
    </row>
    <row r="37" spans="1:12" ht="15" customHeight="1" x14ac:dyDescent="0.3">
      <c r="A37" s="14" t="s">
        <v>35</v>
      </c>
      <c r="B37" s="14" t="s">
        <v>76</v>
      </c>
      <c r="C37" s="14" t="s">
        <v>35</v>
      </c>
      <c r="D37" s="15" t="s">
        <v>77</v>
      </c>
      <c r="E37" s="16">
        <v>568391785</v>
      </c>
      <c r="F37" s="16">
        <v>644910502</v>
      </c>
      <c r="G37" s="16">
        <v>369384935</v>
      </c>
      <c r="H37" s="16">
        <v>584761468</v>
      </c>
      <c r="I37" s="16">
        <v>648496919</v>
      </c>
      <c r="J37" s="16">
        <f t="shared" si="0"/>
        <v>63735451</v>
      </c>
      <c r="K37" s="17">
        <f>(J37/H37)</f>
        <v>0.10899393083813792</v>
      </c>
      <c r="L37" s="1"/>
    </row>
    <row r="38" spans="1:12" ht="15" customHeight="1" x14ac:dyDescent="0.3">
      <c r="A38" s="14" t="s">
        <v>35</v>
      </c>
      <c r="B38" s="14" t="s">
        <v>35</v>
      </c>
      <c r="C38" s="14" t="s">
        <v>39</v>
      </c>
      <c r="D38" s="15" t="s">
        <v>78</v>
      </c>
      <c r="E38" s="16">
        <v>0</v>
      </c>
      <c r="F38" s="16">
        <v>10</v>
      </c>
      <c r="G38" s="16">
        <v>-81492</v>
      </c>
      <c r="H38" s="16">
        <v>0</v>
      </c>
      <c r="I38" s="16">
        <v>10</v>
      </c>
      <c r="J38" s="16">
        <f t="shared" si="0"/>
        <v>10</v>
      </c>
      <c r="K38" s="17" t="s">
        <v>35</v>
      </c>
      <c r="L38" s="1"/>
    </row>
    <row r="39" spans="1:12" ht="15" customHeight="1" x14ac:dyDescent="0.3">
      <c r="A39" s="14" t="s">
        <v>35</v>
      </c>
      <c r="B39" s="14" t="s">
        <v>35</v>
      </c>
      <c r="C39" s="14" t="s">
        <v>41</v>
      </c>
      <c r="D39" s="15" t="s">
        <v>79</v>
      </c>
      <c r="E39" s="16">
        <v>568391785</v>
      </c>
      <c r="F39" s="16">
        <v>670818290</v>
      </c>
      <c r="G39" s="16">
        <v>390889686</v>
      </c>
      <c r="H39" s="16">
        <v>584761468</v>
      </c>
      <c r="I39" s="16">
        <v>685078945</v>
      </c>
      <c r="J39" s="16">
        <f t="shared" si="0"/>
        <v>100317477</v>
      </c>
      <c r="K39" s="17">
        <f>(J39/H39)</f>
        <v>0.17155281681453061</v>
      </c>
      <c r="L39" s="1"/>
    </row>
    <row r="40" spans="1:12" ht="15" customHeight="1" x14ac:dyDescent="0.3">
      <c r="A40" s="14" t="s">
        <v>35</v>
      </c>
      <c r="B40" s="14" t="s">
        <v>35</v>
      </c>
      <c r="C40" s="14" t="s">
        <v>43</v>
      </c>
      <c r="D40" s="15" t="s">
        <v>80</v>
      </c>
      <c r="E40" s="16">
        <v>0</v>
      </c>
      <c r="F40" s="16">
        <v>14339702</v>
      </c>
      <c r="G40" s="16">
        <v>7722637</v>
      </c>
      <c r="H40" s="16">
        <v>0</v>
      </c>
      <c r="I40" s="16">
        <v>12317401</v>
      </c>
      <c r="J40" s="16">
        <f t="shared" si="0"/>
        <v>12317401</v>
      </c>
      <c r="K40" s="17" t="s">
        <v>35</v>
      </c>
      <c r="L40" s="1"/>
    </row>
    <row r="41" spans="1:12" ht="15" customHeight="1" x14ac:dyDescent="0.3">
      <c r="A41" s="14" t="s">
        <v>35</v>
      </c>
      <c r="B41" s="14" t="s">
        <v>35</v>
      </c>
      <c r="C41" s="14" t="s">
        <v>45</v>
      </c>
      <c r="D41" s="15" t="s">
        <v>81</v>
      </c>
      <c r="E41" s="16">
        <v>0</v>
      </c>
      <c r="F41" s="16">
        <v>-40247500</v>
      </c>
      <c r="G41" s="16">
        <v>-29145896</v>
      </c>
      <c r="H41" s="16">
        <v>0</v>
      </c>
      <c r="I41" s="16">
        <v>-48899437</v>
      </c>
      <c r="J41" s="16">
        <f t="shared" si="0"/>
        <v>-48899437</v>
      </c>
      <c r="K41" s="17" t="s">
        <v>35</v>
      </c>
      <c r="L41" s="1"/>
    </row>
    <row r="42" spans="1:12" ht="15" customHeight="1" x14ac:dyDescent="0.3">
      <c r="A42" s="14" t="s">
        <v>35</v>
      </c>
      <c r="B42" s="14" t="s">
        <v>82</v>
      </c>
      <c r="C42" s="14" t="s">
        <v>35</v>
      </c>
      <c r="D42" s="15" t="s">
        <v>83</v>
      </c>
      <c r="E42" s="16">
        <v>0</v>
      </c>
      <c r="F42" s="16">
        <v>1594392320</v>
      </c>
      <c r="G42" s="16">
        <v>1576882334</v>
      </c>
      <c r="H42" s="16">
        <v>0</v>
      </c>
      <c r="I42" s="16">
        <v>2006555063</v>
      </c>
      <c r="J42" s="16">
        <f t="shared" si="0"/>
        <v>2006555063</v>
      </c>
      <c r="K42" s="17" t="s">
        <v>35</v>
      </c>
      <c r="L42" s="1"/>
    </row>
    <row r="43" spans="1:12" ht="15" customHeight="1" x14ac:dyDescent="0.3">
      <c r="A43" s="14" t="s">
        <v>35</v>
      </c>
      <c r="B43" s="14" t="s">
        <v>35</v>
      </c>
      <c r="C43" s="14" t="s">
        <v>39</v>
      </c>
      <c r="D43" s="15" t="s">
        <v>84</v>
      </c>
      <c r="E43" s="16">
        <v>0</v>
      </c>
      <c r="F43" s="16">
        <v>425842142</v>
      </c>
      <c r="G43" s="16">
        <v>372902662</v>
      </c>
      <c r="H43" s="16">
        <v>0</v>
      </c>
      <c r="I43" s="16">
        <v>564218795</v>
      </c>
      <c r="J43" s="16">
        <f t="shared" si="0"/>
        <v>564218795</v>
      </c>
      <c r="K43" s="17" t="s">
        <v>35</v>
      </c>
      <c r="L43" s="1"/>
    </row>
    <row r="44" spans="1:12" ht="15" customHeight="1" x14ac:dyDescent="0.3">
      <c r="A44" s="14" t="s">
        <v>35</v>
      </c>
      <c r="B44" s="14" t="s">
        <v>35</v>
      </c>
      <c r="C44" s="14" t="s">
        <v>41</v>
      </c>
      <c r="D44" s="15" t="s">
        <v>85</v>
      </c>
      <c r="E44" s="16">
        <v>0</v>
      </c>
      <c r="F44" s="16">
        <v>113408827</v>
      </c>
      <c r="G44" s="16">
        <v>201786787</v>
      </c>
      <c r="H44" s="16">
        <v>0</v>
      </c>
      <c r="I44" s="16">
        <v>93779781</v>
      </c>
      <c r="J44" s="16">
        <f t="shared" ref="J44:J75" si="2">I44-H44</f>
        <v>93779781</v>
      </c>
      <c r="K44" s="17" t="s">
        <v>35</v>
      </c>
      <c r="L44" s="1"/>
    </row>
    <row r="45" spans="1:12" ht="15" customHeight="1" x14ac:dyDescent="0.3">
      <c r="A45" s="14" t="s">
        <v>35</v>
      </c>
      <c r="B45" s="14" t="s">
        <v>35</v>
      </c>
      <c r="C45" s="14" t="s">
        <v>45</v>
      </c>
      <c r="D45" s="15" t="s">
        <v>86</v>
      </c>
      <c r="E45" s="16">
        <v>0</v>
      </c>
      <c r="F45" s="16">
        <v>162561123</v>
      </c>
      <c r="G45" s="16">
        <v>65314065</v>
      </c>
      <c r="H45" s="16">
        <v>0</v>
      </c>
      <c r="I45" s="16">
        <v>136937004</v>
      </c>
      <c r="J45" s="16">
        <f t="shared" si="2"/>
        <v>136937004</v>
      </c>
      <c r="K45" s="17" t="s">
        <v>35</v>
      </c>
      <c r="L45" s="1"/>
    </row>
    <row r="46" spans="1:12" ht="15" customHeight="1" x14ac:dyDescent="0.3">
      <c r="A46" s="14" t="s">
        <v>35</v>
      </c>
      <c r="B46" s="14" t="s">
        <v>35</v>
      </c>
      <c r="C46" s="14" t="s">
        <v>49</v>
      </c>
      <c r="D46" s="15" t="s">
        <v>80</v>
      </c>
      <c r="E46" s="16">
        <v>0</v>
      </c>
      <c r="F46" s="16">
        <v>892580228</v>
      </c>
      <c r="G46" s="16">
        <v>936878820</v>
      </c>
      <c r="H46" s="16">
        <v>0</v>
      </c>
      <c r="I46" s="16">
        <v>1211619483</v>
      </c>
      <c r="J46" s="16">
        <f t="shared" si="2"/>
        <v>1211619483</v>
      </c>
      <c r="K46" s="17" t="s">
        <v>35</v>
      </c>
      <c r="L46" s="1"/>
    </row>
    <row r="47" spans="1:12" ht="15" customHeight="1" x14ac:dyDescent="0.3">
      <c r="A47" s="14" t="s">
        <v>35</v>
      </c>
      <c r="B47" s="14" t="s">
        <v>87</v>
      </c>
      <c r="C47" s="14" t="s">
        <v>35</v>
      </c>
      <c r="D47" s="15" t="s">
        <v>88</v>
      </c>
      <c r="E47" s="16">
        <v>0</v>
      </c>
      <c r="F47" s="16">
        <v>412913271</v>
      </c>
      <c r="G47" s="16">
        <v>305716042</v>
      </c>
      <c r="H47" s="16">
        <v>0</v>
      </c>
      <c r="I47" s="16">
        <v>407954448</v>
      </c>
      <c r="J47" s="16">
        <f t="shared" si="2"/>
        <v>407954448</v>
      </c>
      <c r="K47" s="17" t="s">
        <v>35</v>
      </c>
      <c r="L47" s="1"/>
    </row>
    <row r="48" spans="1:12" ht="15" customHeight="1" x14ac:dyDescent="0.3">
      <c r="A48" s="14" t="s">
        <v>35</v>
      </c>
      <c r="B48" s="14" t="s">
        <v>35</v>
      </c>
      <c r="C48" s="14" t="s">
        <v>39</v>
      </c>
      <c r="D48" s="15" t="s">
        <v>89</v>
      </c>
      <c r="E48" s="16">
        <v>0</v>
      </c>
      <c r="F48" s="16">
        <v>89584299</v>
      </c>
      <c r="G48" s="16">
        <v>51207876</v>
      </c>
      <c r="H48" s="16">
        <v>0</v>
      </c>
      <c r="I48" s="16">
        <v>40375103</v>
      </c>
      <c r="J48" s="16">
        <f t="shared" si="2"/>
        <v>40375103</v>
      </c>
      <c r="K48" s="17" t="s">
        <v>35</v>
      </c>
      <c r="L48" s="1"/>
    </row>
    <row r="49" spans="1:12" ht="15" customHeight="1" x14ac:dyDescent="0.3">
      <c r="A49" s="14" t="s">
        <v>35</v>
      </c>
      <c r="B49" s="14" t="s">
        <v>35</v>
      </c>
      <c r="C49" s="14" t="s">
        <v>41</v>
      </c>
      <c r="D49" s="15" t="s">
        <v>90</v>
      </c>
      <c r="E49" s="16">
        <v>0</v>
      </c>
      <c r="F49" s="16">
        <v>323328972</v>
      </c>
      <c r="G49" s="16">
        <v>254508166</v>
      </c>
      <c r="H49" s="16">
        <v>0</v>
      </c>
      <c r="I49" s="16">
        <v>367579345</v>
      </c>
      <c r="J49" s="16">
        <f t="shared" si="2"/>
        <v>367579345</v>
      </c>
      <c r="K49" s="17" t="s">
        <v>35</v>
      </c>
      <c r="L49" s="1"/>
    </row>
    <row r="50" spans="1:12" ht="15" customHeight="1" x14ac:dyDescent="0.3">
      <c r="A50" s="14" t="s">
        <v>35</v>
      </c>
      <c r="B50" s="14" t="s">
        <v>91</v>
      </c>
      <c r="C50" s="14" t="s">
        <v>35</v>
      </c>
      <c r="D50" s="15" t="s">
        <v>92</v>
      </c>
      <c r="E50" s="16">
        <v>907799697</v>
      </c>
      <c r="F50" s="16">
        <v>11816239766</v>
      </c>
      <c r="G50" s="16">
        <v>1885675451</v>
      </c>
      <c r="H50" s="16">
        <v>933944328</v>
      </c>
      <c r="I50" s="16">
        <v>13051015764</v>
      </c>
      <c r="J50" s="16">
        <f t="shared" si="2"/>
        <v>12117071436</v>
      </c>
      <c r="K50" s="17">
        <f>(J50/H50)</f>
        <v>12.974083221799919</v>
      </c>
      <c r="L50" s="1"/>
    </row>
    <row r="51" spans="1:12" ht="15" customHeight="1" x14ac:dyDescent="0.3">
      <c r="A51" s="14" t="s">
        <v>35</v>
      </c>
      <c r="B51" s="14" t="s">
        <v>35</v>
      </c>
      <c r="C51" s="14" t="s">
        <v>39</v>
      </c>
      <c r="D51" s="15" t="s">
        <v>93</v>
      </c>
      <c r="E51" s="16">
        <v>0</v>
      </c>
      <c r="F51" s="16">
        <v>13188340472</v>
      </c>
      <c r="G51" s="16">
        <v>8068222970</v>
      </c>
      <c r="H51" s="16">
        <v>0</v>
      </c>
      <c r="I51" s="16">
        <v>12610650447</v>
      </c>
      <c r="J51" s="16">
        <f t="shared" si="2"/>
        <v>12610650447</v>
      </c>
      <c r="K51" s="17" t="s">
        <v>35</v>
      </c>
      <c r="L51" s="1"/>
    </row>
    <row r="52" spans="1:12" ht="15" customHeight="1" x14ac:dyDescent="0.3">
      <c r="A52" s="14" t="s">
        <v>35</v>
      </c>
      <c r="B52" s="14" t="s">
        <v>35</v>
      </c>
      <c r="C52" s="14" t="s">
        <v>41</v>
      </c>
      <c r="D52" s="15" t="s">
        <v>94</v>
      </c>
      <c r="E52" s="16">
        <v>0</v>
      </c>
      <c r="F52" s="16">
        <v>-13936493278</v>
      </c>
      <c r="G52" s="16">
        <v>-12345484821</v>
      </c>
      <c r="H52" s="16">
        <v>0</v>
      </c>
      <c r="I52" s="16">
        <v>-12713160186</v>
      </c>
      <c r="J52" s="16">
        <f t="shared" si="2"/>
        <v>-12713160186</v>
      </c>
      <c r="K52" s="17" t="s">
        <v>35</v>
      </c>
      <c r="L52" s="1"/>
    </row>
    <row r="53" spans="1:12" ht="15" customHeight="1" x14ac:dyDescent="0.3">
      <c r="A53" s="14" t="s">
        <v>35</v>
      </c>
      <c r="B53" s="14" t="s">
        <v>35</v>
      </c>
      <c r="C53" s="14" t="s">
        <v>43</v>
      </c>
      <c r="D53" s="15" t="s">
        <v>95</v>
      </c>
      <c r="E53" s="16">
        <v>0</v>
      </c>
      <c r="F53" s="16">
        <v>4361228690</v>
      </c>
      <c r="G53" s="16">
        <v>3909661125</v>
      </c>
      <c r="H53" s="16">
        <v>0</v>
      </c>
      <c r="I53" s="16">
        <v>4214947855</v>
      </c>
      <c r="J53" s="16">
        <f t="shared" si="2"/>
        <v>4214947855</v>
      </c>
      <c r="K53" s="17" t="s">
        <v>35</v>
      </c>
      <c r="L53" s="1"/>
    </row>
    <row r="54" spans="1:12" ht="15" customHeight="1" x14ac:dyDescent="0.3">
      <c r="A54" s="14" t="s">
        <v>35</v>
      </c>
      <c r="B54" s="14" t="s">
        <v>35</v>
      </c>
      <c r="C54" s="14" t="s">
        <v>45</v>
      </c>
      <c r="D54" s="15" t="s">
        <v>96</v>
      </c>
      <c r="E54" s="16">
        <v>0</v>
      </c>
      <c r="F54" s="16">
        <v>-4776513689</v>
      </c>
      <c r="G54" s="16">
        <v>-4595071120</v>
      </c>
      <c r="H54" s="16">
        <v>0</v>
      </c>
      <c r="I54" s="16">
        <v>-5392006097</v>
      </c>
      <c r="J54" s="16">
        <f t="shared" si="2"/>
        <v>-5392006097</v>
      </c>
      <c r="K54" s="17" t="s">
        <v>35</v>
      </c>
      <c r="L54" s="1"/>
    </row>
    <row r="55" spans="1:12" ht="15" customHeight="1" x14ac:dyDescent="0.3">
      <c r="A55" s="14" t="s">
        <v>35</v>
      </c>
      <c r="B55" s="14" t="s">
        <v>35</v>
      </c>
      <c r="C55" s="14" t="s">
        <v>47</v>
      </c>
      <c r="D55" s="15" t="s">
        <v>97</v>
      </c>
      <c r="E55" s="16">
        <v>0</v>
      </c>
      <c r="F55" s="16">
        <v>52463150</v>
      </c>
      <c r="G55" s="16">
        <v>11875994</v>
      </c>
      <c r="H55" s="16">
        <v>0</v>
      </c>
      <c r="I55" s="16">
        <v>46428589</v>
      </c>
      <c r="J55" s="16">
        <f t="shared" si="2"/>
        <v>46428589</v>
      </c>
      <c r="K55" s="17" t="s">
        <v>35</v>
      </c>
      <c r="L55" s="1"/>
    </row>
    <row r="56" spans="1:12" ht="15" customHeight="1" x14ac:dyDescent="0.3">
      <c r="A56" s="14" t="s">
        <v>35</v>
      </c>
      <c r="B56" s="14" t="s">
        <v>35</v>
      </c>
      <c r="C56" s="14" t="s">
        <v>61</v>
      </c>
      <c r="D56" s="15" t="s">
        <v>98</v>
      </c>
      <c r="E56" s="16">
        <v>0</v>
      </c>
      <c r="F56" s="16">
        <v>168491852636</v>
      </c>
      <c r="G56" s="16">
        <v>96019476937</v>
      </c>
      <c r="H56" s="16">
        <v>0</v>
      </c>
      <c r="I56" s="16">
        <v>170198529470</v>
      </c>
      <c r="J56" s="16">
        <f t="shared" si="2"/>
        <v>170198529470</v>
      </c>
      <c r="K56" s="17" t="s">
        <v>35</v>
      </c>
      <c r="L56" s="1"/>
    </row>
    <row r="57" spans="1:12" ht="15" customHeight="1" x14ac:dyDescent="0.3">
      <c r="A57" s="14" t="s">
        <v>35</v>
      </c>
      <c r="B57" s="14" t="s">
        <v>35</v>
      </c>
      <c r="C57" s="14" t="s">
        <v>63</v>
      </c>
      <c r="D57" s="15" t="s">
        <v>99</v>
      </c>
      <c r="E57" s="16">
        <v>0</v>
      </c>
      <c r="F57" s="16">
        <v>-148001363638</v>
      </c>
      <c r="G57" s="16">
        <v>-85288318123</v>
      </c>
      <c r="H57" s="16">
        <v>0</v>
      </c>
      <c r="I57" s="16">
        <v>-149500489529</v>
      </c>
      <c r="J57" s="16">
        <f t="shared" si="2"/>
        <v>-149500489529</v>
      </c>
      <c r="K57" s="17" t="s">
        <v>35</v>
      </c>
      <c r="L57" s="1"/>
    </row>
    <row r="58" spans="1:12" ht="15" customHeight="1" x14ac:dyDescent="0.3">
      <c r="A58" s="14" t="s">
        <v>35</v>
      </c>
      <c r="B58" s="14" t="s">
        <v>35</v>
      </c>
      <c r="C58" s="14" t="s">
        <v>100</v>
      </c>
      <c r="D58" s="15" t="s">
        <v>101</v>
      </c>
      <c r="E58" s="16">
        <v>0</v>
      </c>
      <c r="F58" s="16">
        <v>-15372545490</v>
      </c>
      <c r="G58" s="16">
        <v>-10412241167</v>
      </c>
      <c r="H58" s="16">
        <v>0</v>
      </c>
      <c r="I58" s="16">
        <v>-17092942358</v>
      </c>
      <c r="J58" s="16">
        <f t="shared" si="2"/>
        <v>-17092942358</v>
      </c>
      <c r="K58" s="17" t="s">
        <v>35</v>
      </c>
      <c r="L58" s="1"/>
    </row>
    <row r="59" spans="1:12" ht="15" customHeight="1" x14ac:dyDescent="0.3">
      <c r="A59" s="14" t="s">
        <v>35</v>
      </c>
      <c r="B59" s="14" t="s">
        <v>35</v>
      </c>
      <c r="C59" s="14" t="s">
        <v>102</v>
      </c>
      <c r="D59" s="15" t="s">
        <v>103</v>
      </c>
      <c r="E59" s="16">
        <v>0</v>
      </c>
      <c r="F59" s="16">
        <v>35501800</v>
      </c>
      <c r="G59" s="16">
        <v>22472753</v>
      </c>
      <c r="H59" s="16">
        <v>0</v>
      </c>
      <c r="I59" s="16">
        <v>26772362</v>
      </c>
      <c r="J59" s="16">
        <f t="shared" si="2"/>
        <v>26772362</v>
      </c>
      <c r="K59" s="17" t="s">
        <v>35</v>
      </c>
      <c r="L59" s="1"/>
    </row>
    <row r="60" spans="1:12" ht="15" customHeight="1" x14ac:dyDescent="0.3">
      <c r="A60" s="14" t="s">
        <v>35</v>
      </c>
      <c r="B60" s="14" t="s">
        <v>35</v>
      </c>
      <c r="C60" s="14" t="s">
        <v>65</v>
      </c>
      <c r="D60" s="15" t="s">
        <v>104</v>
      </c>
      <c r="E60" s="16">
        <v>0</v>
      </c>
      <c r="F60" s="16">
        <v>-1759330</v>
      </c>
      <c r="G60" s="16">
        <v>539073</v>
      </c>
      <c r="H60" s="16">
        <v>0</v>
      </c>
      <c r="I60" s="16">
        <v>-2299255</v>
      </c>
      <c r="J60" s="16">
        <f t="shared" si="2"/>
        <v>-2299255</v>
      </c>
      <c r="K60" s="17" t="s">
        <v>35</v>
      </c>
      <c r="L60" s="1"/>
    </row>
    <row r="61" spans="1:12" ht="15" customHeight="1" x14ac:dyDescent="0.3">
      <c r="A61" s="14" t="s">
        <v>35</v>
      </c>
      <c r="B61" s="14" t="s">
        <v>35</v>
      </c>
      <c r="C61" s="14" t="s">
        <v>105</v>
      </c>
      <c r="D61" s="15" t="s">
        <v>106</v>
      </c>
      <c r="E61" s="16">
        <v>0</v>
      </c>
      <c r="F61" s="16">
        <v>-57468599</v>
      </c>
      <c r="G61" s="16">
        <v>-63325363</v>
      </c>
      <c r="H61" s="16">
        <v>0</v>
      </c>
      <c r="I61" s="16">
        <v>-75105257</v>
      </c>
      <c r="J61" s="16">
        <f t="shared" si="2"/>
        <v>-75105257</v>
      </c>
      <c r="K61" s="17" t="s">
        <v>35</v>
      </c>
      <c r="L61" s="1"/>
    </row>
    <row r="62" spans="1:12" ht="15" customHeight="1" x14ac:dyDescent="0.3">
      <c r="A62" s="14" t="s">
        <v>35</v>
      </c>
      <c r="B62" s="14" t="s">
        <v>35</v>
      </c>
      <c r="C62" s="14" t="s">
        <v>107</v>
      </c>
      <c r="D62" s="15" t="s">
        <v>108</v>
      </c>
      <c r="E62" s="16">
        <v>-1310643470</v>
      </c>
      <c r="F62" s="16">
        <v>-2157064683</v>
      </c>
      <c r="G62" s="16">
        <v>-2713030211</v>
      </c>
      <c r="H62" s="16">
        <v>-1348390002</v>
      </c>
      <c r="I62" s="16">
        <v>-2915066298</v>
      </c>
      <c r="J62" s="16">
        <f t="shared" si="2"/>
        <v>-1566676296</v>
      </c>
      <c r="K62" s="17">
        <f>(J62/H62)</f>
        <v>1.161886615649943</v>
      </c>
      <c r="L62" s="1"/>
    </row>
    <row r="63" spans="1:12" ht="15" customHeight="1" x14ac:dyDescent="0.3">
      <c r="A63" s="14" t="s">
        <v>35</v>
      </c>
      <c r="B63" s="14" t="s">
        <v>35</v>
      </c>
      <c r="C63" s="14" t="s">
        <v>109</v>
      </c>
      <c r="D63" s="15" t="s">
        <v>110</v>
      </c>
      <c r="E63" s="16">
        <v>0</v>
      </c>
      <c r="F63" s="16">
        <v>1043460232</v>
      </c>
      <c r="G63" s="16">
        <v>923200560</v>
      </c>
      <c r="H63" s="16">
        <v>0</v>
      </c>
      <c r="I63" s="16">
        <v>1138930582</v>
      </c>
      <c r="J63" s="16">
        <f t="shared" si="2"/>
        <v>1138930582</v>
      </c>
      <c r="K63" s="17" t="s">
        <v>35</v>
      </c>
      <c r="L63" s="1"/>
    </row>
    <row r="64" spans="1:12" ht="15" customHeight="1" x14ac:dyDescent="0.3">
      <c r="A64" s="14" t="s">
        <v>35</v>
      </c>
      <c r="B64" s="14" t="s">
        <v>35</v>
      </c>
      <c r="C64" s="14" t="s">
        <v>111</v>
      </c>
      <c r="D64" s="15" t="s">
        <v>112</v>
      </c>
      <c r="E64" s="16">
        <v>0</v>
      </c>
      <c r="F64" s="16">
        <v>148948540</v>
      </c>
      <c r="G64" s="16">
        <v>83464557</v>
      </c>
      <c r="H64" s="16">
        <v>0</v>
      </c>
      <c r="I64" s="16">
        <v>131891473</v>
      </c>
      <c r="J64" s="16">
        <f t="shared" si="2"/>
        <v>131891473</v>
      </c>
      <c r="K64" s="17" t="s">
        <v>35</v>
      </c>
      <c r="L64" s="1"/>
    </row>
    <row r="65" spans="1:12" ht="15" customHeight="1" x14ac:dyDescent="0.3">
      <c r="A65" s="14" t="s">
        <v>35</v>
      </c>
      <c r="B65" s="14" t="s">
        <v>35</v>
      </c>
      <c r="C65" s="14" t="s">
        <v>113</v>
      </c>
      <c r="D65" s="15" t="s">
        <v>114</v>
      </c>
      <c r="E65" s="16">
        <v>2218443167</v>
      </c>
      <c r="F65" s="16">
        <v>-123846618</v>
      </c>
      <c r="G65" s="16">
        <v>-45446364</v>
      </c>
      <c r="H65" s="16">
        <v>2282334330</v>
      </c>
      <c r="I65" s="16">
        <v>30934721</v>
      </c>
      <c r="J65" s="16">
        <f t="shared" si="2"/>
        <v>-2251399609</v>
      </c>
      <c r="K65" s="17">
        <f>(J65/H65)</f>
        <v>-0.98644601687255873</v>
      </c>
      <c r="L65" s="1"/>
    </row>
    <row r="66" spans="1:12" ht="27" customHeight="1" x14ac:dyDescent="0.3">
      <c r="A66" s="14" t="s">
        <v>35</v>
      </c>
      <c r="B66" s="14" t="s">
        <v>35</v>
      </c>
      <c r="C66" s="14" t="s">
        <v>115</v>
      </c>
      <c r="D66" s="15" t="s">
        <v>116</v>
      </c>
      <c r="E66" s="16">
        <v>0</v>
      </c>
      <c r="F66" s="16">
        <v>-155144626</v>
      </c>
      <c r="G66" s="16">
        <v>-234180126</v>
      </c>
      <c r="H66" s="16">
        <v>0</v>
      </c>
      <c r="I66" s="16">
        <v>-344008984</v>
      </c>
      <c r="J66" s="16">
        <f t="shared" si="2"/>
        <v>-344008984</v>
      </c>
      <c r="K66" s="17" t="s">
        <v>35</v>
      </c>
      <c r="L66" s="1"/>
    </row>
    <row r="67" spans="1:12" ht="15" customHeight="1" x14ac:dyDescent="0.3">
      <c r="A67" s="14" t="s">
        <v>35</v>
      </c>
      <c r="B67" s="14" t="s">
        <v>35</v>
      </c>
      <c r="C67" s="14" t="s">
        <v>117</v>
      </c>
      <c r="D67" s="15" t="s">
        <v>118</v>
      </c>
      <c r="E67" s="16">
        <v>0</v>
      </c>
      <c r="F67" s="16">
        <v>-13020301</v>
      </c>
      <c r="G67" s="16">
        <v>-8669451</v>
      </c>
      <c r="H67" s="16">
        <v>0</v>
      </c>
      <c r="I67" s="16">
        <v>-14062163</v>
      </c>
      <c r="J67" s="16">
        <f t="shared" si="2"/>
        <v>-14062163</v>
      </c>
      <c r="K67" s="17" t="s">
        <v>35</v>
      </c>
      <c r="L67" s="1"/>
    </row>
    <row r="68" spans="1:12" ht="15" customHeight="1" x14ac:dyDescent="0.3">
      <c r="A68" s="14" t="s">
        <v>35</v>
      </c>
      <c r="B68" s="14" t="s">
        <v>35</v>
      </c>
      <c r="C68" s="14" t="s">
        <v>119</v>
      </c>
      <c r="D68" s="15" t="s">
        <v>120</v>
      </c>
      <c r="E68" s="16">
        <v>0</v>
      </c>
      <c r="F68" s="16">
        <v>-9937009</v>
      </c>
      <c r="G68" s="16">
        <v>-2435376</v>
      </c>
      <c r="H68" s="16">
        <v>0</v>
      </c>
      <c r="I68" s="16">
        <v>-8374941</v>
      </c>
      <c r="J68" s="16">
        <f t="shared" si="2"/>
        <v>-8374941</v>
      </c>
      <c r="K68" s="17" t="s">
        <v>35</v>
      </c>
      <c r="L68" s="1"/>
    </row>
    <row r="69" spans="1:12" ht="15" customHeight="1" x14ac:dyDescent="0.3">
      <c r="A69" s="14" t="s">
        <v>35</v>
      </c>
      <c r="B69" s="14" t="s">
        <v>35</v>
      </c>
      <c r="C69" s="14" t="s">
        <v>121</v>
      </c>
      <c r="D69" s="15" t="s">
        <v>122</v>
      </c>
      <c r="E69" s="16">
        <v>0</v>
      </c>
      <c r="F69" s="16">
        <v>-18757913</v>
      </c>
      <c r="G69" s="16">
        <v>-10912708</v>
      </c>
      <c r="H69" s="16">
        <v>0</v>
      </c>
      <c r="I69" s="16">
        <v>-1844406</v>
      </c>
      <c r="J69" s="16">
        <f t="shared" si="2"/>
        <v>-1844406</v>
      </c>
      <c r="K69" s="17" t="s">
        <v>35</v>
      </c>
      <c r="L69" s="1"/>
    </row>
    <row r="70" spans="1:12" ht="15" customHeight="1" x14ac:dyDescent="0.3">
      <c r="A70" s="14" t="s">
        <v>35</v>
      </c>
      <c r="B70" s="14" t="s">
        <v>35</v>
      </c>
      <c r="C70" s="14" t="s">
        <v>123</v>
      </c>
      <c r="D70" s="15" t="s">
        <v>124</v>
      </c>
      <c r="E70" s="16">
        <v>0</v>
      </c>
      <c r="F70" s="16">
        <v>-416713</v>
      </c>
      <c r="G70" s="16">
        <v>-55408</v>
      </c>
      <c r="H70" s="16">
        <v>0</v>
      </c>
      <c r="I70" s="16">
        <v>-182088</v>
      </c>
      <c r="J70" s="16">
        <f t="shared" si="2"/>
        <v>-182088</v>
      </c>
      <c r="K70" s="17" t="s">
        <v>35</v>
      </c>
      <c r="L70" s="1"/>
    </row>
    <row r="71" spans="1:12" ht="15" customHeight="1" x14ac:dyDescent="0.3">
      <c r="A71" s="14" t="s">
        <v>35</v>
      </c>
      <c r="B71" s="14" t="s">
        <v>35</v>
      </c>
      <c r="C71" s="14" t="s">
        <v>125</v>
      </c>
      <c r="D71" s="15" t="s">
        <v>126</v>
      </c>
      <c r="E71" s="16">
        <v>0</v>
      </c>
      <c r="F71" s="16">
        <v>9118776133</v>
      </c>
      <c r="G71" s="16">
        <v>8565931720</v>
      </c>
      <c r="H71" s="16">
        <v>0</v>
      </c>
      <c r="I71" s="16">
        <v>12711471827</v>
      </c>
      <c r="J71" s="16">
        <f t="shared" si="2"/>
        <v>12711471827</v>
      </c>
      <c r="K71" s="17" t="s">
        <v>35</v>
      </c>
      <c r="L71" s="1"/>
    </row>
    <row r="72" spans="1:12" ht="15" customHeight="1" x14ac:dyDescent="0.3">
      <c r="A72" s="14" t="s">
        <v>76</v>
      </c>
      <c r="B72" s="14" t="s">
        <v>35</v>
      </c>
      <c r="C72" s="14" t="s">
        <v>35</v>
      </c>
      <c r="D72" s="15" t="s">
        <v>127</v>
      </c>
      <c r="E72" s="16">
        <v>604048919</v>
      </c>
      <c r="F72" s="16">
        <v>759597242</v>
      </c>
      <c r="G72" s="16">
        <v>285243301</v>
      </c>
      <c r="H72" s="16">
        <v>620232003</v>
      </c>
      <c r="I72" s="16">
        <v>1608049108</v>
      </c>
      <c r="J72" s="16">
        <f t="shared" si="2"/>
        <v>987817105</v>
      </c>
      <c r="K72" s="17">
        <f>(J72/H72)</f>
        <v>1.5926574253215373</v>
      </c>
      <c r="L72" s="1"/>
    </row>
    <row r="73" spans="1:12" ht="15" customHeight="1" x14ac:dyDescent="0.3">
      <c r="A73" s="14" t="s">
        <v>35</v>
      </c>
      <c r="B73" s="14" t="s">
        <v>11</v>
      </c>
      <c r="C73" s="14" t="s">
        <v>35</v>
      </c>
      <c r="D73" s="15" t="s">
        <v>128</v>
      </c>
      <c r="E73" s="16">
        <v>251970</v>
      </c>
      <c r="F73" s="16">
        <v>445646</v>
      </c>
      <c r="G73" s="16">
        <v>28399</v>
      </c>
      <c r="H73" s="16">
        <v>259227</v>
      </c>
      <c r="I73" s="16">
        <v>259636</v>
      </c>
      <c r="J73" s="16">
        <f t="shared" si="2"/>
        <v>409</v>
      </c>
      <c r="K73" s="17">
        <f>(J73/H73)</f>
        <v>1.5777677479583531E-3</v>
      </c>
      <c r="L73" s="1"/>
    </row>
    <row r="74" spans="1:12" ht="15" customHeight="1" x14ac:dyDescent="0.3">
      <c r="A74" s="14" t="s">
        <v>35</v>
      </c>
      <c r="B74" s="14" t="s">
        <v>57</v>
      </c>
      <c r="C74" s="14" t="s">
        <v>35</v>
      </c>
      <c r="D74" s="15" t="s">
        <v>129</v>
      </c>
      <c r="E74" s="16">
        <v>603796949</v>
      </c>
      <c r="F74" s="16">
        <v>759151576</v>
      </c>
      <c r="G74" s="16">
        <v>285214902</v>
      </c>
      <c r="H74" s="16">
        <v>619972776</v>
      </c>
      <c r="I74" s="16">
        <v>1607789462</v>
      </c>
      <c r="J74" s="16">
        <f t="shared" si="2"/>
        <v>987816686</v>
      </c>
      <c r="K74" s="17">
        <f>(J74/H74)</f>
        <v>1.5933226816398145</v>
      </c>
      <c r="L74" s="1"/>
    </row>
    <row r="75" spans="1:12" ht="15" customHeight="1" x14ac:dyDescent="0.3">
      <c r="A75" s="14" t="s">
        <v>35</v>
      </c>
      <c r="B75" s="14" t="s">
        <v>67</v>
      </c>
      <c r="C75" s="14" t="s">
        <v>35</v>
      </c>
      <c r="D75" s="15" t="s">
        <v>130</v>
      </c>
      <c r="E75" s="16">
        <v>0</v>
      </c>
      <c r="F75" s="16">
        <v>10</v>
      </c>
      <c r="G75" s="16">
        <v>0</v>
      </c>
      <c r="H75" s="16">
        <v>0</v>
      </c>
      <c r="I75" s="16">
        <v>10</v>
      </c>
      <c r="J75" s="16">
        <f t="shared" si="2"/>
        <v>10</v>
      </c>
      <c r="K75" s="17" t="s">
        <v>35</v>
      </c>
      <c r="L75" s="1"/>
    </row>
    <row r="76" spans="1:12" ht="15" hidden="1" customHeight="1" x14ac:dyDescent="0.3">
      <c r="A76" s="14" t="s">
        <v>35</v>
      </c>
      <c r="B76" s="14" t="s">
        <v>73</v>
      </c>
      <c r="C76" s="14" t="s">
        <v>35</v>
      </c>
      <c r="D76" s="15" t="s">
        <v>131</v>
      </c>
      <c r="E76" s="16">
        <v>0</v>
      </c>
      <c r="F76" s="16">
        <v>10</v>
      </c>
      <c r="G76" s="16">
        <v>0</v>
      </c>
      <c r="H76" s="16">
        <v>0</v>
      </c>
      <c r="I76" s="16">
        <v>0</v>
      </c>
      <c r="J76" s="18"/>
      <c r="K76" s="17" t="s">
        <v>35</v>
      </c>
      <c r="L76" s="1"/>
    </row>
    <row r="77" spans="1:12" ht="15" customHeight="1" x14ac:dyDescent="0.3">
      <c r="A77" s="14" t="s">
        <v>82</v>
      </c>
      <c r="B77" s="14" t="s">
        <v>35</v>
      </c>
      <c r="C77" s="14" t="s">
        <v>35</v>
      </c>
      <c r="D77" s="15" t="s">
        <v>132</v>
      </c>
      <c r="E77" s="16">
        <v>990564051</v>
      </c>
      <c r="F77" s="16">
        <v>661789448</v>
      </c>
      <c r="G77" s="16">
        <v>151093950</v>
      </c>
      <c r="H77" s="16">
        <v>1019092295</v>
      </c>
      <c r="I77" s="16">
        <v>969860854</v>
      </c>
      <c r="J77" s="16">
        <f>I77-H77</f>
        <v>-49231441</v>
      </c>
      <c r="K77" s="17">
        <f>(J77/H77)</f>
        <v>-4.8309109235292573E-2</v>
      </c>
      <c r="L77" s="1"/>
    </row>
    <row r="78" spans="1:12" ht="15" customHeight="1" x14ac:dyDescent="0.3">
      <c r="A78" s="14" t="s">
        <v>35</v>
      </c>
      <c r="B78" s="14" t="s">
        <v>57</v>
      </c>
      <c r="C78" s="14" t="s">
        <v>35</v>
      </c>
      <c r="D78" s="15" t="s">
        <v>133</v>
      </c>
      <c r="E78" s="16">
        <v>0</v>
      </c>
      <c r="F78" s="16">
        <v>0</v>
      </c>
      <c r="G78" s="16">
        <v>1906</v>
      </c>
      <c r="H78" s="16">
        <v>0</v>
      </c>
      <c r="I78" s="16">
        <v>0</v>
      </c>
      <c r="J78" s="18"/>
      <c r="K78" s="17" t="s">
        <v>35</v>
      </c>
      <c r="L78" s="1"/>
    </row>
    <row r="79" spans="1:12" ht="15" customHeight="1" x14ac:dyDescent="0.3">
      <c r="A79" s="14" t="s">
        <v>35</v>
      </c>
      <c r="B79" s="14" t="s">
        <v>67</v>
      </c>
      <c r="C79" s="14" t="s">
        <v>35</v>
      </c>
      <c r="D79" s="15" t="s">
        <v>134</v>
      </c>
      <c r="E79" s="16">
        <v>32367587</v>
      </c>
      <c r="F79" s="16">
        <v>88239989</v>
      </c>
      <c r="G79" s="16">
        <v>55630330</v>
      </c>
      <c r="H79" s="16">
        <v>33299773</v>
      </c>
      <c r="I79" s="16">
        <v>92216756</v>
      </c>
      <c r="J79" s="16">
        <f t="shared" ref="J79:J94" si="3">I79-H79</f>
        <v>58916983</v>
      </c>
      <c r="K79" s="17">
        <f>(J79/H79)</f>
        <v>1.7692908297002505</v>
      </c>
      <c r="L79" s="1"/>
    </row>
    <row r="80" spans="1:12" ht="15" customHeight="1" x14ac:dyDescent="0.3">
      <c r="A80" s="14" t="s">
        <v>35</v>
      </c>
      <c r="B80" s="14" t="s">
        <v>73</v>
      </c>
      <c r="C80" s="14" t="s">
        <v>35</v>
      </c>
      <c r="D80" s="15" t="s">
        <v>135</v>
      </c>
      <c r="E80" s="16">
        <v>862644677</v>
      </c>
      <c r="F80" s="16">
        <v>450107381</v>
      </c>
      <c r="G80" s="16">
        <v>29431000</v>
      </c>
      <c r="H80" s="16">
        <v>887488844</v>
      </c>
      <c r="I80" s="16">
        <v>780100757</v>
      </c>
      <c r="J80" s="16">
        <f t="shared" si="3"/>
        <v>-107388087</v>
      </c>
      <c r="K80" s="17">
        <f>(J80/H80)</f>
        <v>-0.12100218242292632</v>
      </c>
      <c r="L80" s="1"/>
    </row>
    <row r="81" spans="1:12" ht="15" customHeight="1" x14ac:dyDescent="0.3">
      <c r="A81" s="14" t="s">
        <v>35</v>
      </c>
      <c r="B81" s="14" t="s">
        <v>136</v>
      </c>
      <c r="C81" s="14" t="s">
        <v>35</v>
      </c>
      <c r="D81" s="15" t="s">
        <v>137</v>
      </c>
      <c r="E81" s="16">
        <v>95551787</v>
      </c>
      <c r="F81" s="16">
        <v>123442078</v>
      </c>
      <c r="G81" s="16">
        <v>66030714</v>
      </c>
      <c r="H81" s="16">
        <v>98303678</v>
      </c>
      <c r="I81" s="16">
        <v>97543341</v>
      </c>
      <c r="J81" s="16">
        <f t="shared" si="3"/>
        <v>-760337</v>
      </c>
      <c r="K81" s="17">
        <f>(J81/H81)</f>
        <v>-7.7345732679503613E-3</v>
      </c>
      <c r="L81" s="1"/>
    </row>
    <row r="82" spans="1:12" ht="15" customHeight="1" x14ac:dyDescent="0.3">
      <c r="A82" s="14" t="s">
        <v>87</v>
      </c>
      <c r="B82" s="14" t="s">
        <v>35</v>
      </c>
      <c r="C82" s="14" t="s">
        <v>35</v>
      </c>
      <c r="D82" s="15" t="s">
        <v>138</v>
      </c>
      <c r="E82" s="16">
        <v>62136958</v>
      </c>
      <c r="F82" s="16">
        <v>34873996</v>
      </c>
      <c r="G82" s="16">
        <v>48053644</v>
      </c>
      <c r="H82" s="16">
        <v>63926502</v>
      </c>
      <c r="I82" s="16">
        <v>64032597</v>
      </c>
      <c r="J82" s="16">
        <f t="shared" si="3"/>
        <v>106095</v>
      </c>
      <c r="K82" s="17">
        <f>(J82/H82)</f>
        <v>1.6596403163120048E-3</v>
      </c>
      <c r="L82" s="1"/>
    </row>
    <row r="83" spans="1:12" ht="15" customHeight="1" x14ac:dyDescent="0.3">
      <c r="A83" s="14" t="s">
        <v>35</v>
      </c>
      <c r="B83" s="14" t="s">
        <v>11</v>
      </c>
      <c r="C83" s="14" t="s">
        <v>35</v>
      </c>
      <c r="D83" s="15" t="s">
        <v>139</v>
      </c>
      <c r="E83" s="16">
        <v>62136958</v>
      </c>
      <c r="F83" s="16">
        <v>34873996</v>
      </c>
      <c r="G83" s="16">
        <v>48043126</v>
      </c>
      <c r="H83" s="16">
        <v>63926502</v>
      </c>
      <c r="I83" s="16">
        <v>64014732</v>
      </c>
      <c r="J83" s="16">
        <f t="shared" si="3"/>
        <v>88230</v>
      </c>
      <c r="K83" s="17">
        <f>(J83/H83)</f>
        <v>1.3801787559094036E-3</v>
      </c>
      <c r="L83" s="1"/>
    </row>
    <row r="84" spans="1:12" ht="15" customHeight="1" x14ac:dyDescent="0.3">
      <c r="A84" s="14" t="s">
        <v>35</v>
      </c>
      <c r="B84" s="14" t="s">
        <v>57</v>
      </c>
      <c r="C84" s="14" t="s">
        <v>35</v>
      </c>
      <c r="D84" s="15" t="s">
        <v>140</v>
      </c>
      <c r="E84" s="16">
        <v>0</v>
      </c>
      <c r="F84" s="16">
        <v>0</v>
      </c>
      <c r="G84" s="16">
        <v>10518</v>
      </c>
      <c r="H84" s="16">
        <v>0</v>
      </c>
      <c r="I84" s="16">
        <v>17865</v>
      </c>
      <c r="J84" s="16">
        <f t="shared" si="3"/>
        <v>17865</v>
      </c>
      <c r="K84" s="17" t="s">
        <v>35</v>
      </c>
      <c r="L84" s="1"/>
    </row>
    <row r="85" spans="1:12" ht="15" customHeight="1" x14ac:dyDescent="0.3">
      <c r="A85" s="14" t="s">
        <v>141</v>
      </c>
      <c r="B85" s="14" t="s">
        <v>35</v>
      </c>
      <c r="C85" s="14" t="s">
        <v>35</v>
      </c>
      <c r="D85" s="15" t="s">
        <v>142</v>
      </c>
      <c r="E85" s="16">
        <v>2468747275</v>
      </c>
      <c r="F85" s="16">
        <v>3084795766</v>
      </c>
      <c r="G85" s="16">
        <v>912029179</v>
      </c>
      <c r="H85" s="16">
        <v>2539847197</v>
      </c>
      <c r="I85" s="16">
        <v>2390767489</v>
      </c>
      <c r="J85" s="16">
        <f t="shared" si="3"/>
        <v>-149079708</v>
      </c>
      <c r="K85" s="17">
        <f>(J85/H85)</f>
        <v>-5.8696329517810751E-2</v>
      </c>
      <c r="L85" s="1"/>
    </row>
    <row r="86" spans="1:12" ht="15" customHeight="1" x14ac:dyDescent="0.3">
      <c r="A86" s="14" t="s">
        <v>35</v>
      </c>
      <c r="B86" s="14" t="s">
        <v>57</v>
      </c>
      <c r="C86" s="14" t="s">
        <v>35</v>
      </c>
      <c r="D86" s="15" t="s">
        <v>143</v>
      </c>
      <c r="E86" s="16">
        <v>2068213355</v>
      </c>
      <c r="F86" s="16">
        <v>175863101</v>
      </c>
      <c r="G86" s="16">
        <v>230754263</v>
      </c>
      <c r="H86" s="16">
        <v>2127777900</v>
      </c>
      <c r="I86" s="16">
        <v>292249601</v>
      </c>
      <c r="J86" s="16">
        <f t="shared" si="3"/>
        <v>-1835528299</v>
      </c>
      <c r="K86" s="17">
        <f>(J86/H86)</f>
        <v>-0.86265032595742253</v>
      </c>
      <c r="L86" s="1"/>
    </row>
    <row r="87" spans="1:12" ht="15" customHeight="1" x14ac:dyDescent="0.3">
      <c r="A87" s="14" t="s">
        <v>35</v>
      </c>
      <c r="B87" s="14" t="s">
        <v>82</v>
      </c>
      <c r="C87" s="14" t="s">
        <v>35</v>
      </c>
      <c r="D87" s="15" t="s">
        <v>144</v>
      </c>
      <c r="E87" s="16">
        <v>400533920</v>
      </c>
      <c r="F87" s="16">
        <v>1376312361</v>
      </c>
      <c r="G87" s="16">
        <v>0</v>
      </c>
      <c r="H87" s="16">
        <v>412069297</v>
      </c>
      <c r="I87" s="16">
        <v>261568665</v>
      </c>
      <c r="J87" s="16">
        <f t="shared" si="3"/>
        <v>-150500632</v>
      </c>
      <c r="K87" s="17">
        <f>(J87/H87)</f>
        <v>-0.36523136544191498</v>
      </c>
      <c r="L87" s="1"/>
    </row>
    <row r="88" spans="1:12" ht="15" customHeight="1" x14ac:dyDescent="0.3">
      <c r="A88" s="14" t="s">
        <v>35</v>
      </c>
      <c r="B88" s="14" t="s">
        <v>136</v>
      </c>
      <c r="C88" s="14" t="s">
        <v>35</v>
      </c>
      <c r="D88" s="15" t="s">
        <v>80</v>
      </c>
      <c r="E88" s="16">
        <v>0</v>
      </c>
      <c r="F88" s="16">
        <v>1532620304</v>
      </c>
      <c r="G88" s="16">
        <v>681274916</v>
      </c>
      <c r="H88" s="16">
        <v>0</v>
      </c>
      <c r="I88" s="16">
        <v>1836949223</v>
      </c>
      <c r="J88" s="16">
        <f t="shared" si="3"/>
        <v>1836949223</v>
      </c>
      <c r="K88" s="17" t="s">
        <v>35</v>
      </c>
      <c r="L88" s="1"/>
    </row>
    <row r="89" spans="1:12" ht="15" customHeight="1" x14ac:dyDescent="0.3">
      <c r="A89" s="14" t="s">
        <v>145</v>
      </c>
      <c r="B89" s="14" t="s">
        <v>35</v>
      </c>
      <c r="C89" s="14" t="s">
        <v>35</v>
      </c>
      <c r="D89" s="15" t="s">
        <v>146</v>
      </c>
      <c r="E89" s="16">
        <v>511841</v>
      </c>
      <c r="F89" s="16">
        <v>750223</v>
      </c>
      <c r="G89" s="16">
        <v>119565</v>
      </c>
      <c r="H89" s="16">
        <v>526582</v>
      </c>
      <c r="I89" s="16">
        <v>553830</v>
      </c>
      <c r="J89" s="16">
        <f t="shared" si="3"/>
        <v>27248</v>
      </c>
      <c r="K89" s="17">
        <f>(J89/H89)</f>
        <v>5.1745027365158701E-2</v>
      </c>
      <c r="L89" s="1"/>
    </row>
    <row r="90" spans="1:12" ht="15" hidden="1" customHeight="1" x14ac:dyDescent="0.3">
      <c r="A90" s="14" t="s">
        <v>35</v>
      </c>
      <c r="B90" s="14" t="s">
        <v>136</v>
      </c>
      <c r="C90" s="14" t="s">
        <v>35</v>
      </c>
      <c r="D90" s="15" t="s">
        <v>147</v>
      </c>
      <c r="E90" s="16">
        <v>511841</v>
      </c>
      <c r="F90" s="16">
        <v>750223</v>
      </c>
      <c r="G90" s="16">
        <v>119565</v>
      </c>
      <c r="H90" s="16">
        <v>526582</v>
      </c>
      <c r="I90" s="16">
        <v>553830</v>
      </c>
      <c r="J90" s="16">
        <f t="shared" si="3"/>
        <v>27248</v>
      </c>
      <c r="K90" s="17">
        <f>(J90/H90)</f>
        <v>5.1745027365158701E-2</v>
      </c>
      <c r="L90" s="1"/>
    </row>
    <row r="91" spans="1:12" ht="15" customHeight="1" x14ac:dyDescent="0.3">
      <c r="A91" s="14" t="s">
        <v>148</v>
      </c>
      <c r="B91" s="14" t="s">
        <v>35</v>
      </c>
      <c r="C91" s="14" t="s">
        <v>35</v>
      </c>
      <c r="D91" s="15" t="s">
        <v>149</v>
      </c>
      <c r="E91" s="16">
        <v>25622206</v>
      </c>
      <c r="F91" s="16">
        <v>-2240265675</v>
      </c>
      <c r="G91" s="16">
        <v>883964275</v>
      </c>
      <c r="H91" s="16">
        <v>-3201540228</v>
      </c>
      <c r="I91" s="16">
        <v>-7876730</v>
      </c>
      <c r="J91" s="16">
        <f t="shared" si="3"/>
        <v>3193663498</v>
      </c>
      <c r="K91" s="17">
        <f>(J91/H91)</f>
        <v>-0.99753970606675135</v>
      </c>
      <c r="L91" s="1"/>
    </row>
    <row r="92" spans="1:12" ht="15" customHeight="1" x14ac:dyDescent="0.3">
      <c r="A92" s="14" t="s">
        <v>35</v>
      </c>
      <c r="B92" s="14" t="s">
        <v>11</v>
      </c>
      <c r="C92" s="14" t="s">
        <v>35</v>
      </c>
      <c r="D92" s="15" t="s">
        <v>150</v>
      </c>
      <c r="E92" s="16">
        <v>25622196</v>
      </c>
      <c r="F92" s="16">
        <v>7155495183</v>
      </c>
      <c r="G92" s="16">
        <v>39678721</v>
      </c>
      <c r="H92" s="16">
        <v>4338867154</v>
      </c>
      <c r="I92" s="16">
        <v>2387547284</v>
      </c>
      <c r="J92" s="16">
        <f t="shared" si="3"/>
        <v>-1951319870</v>
      </c>
      <c r="K92" s="17">
        <f>(J92/H92)</f>
        <v>-0.44973026385495091</v>
      </c>
      <c r="L92" s="1"/>
    </row>
    <row r="93" spans="1:12" ht="15" customHeight="1" x14ac:dyDescent="0.3">
      <c r="A93" s="14" t="s">
        <v>35</v>
      </c>
      <c r="B93" s="14" t="s">
        <v>67</v>
      </c>
      <c r="C93" s="14" t="s">
        <v>35</v>
      </c>
      <c r="D93" s="15" t="s">
        <v>151</v>
      </c>
      <c r="E93" s="16">
        <v>10</v>
      </c>
      <c r="F93" s="16">
        <v>-9395760868</v>
      </c>
      <c r="G93" s="16">
        <v>844285554</v>
      </c>
      <c r="H93" s="16">
        <v>-7540407382</v>
      </c>
      <c r="I93" s="16">
        <v>-2395424024</v>
      </c>
      <c r="J93" s="16">
        <f t="shared" si="3"/>
        <v>5144983358</v>
      </c>
      <c r="K93" s="17">
        <f>(J93/H93)</f>
        <v>-0.68232167008400502</v>
      </c>
      <c r="L93" s="1"/>
    </row>
    <row r="94" spans="1:12" ht="15" customHeight="1" x14ac:dyDescent="0.3">
      <c r="A94" s="14" t="s">
        <v>35</v>
      </c>
      <c r="B94" s="14" t="s">
        <v>136</v>
      </c>
      <c r="C94" s="14" t="s">
        <v>35</v>
      </c>
      <c r="D94" s="15" t="s">
        <v>152</v>
      </c>
      <c r="E94" s="16">
        <v>0</v>
      </c>
      <c r="F94" s="16">
        <v>10</v>
      </c>
      <c r="G94" s="16">
        <v>0</v>
      </c>
      <c r="H94" s="16">
        <v>0</v>
      </c>
      <c r="I94" s="16">
        <v>10</v>
      </c>
      <c r="J94" s="16">
        <f t="shared" si="3"/>
        <v>10</v>
      </c>
      <c r="K94" s="17" t="s">
        <v>35</v>
      </c>
      <c r="L94" s="1"/>
    </row>
    <row r="95" spans="1:12" ht="15" customHeight="1" x14ac:dyDescent="0.3">
      <c r="A95" s="14" t="s">
        <v>153</v>
      </c>
      <c r="B95" s="14" t="s">
        <v>35</v>
      </c>
      <c r="C95" s="14" t="s">
        <v>35</v>
      </c>
      <c r="D95" s="15" t="s">
        <v>154</v>
      </c>
      <c r="E95" s="16">
        <v>20</v>
      </c>
      <c r="F95" s="16">
        <v>20</v>
      </c>
      <c r="G95" s="16">
        <v>31554237</v>
      </c>
      <c r="H95" s="16">
        <v>20</v>
      </c>
      <c r="I95" s="16">
        <v>20</v>
      </c>
      <c r="J95" s="18"/>
      <c r="K95" s="17" t="s">
        <v>35</v>
      </c>
      <c r="L95" s="1"/>
    </row>
    <row r="96" spans="1:12" ht="15" customHeight="1" x14ac:dyDescent="0.3">
      <c r="A96" s="14" t="s">
        <v>35</v>
      </c>
      <c r="B96" s="14" t="s">
        <v>11</v>
      </c>
      <c r="C96" s="14" t="s">
        <v>35</v>
      </c>
      <c r="D96" s="15" t="s">
        <v>155</v>
      </c>
      <c r="E96" s="16">
        <v>10</v>
      </c>
      <c r="F96" s="16">
        <v>10</v>
      </c>
      <c r="G96" s="16">
        <v>31502586</v>
      </c>
      <c r="H96" s="16">
        <v>10</v>
      </c>
      <c r="I96" s="16">
        <v>10</v>
      </c>
      <c r="J96" s="18"/>
      <c r="K96" s="17" t="s">
        <v>35</v>
      </c>
      <c r="L96" s="1"/>
    </row>
    <row r="97" spans="1:12" ht="15" customHeight="1" x14ac:dyDescent="0.3">
      <c r="A97" s="14" t="s">
        <v>35</v>
      </c>
      <c r="B97" s="14" t="s">
        <v>73</v>
      </c>
      <c r="C97" s="14" t="s">
        <v>35</v>
      </c>
      <c r="D97" s="15" t="s">
        <v>156</v>
      </c>
      <c r="E97" s="16">
        <v>10</v>
      </c>
      <c r="F97" s="16">
        <v>10</v>
      </c>
      <c r="G97" s="16">
        <v>51651</v>
      </c>
      <c r="H97" s="16">
        <v>10</v>
      </c>
      <c r="I97" s="16">
        <v>10</v>
      </c>
      <c r="J97" s="18"/>
      <c r="K97" s="17" t="s">
        <v>35</v>
      </c>
      <c r="L97" s="1"/>
    </row>
    <row r="98" spans="1:12" ht="15" customHeight="1" x14ac:dyDescent="0.3">
      <c r="A98" s="14" t="s">
        <v>157</v>
      </c>
      <c r="B98" s="14" t="s">
        <v>35</v>
      </c>
      <c r="C98" s="14" t="s">
        <v>35</v>
      </c>
      <c r="D98" s="15" t="s">
        <v>158</v>
      </c>
      <c r="E98" s="16">
        <v>106072210</v>
      </c>
      <c r="F98" s="16">
        <v>106072210</v>
      </c>
      <c r="G98" s="16">
        <v>65877196</v>
      </c>
      <c r="H98" s="16">
        <v>109127090</v>
      </c>
      <c r="I98" s="16">
        <v>106525949</v>
      </c>
      <c r="J98" s="16">
        <f>I98-H98</f>
        <v>-2601141</v>
      </c>
      <c r="K98" s="17">
        <f>(J98/H98)</f>
        <v>-2.3835887129401143E-2</v>
      </c>
      <c r="L98" s="1"/>
    </row>
    <row r="99" spans="1:12" ht="15" customHeight="1" x14ac:dyDescent="0.3">
      <c r="A99" s="14" t="s">
        <v>35</v>
      </c>
      <c r="B99" s="14" t="s">
        <v>57</v>
      </c>
      <c r="C99" s="14" t="s">
        <v>35</v>
      </c>
      <c r="D99" s="15" t="s">
        <v>129</v>
      </c>
      <c r="E99" s="16">
        <v>106072210</v>
      </c>
      <c r="F99" s="16">
        <v>106072210</v>
      </c>
      <c r="G99" s="16">
        <v>65877196</v>
      </c>
      <c r="H99" s="16">
        <v>109127090</v>
      </c>
      <c r="I99" s="16">
        <v>106525949</v>
      </c>
      <c r="J99" s="16">
        <f>I99-H99</f>
        <v>-2601141</v>
      </c>
      <c r="K99" s="17">
        <f>(J99/H99)</f>
        <v>-2.3835887129401143E-2</v>
      </c>
      <c r="L99" s="1"/>
    </row>
    <row r="100" spans="1:12" ht="15" customHeight="1" x14ac:dyDescent="0.3">
      <c r="A100" s="14" t="s">
        <v>159</v>
      </c>
      <c r="B100" s="14" t="s">
        <v>35</v>
      </c>
      <c r="C100" s="14" t="s">
        <v>35</v>
      </c>
      <c r="D100" s="15" t="s">
        <v>160</v>
      </c>
      <c r="E100" s="16">
        <v>19673194816</v>
      </c>
      <c r="F100" s="16">
        <v>16595563670</v>
      </c>
      <c r="G100" s="16">
        <v>16423722205</v>
      </c>
      <c r="H100" s="16">
        <v>20239782827</v>
      </c>
      <c r="I100" s="16">
        <v>21675539535</v>
      </c>
      <c r="J100" s="16">
        <f>I100-H100</f>
        <v>1435756708</v>
      </c>
      <c r="K100" s="17">
        <f>(J100/H100)</f>
        <v>7.0937357395193551E-2</v>
      </c>
      <c r="L100" s="1"/>
    </row>
    <row r="101" spans="1:12" ht="15" hidden="1" customHeight="1" x14ac:dyDescent="0.3">
      <c r="A101" s="14" t="s">
        <v>35</v>
      </c>
      <c r="B101" s="14" t="s">
        <v>11</v>
      </c>
      <c r="C101" s="14" t="s">
        <v>35</v>
      </c>
      <c r="D101" s="15" t="s">
        <v>161</v>
      </c>
      <c r="E101" s="16">
        <v>19673194816</v>
      </c>
      <c r="F101" s="16">
        <v>16595563670</v>
      </c>
      <c r="G101" s="16">
        <v>16423722205</v>
      </c>
      <c r="H101" s="16">
        <v>20239782827</v>
      </c>
      <c r="I101" s="16">
        <v>21675539535</v>
      </c>
      <c r="J101" s="16">
        <f>I101-H101</f>
        <v>1435756708</v>
      </c>
      <c r="K101" s="17">
        <f>(J101/H101)</f>
        <v>7.0937357395193551E-2</v>
      </c>
      <c r="L101" s="1"/>
    </row>
    <row r="102" spans="1:12" ht="15" customHeight="1" x14ac:dyDescent="0.3">
      <c r="A102" s="14" t="s">
        <v>163</v>
      </c>
      <c r="B102" s="14" t="s">
        <v>35</v>
      </c>
      <c r="C102" s="14" t="s">
        <v>35</v>
      </c>
      <c r="D102" s="15" t="s">
        <v>164</v>
      </c>
      <c r="E102" s="16">
        <v>5000000</v>
      </c>
      <c r="F102" s="16">
        <v>5000000</v>
      </c>
      <c r="G102" s="16">
        <v>0</v>
      </c>
      <c r="H102" s="16">
        <v>5144000</v>
      </c>
      <c r="I102" s="16">
        <v>5000000</v>
      </c>
      <c r="J102" s="16">
        <f>I102-H102</f>
        <v>-144000</v>
      </c>
      <c r="K102" s="17">
        <f>(J102/H102)</f>
        <v>-2.7993779160186624E-2</v>
      </c>
      <c r="L102" s="1"/>
    </row>
    <row r="103" spans="1:12" ht="15" customHeight="1" x14ac:dyDescent="0.3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"/>
    </row>
    <row r="104" spans="1:12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" customHeight="1" x14ac:dyDescent="0.3">
      <c r="A105" s="32" t="s">
        <v>165</v>
      </c>
      <c r="B105" s="33"/>
      <c r="C105" s="33"/>
      <c r="D105" s="33"/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1">
        <v>0</v>
      </c>
      <c r="L105" s="1"/>
    </row>
    <row r="106" spans="1:12" ht="15" customHeight="1" x14ac:dyDescent="0.3">
      <c r="A106" s="34" t="s">
        <v>166</v>
      </c>
      <c r="B106" s="35"/>
      <c r="C106" s="35"/>
      <c r="D106" s="35"/>
      <c r="E106" s="35"/>
      <c r="F106" s="35"/>
      <c r="G106" s="35"/>
      <c r="H106" s="35"/>
      <c r="I106" s="35"/>
      <c r="J106" s="1"/>
      <c r="K106" s="1"/>
      <c r="L106" s="1"/>
    </row>
    <row r="107" spans="1:12" ht="5.0999999999999996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</sheetData>
  <mergeCells count="17">
    <mergeCell ref="J10:J11"/>
    <mergeCell ref="K10:K11"/>
    <mergeCell ref="A105:D105"/>
    <mergeCell ref="A106:I10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L68"/>
  <sheetViews>
    <sheetView tabSelected="1" workbookViewId="0">
      <selection activeCell="D59" sqref="D59"/>
    </sheetView>
  </sheetViews>
  <sheetFormatPr baseColWidth="10" defaultColWidth="9.109375" defaultRowHeight="14.4" x14ac:dyDescent="0.3"/>
  <cols>
    <col min="1" max="1" width="4.6640625" customWidth="1"/>
    <col min="2" max="2" width="5" customWidth="1"/>
    <col min="3" max="3" width="4.88671875" customWidth="1"/>
    <col min="4" max="4" width="40.33203125" customWidth="1"/>
    <col min="5" max="11" width="15" customWidth="1"/>
    <col min="12" max="12" width="5.44140625" customWidth="1"/>
  </cols>
  <sheetData>
    <row r="1" spans="1:12" ht="17.100000000000001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3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3">
      <c r="A3" s="24" t="s">
        <v>170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3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3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3">
      <c r="A6" s="36" t="s">
        <v>8</v>
      </c>
      <c r="B6" s="37"/>
      <c r="C6" s="38" t="s">
        <v>9</v>
      </c>
      <c r="D6" s="39"/>
      <c r="E6" s="39"/>
      <c r="F6" s="39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3">
      <c r="A7" s="40" t="s">
        <v>12</v>
      </c>
      <c r="B7" s="41"/>
      <c r="C7" s="42" t="s">
        <v>13</v>
      </c>
      <c r="D7" s="43"/>
      <c r="E7" s="43"/>
      <c r="F7" s="43"/>
      <c r="G7" s="1"/>
      <c r="H7" s="2" t="s">
        <v>14</v>
      </c>
      <c r="I7" s="2" t="s">
        <v>11</v>
      </c>
      <c r="J7" s="1"/>
      <c r="K7" s="1"/>
      <c r="L7" s="1"/>
    </row>
    <row r="8" spans="1:12" ht="15" customHeight="1" x14ac:dyDescent="0.3">
      <c r="A8" s="1"/>
      <c r="B8" s="1"/>
      <c r="C8" s="1"/>
      <c r="D8" s="1"/>
      <c r="E8" s="1"/>
      <c r="F8" s="1"/>
      <c r="G8" s="3" t="s">
        <v>171</v>
      </c>
      <c r="H8" s="1"/>
      <c r="I8" s="1"/>
      <c r="J8" s="1"/>
      <c r="K8" s="1"/>
      <c r="L8" s="1"/>
    </row>
    <row r="9" spans="1:12" ht="15" customHeight="1" x14ac:dyDescent="0.3">
      <c r="A9" s="44" t="s">
        <v>16</v>
      </c>
      <c r="B9" s="44" t="s">
        <v>17</v>
      </c>
      <c r="C9" s="44" t="s">
        <v>18</v>
      </c>
      <c r="D9" s="44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3">
      <c r="A10" s="45"/>
      <c r="B10" s="45"/>
      <c r="C10" s="45"/>
      <c r="D10" s="45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30" t="s">
        <v>31</v>
      </c>
      <c r="K10" s="30" t="s">
        <v>32</v>
      </c>
      <c r="L10" s="1"/>
    </row>
    <row r="11" spans="1:12" ht="30" customHeight="1" x14ac:dyDescent="0.3">
      <c r="A11" s="45"/>
      <c r="B11" s="45"/>
      <c r="C11" s="45"/>
      <c r="D11" s="45"/>
      <c r="E11" s="9" t="s">
        <v>172</v>
      </c>
      <c r="F11" s="8" t="s">
        <v>172</v>
      </c>
      <c r="G11" s="8" t="s">
        <v>172</v>
      </c>
      <c r="H11" s="8" t="s">
        <v>173</v>
      </c>
      <c r="I11" s="8" t="s">
        <v>173</v>
      </c>
      <c r="J11" s="31"/>
      <c r="K11" s="31"/>
      <c r="L11" s="1"/>
    </row>
    <row r="12" spans="1:12" ht="15" customHeight="1" x14ac:dyDescent="0.3">
      <c r="A12" s="10" t="s">
        <v>35</v>
      </c>
      <c r="B12" s="10" t="s">
        <v>35</v>
      </c>
      <c r="C12" s="10" t="s">
        <v>35</v>
      </c>
      <c r="D12" s="11" t="s">
        <v>36</v>
      </c>
      <c r="E12" s="12">
        <v>12021630</v>
      </c>
      <c r="F12" s="12">
        <v>12192535</v>
      </c>
      <c r="G12" s="12">
        <v>8839350</v>
      </c>
      <c r="H12" s="12">
        <v>12021630</v>
      </c>
      <c r="I12" s="12">
        <v>5940438</v>
      </c>
      <c r="J12" s="12">
        <f>I12-H12</f>
        <v>-6081192</v>
      </c>
      <c r="K12" s="13">
        <f>(J12/H12)</f>
        <v>-0.50585419780845031</v>
      </c>
      <c r="L12" s="1"/>
    </row>
    <row r="13" spans="1:12" ht="15" customHeight="1" x14ac:dyDescent="0.3">
      <c r="A13" s="14" t="s">
        <v>11</v>
      </c>
      <c r="B13" s="14" t="s">
        <v>35</v>
      </c>
      <c r="C13" s="14" t="s">
        <v>35</v>
      </c>
      <c r="D13" s="15" t="s">
        <v>37</v>
      </c>
      <c r="E13" s="16">
        <v>1106000</v>
      </c>
      <c r="F13" s="16">
        <v>308200</v>
      </c>
      <c r="G13" s="16">
        <v>273029</v>
      </c>
      <c r="H13" s="16">
        <v>1106000</v>
      </c>
      <c r="I13" s="16">
        <v>867000</v>
      </c>
      <c r="J13" s="16">
        <f>I13-H13</f>
        <v>-239000</v>
      </c>
      <c r="K13" s="17">
        <f>(J13/H13)</f>
        <v>-0.21609403254972875</v>
      </c>
      <c r="L13" s="1"/>
    </row>
    <row r="14" spans="1:12" ht="15" customHeight="1" x14ac:dyDescent="0.3">
      <c r="A14" s="14" t="s">
        <v>35</v>
      </c>
      <c r="B14" s="14" t="s">
        <v>11</v>
      </c>
      <c r="C14" s="14" t="s">
        <v>35</v>
      </c>
      <c r="D14" s="15" t="s">
        <v>38</v>
      </c>
      <c r="E14" s="16">
        <v>1106000</v>
      </c>
      <c r="F14" s="16">
        <v>8886006</v>
      </c>
      <c r="G14" s="16">
        <v>9692564</v>
      </c>
      <c r="H14" s="16">
        <v>1106000</v>
      </c>
      <c r="I14" s="16">
        <v>15752909</v>
      </c>
      <c r="J14" s="16">
        <f>I14-H14</f>
        <v>14646909</v>
      </c>
      <c r="K14" s="17">
        <f>(J14/H14)</f>
        <v>13.243136528028932</v>
      </c>
      <c r="L14" s="1"/>
    </row>
    <row r="15" spans="1:12" ht="15" customHeight="1" x14ac:dyDescent="0.3">
      <c r="A15" s="14" t="s">
        <v>35</v>
      </c>
      <c r="B15" s="14" t="s">
        <v>35</v>
      </c>
      <c r="C15" s="14" t="s">
        <v>39</v>
      </c>
      <c r="D15" s="15" t="s">
        <v>40</v>
      </c>
      <c r="E15" s="16">
        <v>1106000</v>
      </c>
      <c r="F15" s="16">
        <v>4980639</v>
      </c>
      <c r="G15" s="16">
        <v>5326402</v>
      </c>
      <c r="H15" s="16">
        <v>1106000</v>
      </c>
      <c r="I15" s="16">
        <v>9000078</v>
      </c>
      <c r="J15" s="16">
        <f>I15-H15</f>
        <v>7894078</v>
      </c>
      <c r="K15" s="17">
        <f>(J15/H15)</f>
        <v>7.1375027124773958</v>
      </c>
      <c r="L15" s="1"/>
    </row>
    <row r="16" spans="1:12" ht="15" customHeight="1" x14ac:dyDescent="0.3">
      <c r="A16" s="14" t="s">
        <v>35</v>
      </c>
      <c r="B16" s="14" t="s">
        <v>35</v>
      </c>
      <c r="C16" s="14" t="s">
        <v>45</v>
      </c>
      <c r="D16" s="15" t="s">
        <v>46</v>
      </c>
      <c r="E16" s="16">
        <v>0</v>
      </c>
      <c r="F16" s="16">
        <v>1460868</v>
      </c>
      <c r="G16" s="16">
        <v>1360278</v>
      </c>
      <c r="H16" s="16">
        <v>0</v>
      </c>
      <c r="I16" s="16">
        <v>2136802</v>
      </c>
      <c r="J16" s="16">
        <f>I16-H16</f>
        <v>2136802</v>
      </c>
      <c r="K16" s="17" t="s">
        <v>35</v>
      </c>
      <c r="L16" s="1"/>
    </row>
    <row r="17" spans="1:12" ht="15" customHeight="1" x14ac:dyDescent="0.3">
      <c r="A17" s="14" t="s">
        <v>35</v>
      </c>
      <c r="B17" s="14" t="s">
        <v>35</v>
      </c>
      <c r="C17" s="14" t="s">
        <v>47</v>
      </c>
      <c r="D17" s="15" t="s">
        <v>48</v>
      </c>
      <c r="E17" s="16">
        <v>0</v>
      </c>
      <c r="F17" s="16">
        <v>0</v>
      </c>
      <c r="G17" s="16">
        <v>35472</v>
      </c>
      <c r="H17" s="16">
        <v>0</v>
      </c>
      <c r="I17" s="16">
        <v>0</v>
      </c>
      <c r="J17" s="18"/>
      <c r="K17" s="17" t="s">
        <v>35</v>
      </c>
      <c r="L17" s="1"/>
    </row>
    <row r="18" spans="1:12" ht="15" customHeight="1" x14ac:dyDescent="0.3">
      <c r="A18" s="14" t="s">
        <v>35</v>
      </c>
      <c r="B18" s="14" t="s">
        <v>35</v>
      </c>
      <c r="C18" s="14" t="s">
        <v>49</v>
      </c>
      <c r="D18" s="15" t="s">
        <v>50</v>
      </c>
      <c r="E18" s="16">
        <v>0</v>
      </c>
      <c r="F18" s="16">
        <v>9527</v>
      </c>
      <c r="G18" s="16">
        <v>11390</v>
      </c>
      <c r="H18" s="16">
        <v>0</v>
      </c>
      <c r="I18" s="16">
        <v>17691</v>
      </c>
      <c r="J18" s="16">
        <f>I18-H18</f>
        <v>17691</v>
      </c>
      <c r="K18" s="17" t="s">
        <v>35</v>
      </c>
      <c r="L18" s="1"/>
    </row>
    <row r="19" spans="1:12" ht="15" customHeight="1" x14ac:dyDescent="0.3">
      <c r="A19" s="14" t="s">
        <v>35</v>
      </c>
      <c r="B19" s="14" t="s">
        <v>35</v>
      </c>
      <c r="C19" s="14" t="s">
        <v>51</v>
      </c>
      <c r="D19" s="15" t="s">
        <v>52</v>
      </c>
      <c r="E19" s="16">
        <v>0</v>
      </c>
      <c r="F19" s="16">
        <v>55</v>
      </c>
      <c r="G19" s="16">
        <v>121</v>
      </c>
      <c r="H19" s="16">
        <v>0</v>
      </c>
      <c r="I19" s="16">
        <v>0</v>
      </c>
      <c r="J19" s="18"/>
      <c r="K19" s="17" t="s">
        <v>35</v>
      </c>
      <c r="L19" s="1"/>
    </row>
    <row r="20" spans="1:12" ht="15" customHeight="1" x14ac:dyDescent="0.3">
      <c r="A20" s="14" t="s">
        <v>35</v>
      </c>
      <c r="B20" s="14" t="s">
        <v>35</v>
      </c>
      <c r="C20" s="14" t="s">
        <v>53</v>
      </c>
      <c r="D20" s="15" t="s">
        <v>54</v>
      </c>
      <c r="E20" s="16">
        <v>0</v>
      </c>
      <c r="F20" s="16">
        <v>2434917</v>
      </c>
      <c r="G20" s="16">
        <v>2958901</v>
      </c>
      <c r="H20" s="16">
        <v>0</v>
      </c>
      <c r="I20" s="16">
        <v>4598338</v>
      </c>
      <c r="J20" s="16">
        <f>I20-H20</f>
        <v>4598338</v>
      </c>
      <c r="K20" s="17" t="s">
        <v>35</v>
      </c>
      <c r="L20" s="1"/>
    </row>
    <row r="21" spans="1:12" ht="15" customHeight="1" x14ac:dyDescent="0.3">
      <c r="A21" s="14" t="s">
        <v>35</v>
      </c>
      <c r="B21" s="14" t="s">
        <v>57</v>
      </c>
      <c r="C21" s="14" t="s">
        <v>35</v>
      </c>
      <c r="D21" s="15" t="s">
        <v>58</v>
      </c>
      <c r="E21" s="16">
        <v>0</v>
      </c>
      <c r="F21" s="16">
        <v>363407</v>
      </c>
      <c r="G21" s="16">
        <v>450145</v>
      </c>
      <c r="H21" s="16">
        <v>0</v>
      </c>
      <c r="I21" s="16">
        <v>686522</v>
      </c>
      <c r="J21" s="16">
        <f>I21-H21</f>
        <v>686522</v>
      </c>
      <c r="K21" s="17" t="s">
        <v>35</v>
      </c>
      <c r="L21" s="1"/>
    </row>
    <row r="22" spans="1:12" ht="15" customHeight="1" x14ac:dyDescent="0.3">
      <c r="A22" s="14" t="s">
        <v>35</v>
      </c>
      <c r="B22" s="14" t="s">
        <v>35</v>
      </c>
      <c r="C22" s="14" t="s">
        <v>39</v>
      </c>
      <c r="D22" s="15" t="s">
        <v>59</v>
      </c>
      <c r="E22" s="16">
        <v>0</v>
      </c>
      <c r="F22" s="16">
        <v>363407</v>
      </c>
      <c r="G22" s="16">
        <v>450145</v>
      </c>
      <c r="H22" s="16">
        <v>0</v>
      </c>
      <c r="I22" s="16">
        <v>686522</v>
      </c>
      <c r="J22" s="16">
        <f>I22-H22</f>
        <v>686522</v>
      </c>
      <c r="K22" s="17" t="s">
        <v>35</v>
      </c>
      <c r="L22" s="1"/>
    </row>
    <row r="23" spans="1:12" ht="15" customHeight="1" x14ac:dyDescent="0.3">
      <c r="A23" s="14" t="s">
        <v>35</v>
      </c>
      <c r="B23" s="14" t="s">
        <v>76</v>
      </c>
      <c r="C23" s="14" t="s">
        <v>35</v>
      </c>
      <c r="D23" s="15" t="s">
        <v>77</v>
      </c>
      <c r="E23" s="16">
        <v>0</v>
      </c>
      <c r="F23" s="16">
        <v>149</v>
      </c>
      <c r="G23" s="16">
        <v>68</v>
      </c>
      <c r="H23" s="16">
        <v>0</v>
      </c>
      <c r="I23" s="16">
        <v>90</v>
      </c>
      <c r="J23" s="16">
        <f>I23-H23</f>
        <v>90</v>
      </c>
      <c r="K23" s="17" t="s">
        <v>35</v>
      </c>
      <c r="L23" s="1"/>
    </row>
    <row r="24" spans="1:12" ht="15" customHeight="1" x14ac:dyDescent="0.3">
      <c r="A24" s="14" t="s">
        <v>35</v>
      </c>
      <c r="B24" s="14" t="s">
        <v>35</v>
      </c>
      <c r="C24" s="14" t="s">
        <v>43</v>
      </c>
      <c r="D24" s="15" t="s">
        <v>80</v>
      </c>
      <c r="E24" s="16">
        <v>0</v>
      </c>
      <c r="F24" s="16">
        <v>149</v>
      </c>
      <c r="G24" s="16">
        <v>68</v>
      </c>
      <c r="H24" s="16">
        <v>0</v>
      </c>
      <c r="I24" s="16">
        <v>90</v>
      </c>
      <c r="J24" s="16">
        <f>I24-H24</f>
        <v>90</v>
      </c>
      <c r="K24" s="17" t="s">
        <v>35</v>
      </c>
      <c r="L24" s="1"/>
    </row>
    <row r="25" spans="1:12" ht="15" customHeight="1" x14ac:dyDescent="0.3">
      <c r="A25" s="14" t="s">
        <v>35</v>
      </c>
      <c r="B25" s="14" t="s">
        <v>82</v>
      </c>
      <c r="C25" s="14" t="s">
        <v>35</v>
      </c>
      <c r="D25" s="15" t="s">
        <v>83</v>
      </c>
      <c r="E25" s="16">
        <v>0</v>
      </c>
      <c r="F25" s="16">
        <v>13200</v>
      </c>
      <c r="G25" s="16">
        <v>66311</v>
      </c>
      <c r="H25" s="16">
        <v>0</v>
      </c>
      <c r="I25" s="16">
        <v>0</v>
      </c>
      <c r="J25" s="18"/>
      <c r="K25" s="17" t="s">
        <v>35</v>
      </c>
      <c r="L25" s="1"/>
    </row>
    <row r="26" spans="1:12" ht="15" customHeight="1" x14ac:dyDescent="0.3">
      <c r="A26" s="14" t="s">
        <v>35</v>
      </c>
      <c r="B26" s="14" t="s">
        <v>87</v>
      </c>
      <c r="C26" s="14" t="s">
        <v>35</v>
      </c>
      <c r="D26" s="15" t="s">
        <v>88</v>
      </c>
      <c r="E26" s="16">
        <v>0</v>
      </c>
      <c r="F26" s="16">
        <v>4077</v>
      </c>
      <c r="G26" s="16">
        <v>6773</v>
      </c>
      <c r="H26" s="16">
        <v>0</v>
      </c>
      <c r="I26" s="16">
        <v>6462</v>
      </c>
      <c r="J26" s="16">
        <f>I26-H26</f>
        <v>6462</v>
      </c>
      <c r="K26" s="17" t="s">
        <v>35</v>
      </c>
      <c r="L26" s="1"/>
    </row>
    <row r="27" spans="1:12" ht="15" customHeight="1" x14ac:dyDescent="0.3">
      <c r="A27" s="14" t="s">
        <v>35</v>
      </c>
      <c r="B27" s="14" t="s">
        <v>35</v>
      </c>
      <c r="C27" s="14" t="s">
        <v>39</v>
      </c>
      <c r="D27" s="15" t="s">
        <v>89</v>
      </c>
      <c r="E27" s="16">
        <v>0</v>
      </c>
      <c r="F27" s="16">
        <v>0</v>
      </c>
      <c r="G27" s="16">
        <v>1</v>
      </c>
      <c r="H27" s="16">
        <v>0</v>
      </c>
      <c r="I27" s="16">
        <v>0</v>
      </c>
      <c r="J27" s="18"/>
      <c r="K27" s="17" t="s">
        <v>35</v>
      </c>
      <c r="L27" s="1"/>
    </row>
    <row r="28" spans="1:12" ht="15" customHeight="1" x14ac:dyDescent="0.3">
      <c r="A28" s="14" t="s">
        <v>35</v>
      </c>
      <c r="B28" s="14" t="s">
        <v>35</v>
      </c>
      <c r="C28" s="14" t="s">
        <v>41</v>
      </c>
      <c r="D28" s="15" t="s">
        <v>90</v>
      </c>
      <c r="E28" s="16">
        <v>0</v>
      </c>
      <c r="F28" s="16">
        <v>4077</v>
      </c>
      <c r="G28" s="16">
        <v>6772</v>
      </c>
      <c r="H28" s="16">
        <v>0</v>
      </c>
      <c r="I28" s="16">
        <v>6462</v>
      </c>
      <c r="J28" s="16">
        <f t="shared" ref="J28:J35" si="0">I28-H28</f>
        <v>6462</v>
      </c>
      <c r="K28" s="17" t="s">
        <v>35</v>
      </c>
      <c r="L28" s="1"/>
    </row>
    <row r="29" spans="1:12" ht="15" customHeight="1" x14ac:dyDescent="0.3">
      <c r="A29" s="14" t="s">
        <v>35</v>
      </c>
      <c r="B29" s="14" t="s">
        <v>91</v>
      </c>
      <c r="C29" s="14" t="s">
        <v>35</v>
      </c>
      <c r="D29" s="15" t="s">
        <v>92</v>
      </c>
      <c r="E29" s="16">
        <v>0</v>
      </c>
      <c r="F29" s="16">
        <v>-8958639</v>
      </c>
      <c r="G29" s="16">
        <v>-9942832</v>
      </c>
      <c r="H29" s="16">
        <v>0</v>
      </c>
      <c r="I29" s="16">
        <v>-15578983</v>
      </c>
      <c r="J29" s="16">
        <f t="shared" si="0"/>
        <v>-15578983</v>
      </c>
      <c r="K29" s="17" t="s">
        <v>35</v>
      </c>
      <c r="L29" s="1"/>
    </row>
    <row r="30" spans="1:12" ht="15" customHeight="1" x14ac:dyDescent="0.3">
      <c r="A30" s="14" t="s">
        <v>35</v>
      </c>
      <c r="B30" s="14" t="s">
        <v>35</v>
      </c>
      <c r="C30" s="14" t="s">
        <v>39</v>
      </c>
      <c r="D30" s="15" t="s">
        <v>93</v>
      </c>
      <c r="E30" s="16">
        <v>0</v>
      </c>
      <c r="F30" s="16">
        <v>6671320</v>
      </c>
      <c r="G30" s="16">
        <v>7560247</v>
      </c>
      <c r="H30" s="16">
        <v>0</v>
      </c>
      <c r="I30" s="16">
        <v>10590291</v>
      </c>
      <c r="J30" s="16">
        <f t="shared" si="0"/>
        <v>10590291</v>
      </c>
      <c r="K30" s="17" t="s">
        <v>35</v>
      </c>
      <c r="L30" s="1"/>
    </row>
    <row r="31" spans="1:12" ht="15" customHeight="1" x14ac:dyDescent="0.3">
      <c r="A31" s="14" t="s">
        <v>35</v>
      </c>
      <c r="B31" s="14" t="s">
        <v>35</v>
      </c>
      <c r="C31" s="14" t="s">
        <v>41</v>
      </c>
      <c r="D31" s="15" t="s">
        <v>94</v>
      </c>
      <c r="E31" s="16">
        <v>0</v>
      </c>
      <c r="F31" s="16">
        <v>-6150018</v>
      </c>
      <c r="G31" s="16">
        <v>-8195322</v>
      </c>
      <c r="H31" s="16">
        <v>0</v>
      </c>
      <c r="I31" s="16">
        <v>-11841876</v>
      </c>
      <c r="J31" s="16">
        <f t="shared" si="0"/>
        <v>-11841876</v>
      </c>
      <c r="K31" s="17" t="s">
        <v>35</v>
      </c>
      <c r="L31" s="1"/>
    </row>
    <row r="32" spans="1:12" ht="15" customHeight="1" x14ac:dyDescent="0.3">
      <c r="A32" s="14" t="s">
        <v>35</v>
      </c>
      <c r="B32" s="14" t="s">
        <v>35</v>
      </c>
      <c r="C32" s="14" t="s">
        <v>43</v>
      </c>
      <c r="D32" s="15" t="s">
        <v>95</v>
      </c>
      <c r="E32" s="16">
        <v>0</v>
      </c>
      <c r="F32" s="16">
        <v>645034</v>
      </c>
      <c r="G32" s="16">
        <v>1779379</v>
      </c>
      <c r="H32" s="16">
        <v>0</v>
      </c>
      <c r="I32" s="16">
        <v>2450057</v>
      </c>
      <c r="J32" s="16">
        <f t="shared" si="0"/>
        <v>2450057</v>
      </c>
      <c r="K32" s="17" t="s">
        <v>35</v>
      </c>
      <c r="L32" s="1"/>
    </row>
    <row r="33" spans="1:12" ht="15" customHeight="1" x14ac:dyDescent="0.3">
      <c r="A33" s="14" t="s">
        <v>35</v>
      </c>
      <c r="B33" s="14" t="s">
        <v>35</v>
      </c>
      <c r="C33" s="14" t="s">
        <v>45</v>
      </c>
      <c r="D33" s="15" t="s">
        <v>96</v>
      </c>
      <c r="E33" s="16">
        <v>0</v>
      </c>
      <c r="F33" s="16">
        <v>-596354</v>
      </c>
      <c r="G33" s="16">
        <v>-1546173</v>
      </c>
      <c r="H33" s="16">
        <v>0</v>
      </c>
      <c r="I33" s="16">
        <v>-2418981</v>
      </c>
      <c r="J33" s="16">
        <f t="shared" si="0"/>
        <v>-2418981</v>
      </c>
      <c r="K33" s="17" t="s">
        <v>35</v>
      </c>
      <c r="L33" s="1"/>
    </row>
    <row r="34" spans="1:12" ht="15" customHeight="1" x14ac:dyDescent="0.3">
      <c r="A34" s="14" t="s">
        <v>35</v>
      </c>
      <c r="B34" s="14" t="s">
        <v>35</v>
      </c>
      <c r="C34" s="14" t="s">
        <v>47</v>
      </c>
      <c r="D34" s="15" t="s">
        <v>97</v>
      </c>
      <c r="E34" s="16">
        <v>0</v>
      </c>
      <c r="F34" s="16">
        <v>7728</v>
      </c>
      <c r="G34" s="16">
        <v>-9442</v>
      </c>
      <c r="H34" s="16">
        <v>0</v>
      </c>
      <c r="I34" s="16">
        <v>17297</v>
      </c>
      <c r="J34" s="16">
        <f t="shared" si="0"/>
        <v>17297</v>
      </c>
      <c r="K34" s="17" t="s">
        <v>35</v>
      </c>
      <c r="L34" s="1"/>
    </row>
    <row r="35" spans="1:12" ht="15" customHeight="1" x14ac:dyDescent="0.3">
      <c r="A35" s="14" t="s">
        <v>35</v>
      </c>
      <c r="B35" s="14" t="s">
        <v>35</v>
      </c>
      <c r="C35" s="14" t="s">
        <v>65</v>
      </c>
      <c r="D35" s="15" t="s">
        <v>104</v>
      </c>
      <c r="E35" s="16">
        <v>0</v>
      </c>
      <c r="F35" s="16">
        <v>-1858</v>
      </c>
      <c r="G35" s="16">
        <v>0</v>
      </c>
      <c r="H35" s="16">
        <v>0</v>
      </c>
      <c r="I35" s="16">
        <v>-50</v>
      </c>
      <c r="J35" s="16">
        <f t="shared" si="0"/>
        <v>-50</v>
      </c>
      <c r="K35" s="17" t="s">
        <v>35</v>
      </c>
      <c r="L35" s="1"/>
    </row>
    <row r="36" spans="1:12" ht="15" customHeight="1" x14ac:dyDescent="0.3">
      <c r="A36" s="14" t="s">
        <v>35</v>
      </c>
      <c r="B36" s="14" t="s">
        <v>35</v>
      </c>
      <c r="C36" s="14" t="s">
        <v>105</v>
      </c>
      <c r="D36" s="15" t="s">
        <v>106</v>
      </c>
      <c r="E36" s="16">
        <v>0</v>
      </c>
      <c r="F36" s="16">
        <v>0</v>
      </c>
      <c r="G36" s="16">
        <v>-1</v>
      </c>
      <c r="H36" s="16">
        <v>0</v>
      </c>
      <c r="I36" s="16">
        <v>0</v>
      </c>
      <c r="J36" s="18"/>
      <c r="K36" s="17" t="s">
        <v>35</v>
      </c>
      <c r="L36" s="1"/>
    </row>
    <row r="37" spans="1:12" ht="15" customHeight="1" x14ac:dyDescent="0.3">
      <c r="A37" s="14" t="s">
        <v>35</v>
      </c>
      <c r="B37" s="14" t="s">
        <v>35</v>
      </c>
      <c r="C37" s="14" t="s">
        <v>107</v>
      </c>
      <c r="D37" s="15" t="s">
        <v>108</v>
      </c>
      <c r="E37" s="16">
        <v>0</v>
      </c>
      <c r="F37" s="16">
        <v>-14053</v>
      </c>
      <c r="G37" s="16">
        <v>-41445</v>
      </c>
      <c r="H37" s="16">
        <v>0</v>
      </c>
      <c r="I37" s="16">
        <v>-31593</v>
      </c>
      <c r="J37" s="16">
        <f>I37-H37</f>
        <v>-31593</v>
      </c>
      <c r="K37" s="17" t="s">
        <v>35</v>
      </c>
      <c r="L37" s="1"/>
    </row>
    <row r="38" spans="1:12" ht="15" customHeight="1" x14ac:dyDescent="0.3">
      <c r="A38" s="14" t="s">
        <v>35</v>
      </c>
      <c r="B38" s="14" t="s">
        <v>35</v>
      </c>
      <c r="C38" s="14" t="s">
        <v>109</v>
      </c>
      <c r="D38" s="15" t="s">
        <v>110</v>
      </c>
      <c r="E38" s="16">
        <v>0</v>
      </c>
      <c r="F38" s="16">
        <v>1272</v>
      </c>
      <c r="G38" s="16">
        <v>28058</v>
      </c>
      <c r="H38" s="16">
        <v>0</v>
      </c>
      <c r="I38" s="16">
        <v>3764</v>
      </c>
      <c r="J38" s="16">
        <f>I38-H38</f>
        <v>3764</v>
      </c>
      <c r="K38" s="17" t="s">
        <v>35</v>
      </c>
      <c r="L38" s="1"/>
    </row>
    <row r="39" spans="1:12" ht="15" customHeight="1" x14ac:dyDescent="0.3">
      <c r="A39" s="14" t="s">
        <v>35</v>
      </c>
      <c r="B39" s="14" t="s">
        <v>35</v>
      </c>
      <c r="C39" s="14" t="s">
        <v>113</v>
      </c>
      <c r="D39" s="15" t="s">
        <v>114</v>
      </c>
      <c r="E39" s="16">
        <v>0</v>
      </c>
      <c r="F39" s="16">
        <v>0</v>
      </c>
      <c r="G39" s="16">
        <v>6182</v>
      </c>
      <c r="H39" s="16">
        <v>0</v>
      </c>
      <c r="I39" s="16">
        <v>0</v>
      </c>
      <c r="J39" s="18"/>
      <c r="K39" s="17" t="s">
        <v>35</v>
      </c>
      <c r="L39" s="1"/>
    </row>
    <row r="40" spans="1:12" ht="15" customHeight="1" x14ac:dyDescent="0.3">
      <c r="A40" s="14" t="s">
        <v>35</v>
      </c>
      <c r="B40" s="14" t="s">
        <v>35</v>
      </c>
      <c r="C40" s="14" t="s">
        <v>125</v>
      </c>
      <c r="D40" s="15" t="s">
        <v>126</v>
      </c>
      <c r="E40" s="16">
        <v>0</v>
      </c>
      <c r="F40" s="16">
        <v>-9521710</v>
      </c>
      <c r="G40" s="16">
        <v>-9524315</v>
      </c>
      <c r="H40" s="16">
        <v>0</v>
      </c>
      <c r="I40" s="16">
        <v>-14347892</v>
      </c>
      <c r="J40" s="18">
        <f t="shared" ref="J40:J48" si="1">I40-H40</f>
        <v>-14347892</v>
      </c>
      <c r="K40" s="17" t="s">
        <v>35</v>
      </c>
      <c r="L40" s="1"/>
    </row>
    <row r="41" spans="1:12" ht="15" customHeight="1" x14ac:dyDescent="0.3">
      <c r="A41" s="14" t="s">
        <v>76</v>
      </c>
      <c r="B41" s="14" t="s">
        <v>35</v>
      </c>
      <c r="C41" s="14" t="s">
        <v>35</v>
      </c>
      <c r="D41" s="15" t="s">
        <v>127</v>
      </c>
      <c r="E41" s="16">
        <v>289886</v>
      </c>
      <c r="F41" s="16">
        <v>292464</v>
      </c>
      <c r="G41" s="16">
        <v>313446</v>
      </c>
      <c r="H41" s="16">
        <v>289886</v>
      </c>
      <c r="I41" s="16">
        <v>299524</v>
      </c>
      <c r="J41" s="16">
        <f t="shared" si="1"/>
        <v>9638</v>
      </c>
      <c r="K41" s="17">
        <f>(J41/H41)</f>
        <v>3.3247552486149731E-2</v>
      </c>
      <c r="L41" s="1"/>
    </row>
    <row r="42" spans="1:12" ht="15" customHeight="1" x14ac:dyDescent="0.3">
      <c r="A42" s="14" t="s">
        <v>35</v>
      </c>
      <c r="B42" s="14" t="s">
        <v>57</v>
      </c>
      <c r="C42" s="14" t="s">
        <v>35</v>
      </c>
      <c r="D42" s="15" t="s">
        <v>129</v>
      </c>
      <c r="E42" s="16">
        <v>289886</v>
      </c>
      <c r="F42" s="16">
        <v>292464</v>
      </c>
      <c r="G42" s="16">
        <v>313446</v>
      </c>
      <c r="H42" s="16">
        <v>289886</v>
      </c>
      <c r="I42" s="16">
        <v>299524</v>
      </c>
      <c r="J42" s="16">
        <f t="shared" si="1"/>
        <v>9638</v>
      </c>
      <c r="K42" s="17">
        <f>(J42/H42)</f>
        <v>3.3247552486149731E-2</v>
      </c>
      <c r="L42" s="1"/>
    </row>
    <row r="43" spans="1:12" ht="15" customHeight="1" x14ac:dyDescent="0.3">
      <c r="A43" s="14" t="s">
        <v>82</v>
      </c>
      <c r="B43" s="14" t="s">
        <v>35</v>
      </c>
      <c r="C43" s="14" t="s">
        <v>35</v>
      </c>
      <c r="D43" s="15" t="s">
        <v>132</v>
      </c>
      <c r="E43" s="16">
        <v>2092009</v>
      </c>
      <c r="F43" s="16">
        <v>1475151</v>
      </c>
      <c r="G43" s="16">
        <v>537642</v>
      </c>
      <c r="H43" s="16">
        <v>2092009</v>
      </c>
      <c r="I43" s="16">
        <v>1976421</v>
      </c>
      <c r="J43" s="16">
        <f t="shared" si="1"/>
        <v>-115588</v>
      </c>
      <c r="K43" s="17">
        <f>(J43/H43)</f>
        <v>-5.5252152356897129E-2</v>
      </c>
      <c r="L43" s="1"/>
    </row>
    <row r="44" spans="1:12" ht="15" customHeight="1" x14ac:dyDescent="0.3">
      <c r="A44" s="14" t="s">
        <v>35</v>
      </c>
      <c r="B44" s="14" t="s">
        <v>67</v>
      </c>
      <c r="C44" s="14" t="s">
        <v>35</v>
      </c>
      <c r="D44" s="15" t="s">
        <v>134</v>
      </c>
      <c r="E44" s="16">
        <v>5628</v>
      </c>
      <c r="F44" s="16">
        <v>14351</v>
      </c>
      <c r="G44" s="16">
        <v>33345</v>
      </c>
      <c r="H44" s="16">
        <v>5628</v>
      </c>
      <c r="I44" s="16">
        <v>10</v>
      </c>
      <c r="J44" s="16">
        <f t="shared" si="1"/>
        <v>-5618</v>
      </c>
      <c r="K44" s="17">
        <f>(J44/H44)</f>
        <v>-0.99822316986496096</v>
      </c>
      <c r="L44" s="1"/>
    </row>
    <row r="45" spans="1:12" ht="15" hidden="1" customHeight="1" x14ac:dyDescent="0.3">
      <c r="A45" s="14" t="s">
        <v>35</v>
      </c>
      <c r="B45" s="14" t="s">
        <v>35</v>
      </c>
      <c r="C45" s="14" t="s">
        <v>39</v>
      </c>
      <c r="D45" s="15" t="s">
        <v>134</v>
      </c>
      <c r="E45" s="16">
        <v>0</v>
      </c>
      <c r="F45" s="16">
        <v>14351</v>
      </c>
      <c r="G45" s="16">
        <v>33345</v>
      </c>
      <c r="H45" s="16">
        <v>0</v>
      </c>
      <c r="I45" s="16">
        <v>10</v>
      </c>
      <c r="J45" s="16">
        <f t="shared" si="1"/>
        <v>10</v>
      </c>
      <c r="K45" s="17" t="s">
        <v>35</v>
      </c>
      <c r="L45" s="1"/>
    </row>
    <row r="46" spans="1:12" ht="15" hidden="1" customHeight="1" x14ac:dyDescent="0.3">
      <c r="A46" s="14" t="s">
        <v>35</v>
      </c>
      <c r="B46" s="14" t="s">
        <v>35</v>
      </c>
      <c r="C46" s="14" t="s">
        <v>174</v>
      </c>
      <c r="D46" s="15" t="s">
        <v>134</v>
      </c>
      <c r="E46" s="16">
        <v>5628</v>
      </c>
      <c r="F46" s="16">
        <v>0</v>
      </c>
      <c r="G46" s="16">
        <v>0</v>
      </c>
      <c r="H46" s="16">
        <v>5628</v>
      </c>
      <c r="I46" s="16">
        <v>0</v>
      </c>
      <c r="J46" s="16">
        <f t="shared" si="1"/>
        <v>-5628</v>
      </c>
      <c r="K46" s="17">
        <f>(J46/H46)</f>
        <v>-1</v>
      </c>
      <c r="L46" s="1"/>
    </row>
    <row r="47" spans="1:12" ht="15" customHeight="1" x14ac:dyDescent="0.3">
      <c r="A47" s="14" t="s">
        <v>35</v>
      </c>
      <c r="B47" s="14" t="s">
        <v>73</v>
      </c>
      <c r="C47" s="14" t="s">
        <v>35</v>
      </c>
      <c r="D47" s="15" t="s">
        <v>135</v>
      </c>
      <c r="E47" s="16">
        <v>2081800</v>
      </c>
      <c r="F47" s="16">
        <v>1455900</v>
      </c>
      <c r="G47" s="16">
        <v>500000</v>
      </c>
      <c r="H47" s="16">
        <v>2081800</v>
      </c>
      <c r="I47" s="16">
        <v>1969900</v>
      </c>
      <c r="J47" s="16">
        <f t="shared" si="1"/>
        <v>-111900</v>
      </c>
      <c r="K47" s="17">
        <f>(J47/H47)</f>
        <v>-5.3751561149005665E-2</v>
      </c>
      <c r="L47" s="1"/>
    </row>
    <row r="48" spans="1:12" ht="15" hidden="1" customHeight="1" x14ac:dyDescent="0.3">
      <c r="A48" s="14" t="s">
        <v>35</v>
      </c>
      <c r="B48" s="14" t="s">
        <v>35</v>
      </c>
      <c r="C48" s="14" t="s">
        <v>39</v>
      </c>
      <c r="D48" s="15" t="s">
        <v>175</v>
      </c>
      <c r="E48" s="16">
        <v>2081800</v>
      </c>
      <c r="F48" s="16">
        <v>1455900</v>
      </c>
      <c r="G48" s="16">
        <v>0</v>
      </c>
      <c r="H48" s="16">
        <v>2081800</v>
      </c>
      <c r="I48" s="16">
        <v>1969900</v>
      </c>
      <c r="J48" s="16">
        <f t="shared" si="1"/>
        <v>-111900</v>
      </c>
      <c r="K48" s="17">
        <f>(J48/H48)</f>
        <v>-5.3751561149005665E-2</v>
      </c>
      <c r="L48" s="1"/>
    </row>
    <row r="49" spans="1:12" ht="15" hidden="1" customHeight="1" x14ac:dyDescent="0.3">
      <c r="A49" s="14" t="s">
        <v>35</v>
      </c>
      <c r="B49" s="14" t="s">
        <v>35</v>
      </c>
      <c r="C49" s="14" t="s">
        <v>43</v>
      </c>
      <c r="D49" s="15" t="s">
        <v>176</v>
      </c>
      <c r="E49" s="16">
        <v>0</v>
      </c>
      <c r="F49" s="16">
        <v>0</v>
      </c>
      <c r="G49" s="16">
        <v>500000</v>
      </c>
      <c r="H49" s="16">
        <v>0</v>
      </c>
      <c r="I49" s="16">
        <v>0</v>
      </c>
      <c r="J49" s="18"/>
      <c r="K49" s="17" t="s">
        <v>35</v>
      </c>
      <c r="L49" s="1"/>
    </row>
    <row r="50" spans="1:12" ht="15" customHeight="1" x14ac:dyDescent="0.3">
      <c r="A50" s="14" t="s">
        <v>35</v>
      </c>
      <c r="B50" s="14" t="s">
        <v>136</v>
      </c>
      <c r="C50" s="14" t="s">
        <v>35</v>
      </c>
      <c r="D50" s="15" t="s">
        <v>137</v>
      </c>
      <c r="E50" s="16">
        <v>4581</v>
      </c>
      <c r="F50" s="16">
        <v>4900</v>
      </c>
      <c r="G50" s="16">
        <v>4297</v>
      </c>
      <c r="H50" s="16">
        <v>4581</v>
      </c>
      <c r="I50" s="16">
        <v>6511</v>
      </c>
      <c r="J50" s="16">
        <f>I50-H50</f>
        <v>1930</v>
      </c>
      <c r="K50" s="17">
        <f>(J50/H50)</f>
        <v>0.4213053918358437</v>
      </c>
      <c r="L50" s="1"/>
    </row>
    <row r="51" spans="1:12" ht="15" hidden="1" customHeight="1" x14ac:dyDescent="0.3">
      <c r="A51" s="14" t="s">
        <v>35</v>
      </c>
      <c r="B51" s="14" t="s">
        <v>35</v>
      </c>
      <c r="C51" s="14" t="s">
        <v>39</v>
      </c>
      <c r="D51" s="15" t="s">
        <v>137</v>
      </c>
      <c r="E51" s="16">
        <v>4581</v>
      </c>
      <c r="F51" s="16">
        <v>0</v>
      </c>
      <c r="G51" s="16">
        <v>4297</v>
      </c>
      <c r="H51" s="16">
        <v>4581</v>
      </c>
      <c r="I51" s="16">
        <v>6511</v>
      </c>
      <c r="J51" s="16">
        <f>I51-H51</f>
        <v>1930</v>
      </c>
      <c r="K51" s="17">
        <f>(J51/H51)</f>
        <v>0.4213053918358437</v>
      </c>
      <c r="L51" s="1"/>
    </row>
    <row r="52" spans="1:12" ht="15" hidden="1" customHeight="1" x14ac:dyDescent="0.3">
      <c r="A52" s="14" t="s">
        <v>35</v>
      </c>
      <c r="B52" s="14" t="s">
        <v>35</v>
      </c>
      <c r="C52" s="14" t="s">
        <v>177</v>
      </c>
      <c r="D52" s="15" t="s">
        <v>137</v>
      </c>
      <c r="E52" s="16">
        <v>0</v>
      </c>
      <c r="F52" s="16">
        <v>4900</v>
      </c>
      <c r="G52" s="16">
        <v>0</v>
      </c>
      <c r="H52" s="16">
        <v>0</v>
      </c>
      <c r="I52" s="16">
        <v>0</v>
      </c>
      <c r="J52" s="18"/>
      <c r="K52" s="17" t="s">
        <v>35</v>
      </c>
      <c r="L52" s="1"/>
    </row>
    <row r="53" spans="1:12" ht="15" customHeight="1" x14ac:dyDescent="0.3">
      <c r="A53" s="14" t="s">
        <v>87</v>
      </c>
      <c r="B53" s="14" t="s">
        <v>35</v>
      </c>
      <c r="C53" s="14" t="s">
        <v>35</v>
      </c>
      <c r="D53" s="15" t="s">
        <v>138</v>
      </c>
      <c r="E53" s="16">
        <v>4584</v>
      </c>
      <c r="F53" s="16">
        <v>5239</v>
      </c>
      <c r="G53" s="16">
        <v>1396</v>
      </c>
      <c r="H53" s="16">
        <v>4584</v>
      </c>
      <c r="I53" s="16">
        <v>2584</v>
      </c>
      <c r="J53" s="16">
        <f>I53-H53</f>
        <v>-2000</v>
      </c>
      <c r="K53" s="17">
        <f>(J53/H53)</f>
        <v>-0.43630017452006981</v>
      </c>
      <c r="L53" s="1"/>
    </row>
    <row r="54" spans="1:12" ht="15" customHeight="1" x14ac:dyDescent="0.3">
      <c r="A54" s="14" t="s">
        <v>35</v>
      </c>
      <c r="B54" s="14" t="s">
        <v>57</v>
      </c>
      <c r="C54" s="14" t="s">
        <v>35</v>
      </c>
      <c r="D54" s="15" t="s">
        <v>140</v>
      </c>
      <c r="E54" s="16">
        <v>4584</v>
      </c>
      <c r="F54" s="16">
        <v>5239</v>
      </c>
      <c r="G54" s="16">
        <v>1396</v>
      </c>
      <c r="H54" s="16">
        <v>4584</v>
      </c>
      <c r="I54" s="16">
        <v>2584</v>
      </c>
      <c r="J54" s="16">
        <f>I54-H54</f>
        <v>-2000</v>
      </c>
      <c r="K54" s="17">
        <f>(J54/H54)</f>
        <v>-0.43630017452006981</v>
      </c>
      <c r="L54" s="1"/>
    </row>
    <row r="55" spans="1:12" ht="15" customHeight="1" x14ac:dyDescent="0.3">
      <c r="A55" s="14" t="s">
        <v>141</v>
      </c>
      <c r="B55" s="14" t="s">
        <v>35</v>
      </c>
      <c r="C55" s="14" t="s">
        <v>35</v>
      </c>
      <c r="D55" s="15" t="s">
        <v>142</v>
      </c>
      <c r="E55" s="16">
        <v>15603</v>
      </c>
      <c r="F55" s="16">
        <v>15842</v>
      </c>
      <c r="G55" s="16">
        <v>764818</v>
      </c>
      <c r="H55" s="16">
        <v>15603</v>
      </c>
      <c r="I55" s="16">
        <v>15603</v>
      </c>
      <c r="J55" s="18"/>
      <c r="K55" s="17" t="s">
        <v>35</v>
      </c>
      <c r="L55" s="1"/>
    </row>
    <row r="56" spans="1:12" ht="15" customHeight="1" x14ac:dyDescent="0.3">
      <c r="A56" s="14" t="s">
        <v>35</v>
      </c>
      <c r="B56" s="14" t="s">
        <v>57</v>
      </c>
      <c r="C56" s="14" t="s">
        <v>35</v>
      </c>
      <c r="D56" s="15" t="s">
        <v>143</v>
      </c>
      <c r="E56" s="16">
        <v>15603</v>
      </c>
      <c r="F56" s="16">
        <v>15842</v>
      </c>
      <c r="G56" s="16">
        <v>0</v>
      </c>
      <c r="H56" s="16">
        <v>15603</v>
      </c>
      <c r="I56" s="16">
        <v>15603</v>
      </c>
      <c r="J56" s="18"/>
      <c r="K56" s="17" t="s">
        <v>35</v>
      </c>
      <c r="L56" s="1"/>
    </row>
    <row r="57" spans="1:12" ht="15" customHeight="1" x14ac:dyDescent="0.3">
      <c r="A57" s="14" t="s">
        <v>35</v>
      </c>
      <c r="B57" s="14" t="s">
        <v>136</v>
      </c>
      <c r="C57" s="14" t="s">
        <v>35</v>
      </c>
      <c r="D57" s="15" t="s">
        <v>80</v>
      </c>
      <c r="E57" s="16">
        <v>0</v>
      </c>
      <c r="F57" s="16">
        <v>0</v>
      </c>
      <c r="G57" s="16">
        <v>764818</v>
      </c>
      <c r="H57" s="16">
        <v>0</v>
      </c>
      <c r="I57" s="16">
        <v>0</v>
      </c>
      <c r="J57" s="18"/>
      <c r="K57" s="17" t="s">
        <v>35</v>
      </c>
      <c r="L57" s="1"/>
    </row>
    <row r="58" spans="1:12" ht="15" customHeight="1" x14ac:dyDescent="0.3">
      <c r="A58" s="14" t="s">
        <v>148</v>
      </c>
      <c r="B58" s="14" t="s">
        <v>35</v>
      </c>
      <c r="C58" s="14" t="s">
        <v>35</v>
      </c>
      <c r="D58" s="15" t="s">
        <v>149</v>
      </c>
      <c r="E58" s="16">
        <v>8511538</v>
      </c>
      <c r="F58" s="16">
        <v>9969113</v>
      </c>
      <c r="G58" s="16">
        <v>-942611</v>
      </c>
      <c r="H58" s="16">
        <v>8511538</v>
      </c>
      <c r="I58" s="16">
        <v>2703938</v>
      </c>
      <c r="J58" s="16">
        <f>I58-H58</f>
        <v>-5807600</v>
      </c>
      <c r="K58" s="17">
        <f>(J58/H58)</f>
        <v>-0.68232086844939188</v>
      </c>
      <c r="L58" s="1"/>
    </row>
    <row r="59" spans="1:12" ht="15" customHeight="1" x14ac:dyDescent="0.3">
      <c r="A59" s="14" t="s">
        <v>35</v>
      </c>
      <c r="B59" s="14" t="s">
        <v>11</v>
      </c>
      <c r="C59" s="14" t="s">
        <v>35</v>
      </c>
      <c r="D59" s="15" t="s">
        <v>150</v>
      </c>
      <c r="E59" s="16">
        <v>8511528</v>
      </c>
      <c r="F59" s="16">
        <v>158198</v>
      </c>
      <c r="G59" s="16">
        <v>0</v>
      </c>
      <c r="H59" s="16">
        <v>10</v>
      </c>
      <c r="I59" s="16">
        <v>10</v>
      </c>
      <c r="J59" s="18"/>
      <c r="K59" s="17" t="s">
        <v>35</v>
      </c>
      <c r="L59" s="1"/>
    </row>
    <row r="60" spans="1:12" ht="15" customHeight="1" x14ac:dyDescent="0.3">
      <c r="A60" s="14" t="s">
        <v>35</v>
      </c>
      <c r="B60" s="14" t="s">
        <v>67</v>
      </c>
      <c r="C60" s="14" t="s">
        <v>35</v>
      </c>
      <c r="D60" s="15" t="s">
        <v>151</v>
      </c>
      <c r="E60" s="16">
        <v>10</v>
      </c>
      <c r="F60" s="16">
        <v>9810915</v>
      </c>
      <c r="G60" s="16">
        <v>-942611</v>
      </c>
      <c r="H60" s="16">
        <v>8511528</v>
      </c>
      <c r="I60" s="16">
        <v>2703928</v>
      </c>
      <c r="J60" s="16">
        <f>I60-H60</f>
        <v>-5807600</v>
      </c>
      <c r="K60" s="17">
        <f>(J60/H60)</f>
        <v>-0.68232167009260847</v>
      </c>
      <c r="L60" s="1"/>
    </row>
    <row r="61" spans="1:12" ht="15" customHeight="1" x14ac:dyDescent="0.3">
      <c r="A61" s="14" t="s">
        <v>159</v>
      </c>
      <c r="B61" s="14" t="s">
        <v>35</v>
      </c>
      <c r="C61" s="14" t="s">
        <v>35</v>
      </c>
      <c r="D61" s="15" t="s">
        <v>160</v>
      </c>
      <c r="E61" s="16">
        <v>10</v>
      </c>
      <c r="F61" s="16">
        <v>124526</v>
      </c>
      <c r="G61" s="16">
        <v>7891630</v>
      </c>
      <c r="H61" s="16">
        <v>10</v>
      </c>
      <c r="I61" s="16">
        <v>73368</v>
      </c>
      <c r="J61" s="16">
        <f>I61-H61</f>
        <v>73358</v>
      </c>
      <c r="K61" s="17">
        <f>(J61/H61)</f>
        <v>7335.8</v>
      </c>
      <c r="L61" s="1"/>
    </row>
    <row r="62" spans="1:12" ht="15" hidden="1" customHeight="1" x14ac:dyDescent="0.3">
      <c r="A62" s="14" t="s">
        <v>35</v>
      </c>
      <c r="B62" s="14" t="s">
        <v>57</v>
      </c>
      <c r="C62" s="14" t="s">
        <v>35</v>
      </c>
      <c r="D62" s="15" t="s">
        <v>162</v>
      </c>
      <c r="E62" s="16">
        <v>10</v>
      </c>
      <c r="F62" s="16">
        <v>124526</v>
      </c>
      <c r="G62" s="16">
        <v>7891630</v>
      </c>
      <c r="H62" s="16">
        <v>10</v>
      </c>
      <c r="I62" s="16">
        <v>73368</v>
      </c>
      <c r="J62" s="16">
        <f>I62-H62</f>
        <v>73358</v>
      </c>
      <c r="K62" s="17">
        <f>(J62/H62)</f>
        <v>7335.8</v>
      </c>
      <c r="L62" s="1"/>
    </row>
    <row r="63" spans="1:12" ht="15" customHeight="1" x14ac:dyDescent="0.3">
      <c r="A63" s="14" t="s">
        <v>163</v>
      </c>
      <c r="B63" s="14" t="s">
        <v>35</v>
      </c>
      <c r="C63" s="14" t="s">
        <v>35</v>
      </c>
      <c r="D63" s="15" t="s">
        <v>164</v>
      </c>
      <c r="E63" s="16">
        <v>2000</v>
      </c>
      <c r="F63" s="16">
        <v>2000</v>
      </c>
      <c r="G63" s="16">
        <v>0</v>
      </c>
      <c r="H63" s="16">
        <v>2000</v>
      </c>
      <c r="I63" s="16">
        <v>2000</v>
      </c>
      <c r="J63" s="18"/>
      <c r="K63" s="17" t="s">
        <v>35</v>
      </c>
      <c r="L63" s="1"/>
    </row>
    <row r="64" spans="1:12" ht="15" customHeight="1" x14ac:dyDescent="0.3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"/>
    </row>
    <row r="65" spans="1:12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 customHeight="1" x14ac:dyDescent="0.3">
      <c r="A66" s="32" t="s">
        <v>165</v>
      </c>
      <c r="B66" s="33"/>
      <c r="C66" s="33"/>
      <c r="D66" s="33"/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1">
        <v>0</v>
      </c>
      <c r="L66" s="1"/>
    </row>
    <row r="67" spans="1:12" ht="15" customHeight="1" x14ac:dyDescent="0.3">
      <c r="A67" s="34" t="s">
        <v>166</v>
      </c>
      <c r="B67" s="35"/>
      <c r="C67" s="35"/>
      <c r="D67" s="35"/>
      <c r="E67" s="35"/>
      <c r="F67" s="35"/>
      <c r="G67" s="35"/>
      <c r="H67" s="35"/>
      <c r="I67" s="35"/>
      <c r="J67" s="1"/>
      <c r="K67" s="1"/>
      <c r="L67" s="1"/>
    </row>
    <row r="68" spans="1:12" ht="5.0999999999999996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</sheetData>
  <mergeCells count="17">
    <mergeCell ref="J10:J11"/>
    <mergeCell ref="K10:K11"/>
    <mergeCell ref="A66:D66"/>
    <mergeCell ref="A67:I67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cuadro Comparativo analitico</vt:lpstr>
      <vt:lpstr>cuadro Comparativo analitico 2</vt:lpstr>
      <vt:lpstr>cuadro Comparativo analitico 3</vt:lpstr>
      <vt:lpstr>JR_PAGE_ANCHOR_0_1</vt:lpstr>
      <vt:lpstr>JR_PAGE_ANCHOR_1_1</vt:lpstr>
      <vt:lpstr>JR_PAGE_ANCHOR_2_1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2026-10-02T14:12:57Z</dcterms:modified>
</cp:coreProperties>
</file>