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3D8EE9C-A388-4B03-A9B5-1D817DB21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" l="1"/>
  <c r="K47" i="1"/>
  <c r="L47" i="1" s="1"/>
  <c r="K46" i="1"/>
  <c r="L46" i="1" s="1"/>
  <c r="K45" i="1"/>
  <c r="L45" i="1" s="1"/>
  <c r="K44" i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3" i="1"/>
  <c r="L33" i="1" s="1"/>
  <c r="K32" i="1"/>
  <c r="L32" i="1" s="1"/>
  <c r="K31" i="1"/>
  <c r="L31" i="1" s="1"/>
  <c r="K30" i="1"/>
  <c r="L30" i="1" s="1"/>
  <c r="K29" i="1"/>
  <c r="L29" i="1" s="1"/>
  <c r="K25" i="1"/>
  <c r="L25" i="1" s="1"/>
  <c r="K24" i="1"/>
  <c r="L24" i="1" s="1"/>
  <c r="K21" i="1"/>
  <c r="L21" i="1" s="1"/>
  <c r="K20" i="1"/>
  <c r="L20" i="1" s="1"/>
  <c r="K19" i="1"/>
  <c r="L19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<sst xmlns="http://schemas.openxmlformats.org/spreadsheetml/2006/main" count="254" uniqueCount="100">
  <si>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</si>
  <si>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</si>
  <si>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</si>
  <si>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</si>
  <si>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</si>
  <si>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</si>
  <si>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</si>
  <si>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</si>
  <si>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</si>
  <si>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GENDARMERÍA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</si>
  <si>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</si>
  <si>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07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</si>
  <si>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</si>
  <si>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</si>
  <si>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</si>
  <si>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</si>
  <si>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</si>
  <si>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</si>
  <si>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</si>
  <si>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</si>
  <si>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</si>
  <si>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</si>
  <si>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</si>
  <si>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</si>
  <si>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</si>
  <si>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</si>
  <si>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</si>
  <si>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</si>
  <si>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</si>
  <si>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</si>
  <si>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</si>
  <si>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</si>
  <si>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</si>
  <si>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</si>
  <si>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</si>
  <si>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</si>
  <si>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</si>
  <si>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</si>
  <si>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</si>
  <si>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</si>
  <si>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</si>
  <si>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</si>
  <si>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</si>
  <si>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</si>
  <si>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</si>
  <si>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</si>
  <si>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</si>
  <si>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</si>
  <si>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</si>
  <si>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</si>
  <si>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</si>
  <si>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</si>
  <si>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</si>
  <si>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</si>
  <si>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</si>
  <si>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</si>
  <si>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</si>
  <si>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</si>
  <si>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</si>
  <si>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</si>
  <si>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</si>
  <si>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</si>
  <si>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</si>
  <si>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</si>
  <si>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</si>
  <si>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</si>
  <si>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</si>
  <si>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</si>
  <si>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</si>
  <si>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</si>
  <si>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</si>
  <si>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</si>
  <si>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</si>
  <si>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</si>
  <si>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</si>
  <si>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</si>
  <si>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013</t>
    </r>
  </si>
  <si>
    <r>
      <rPr>
        <sz val="10"/>
        <rFont val="Times New Roman"/>
      </rPr>
      <t>Economatos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</si>
  <si>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</si>
  <si>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</si>
  <si>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</si>
  <si>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</si>
  <si>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</si>
  <si>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</si>
  <si>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</si>
  <si>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</si>
  <si>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</si>
  <si>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</si>
  <si>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</si>
  <si>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</si>
  <si>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</si>
  <si>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</si>
  <si>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</si>
  <si>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</si>
  <si>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</si>
  <si>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</si>
  <si>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</si>
  <si>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</si>
  <si>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  <r>
      <rPr>
        <sz val="8"/>
        <color rgb="FF000000"/>
        <rFont val="Times New Roman"/>
        <family val="2"/>
      </rPr>
      <t>.</t>
    </r>
  </si>
  <si>
    <t>NOTA: En este servicio, las cifras señaladas en el cuadro adjunto se complementan con las consideradas para el mismo servicio en la Partida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</si>
</sst>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8"/>
      <color rgb="FF000000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9" fillId="44" borderId="1" xfId="0" applyFont="1" applyFill="1" applyBorder="1" applyAlignment="1">
      <alignment horizontal="left" wrapText="1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7"/>
  <sheetViews>
    <sheetView tabSelected="1" view="pageBreakPreview" topLeftCell="A6" zoomScale="60" zoomScaleNormal="100" workbookViewId="0">
      <selection activeCell="H39" sqref="H39"/>
    </sheetView>
  </sheetViews>
  <sheetFormatPr baseColWidth="10" defaultColWidth="9.140625" defaultRowHeight="15" x14ac:dyDescent="0.25"/>
  <cols>
    <col min="1" max="1" width="9.42578125" customWidth="1"/>
    <col min="2" max="2" width="9.28515625" customWidth="1"/>
    <col min="3" max="3" width="8.85546875" customWidth="1"/>
    <col min="4" max="4" width="8" customWidth="1"/>
    <col min="5" max="5" width="46.5703125" customWidth="1"/>
    <col min="6" max="6" width="23.7109375" customWidth="1"/>
    <col min="7" max="7" width="21" customWidth="1"/>
    <col min="8" max="8" width="21.42578125" customWidth="1"/>
    <col min="9" max="9" width="21.140625" customWidth="1"/>
    <col min="10" max="10" width="21.5703125" customWidth="1"/>
    <col min="11" max="11" width="19" customWidth="1"/>
    <col min="12" max="12" width="21.14062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3.5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4" t="s">
        <v>32</v>
      </c>
      <c r="L10" s="24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5"/>
      <c r="L11" s="25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649183262</v>
      </c>
      <c r="G12" s="12">
        <v>0</v>
      </c>
      <c r="H12" s="12">
        <v>0</v>
      </c>
      <c r="I12" s="12">
        <v>667879742</v>
      </c>
      <c r="J12" s="12">
        <v>789133498</v>
      </c>
      <c r="K12" s="12">
        <f>J12-I12</f>
        <v>121253756</v>
      </c>
      <c r="L12" s="13">
        <f>(K12/I12)</f>
        <v>0.18155028274536286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0</v>
      </c>
      <c r="H13" s="16">
        <v>0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0</v>
      </c>
      <c r="H14" s="16">
        <v>0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0</v>
      </c>
      <c r="H15" s="16">
        <v>0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41306</v>
      </c>
      <c r="G16" s="16">
        <v>0</v>
      </c>
      <c r="H16" s="16">
        <v>0</v>
      </c>
      <c r="I16" s="16">
        <v>42496</v>
      </c>
      <c r="J16" s="16">
        <v>42496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41306</v>
      </c>
      <c r="G17" s="16">
        <v>0</v>
      </c>
      <c r="H17" s="16">
        <v>0</v>
      </c>
      <c r="I17" s="16">
        <v>42496</v>
      </c>
      <c r="J17" s="16">
        <v>42496</v>
      </c>
      <c r="K17" s="17"/>
      <c r="L17" s="18" t="s">
        <v>36</v>
      </c>
      <c r="M17" s="1"/>
    </row>
    <row r="18" spans="1:13" ht="15" customHeight="1" x14ac:dyDescent="0.25">
      <c r="A18" s="14" t="s">
        <v>11</v>
      </c>
      <c r="B18" s="14" t="s">
        <v>36</v>
      </c>
      <c r="C18" s="14" t="s">
        <v>36</v>
      </c>
      <c r="D18" s="14" t="s">
        <v>36</v>
      </c>
      <c r="E18" s="15" t="s">
        <v>47</v>
      </c>
      <c r="F18" s="16">
        <v>5694342</v>
      </c>
      <c r="G18" s="16">
        <v>0</v>
      </c>
      <c r="H18" s="16">
        <v>0</v>
      </c>
      <c r="I18" s="16">
        <v>5858339</v>
      </c>
      <c r="J18" s="16">
        <v>5682589</v>
      </c>
      <c r="K18" s="16">
        <f>J18-I18</f>
        <v>-175750</v>
      </c>
      <c r="L18" s="18">
        <f>(K18/I18)</f>
        <v>-2.9999970981535892E-2</v>
      </c>
      <c r="M18" s="1"/>
    </row>
    <row r="19" spans="1:13" ht="15" customHeight="1" x14ac:dyDescent="0.25">
      <c r="A19" s="14" t="s">
        <v>36</v>
      </c>
      <c r="B19" s="14" t="s">
        <v>40</v>
      </c>
      <c r="C19" s="14" t="s">
        <v>36</v>
      </c>
      <c r="D19" s="14" t="s">
        <v>36</v>
      </c>
      <c r="E19" s="15" t="s">
        <v>48</v>
      </c>
      <c r="F19" s="16">
        <v>5694342</v>
      </c>
      <c r="G19" s="16">
        <v>0</v>
      </c>
      <c r="H19" s="16">
        <v>0</v>
      </c>
      <c r="I19" s="16">
        <v>5858339</v>
      </c>
      <c r="J19" s="16">
        <v>5682589</v>
      </c>
      <c r="K19" s="16">
        <f>J19-I19</f>
        <v>-175750</v>
      </c>
      <c r="L19" s="18">
        <f>(K19/I19)</f>
        <v>-2.9999970981535892E-2</v>
      </c>
      <c r="M19" s="1"/>
    </row>
    <row r="20" spans="1:13" ht="15" customHeight="1" x14ac:dyDescent="0.25">
      <c r="A20" s="14" t="s">
        <v>49</v>
      </c>
      <c r="B20" s="14" t="s">
        <v>36</v>
      </c>
      <c r="C20" s="14" t="s">
        <v>36</v>
      </c>
      <c r="D20" s="14" t="s">
        <v>36</v>
      </c>
      <c r="E20" s="15" t="s">
        <v>50</v>
      </c>
      <c r="F20" s="16">
        <v>273091</v>
      </c>
      <c r="G20" s="16">
        <v>0</v>
      </c>
      <c r="H20" s="16">
        <v>0</v>
      </c>
      <c r="I20" s="16">
        <v>280955</v>
      </c>
      <c r="J20" s="16">
        <v>1718597</v>
      </c>
      <c r="K20" s="16">
        <f>J20-I20</f>
        <v>1437642</v>
      </c>
      <c r="L20" s="18">
        <f>(K20/I20)</f>
        <v>5.1169831467672759</v>
      </c>
      <c r="M20" s="1"/>
    </row>
    <row r="21" spans="1:13" ht="27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51</v>
      </c>
      <c r="F21" s="16">
        <v>10</v>
      </c>
      <c r="G21" s="16">
        <v>0</v>
      </c>
      <c r="H21" s="16">
        <v>0</v>
      </c>
      <c r="I21" s="16">
        <v>10</v>
      </c>
      <c r="J21" s="16">
        <v>1437652</v>
      </c>
      <c r="K21" s="16">
        <f>J21-I21</f>
        <v>1437642</v>
      </c>
      <c r="L21" s="18">
        <f>(K21/I21)</f>
        <v>143764.20000000001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52</v>
      </c>
      <c r="F22" s="16">
        <v>10</v>
      </c>
      <c r="G22" s="16">
        <v>0</v>
      </c>
      <c r="H22" s="16">
        <v>0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4" t="s">
        <v>36</v>
      </c>
      <c r="B23" s="14" t="s">
        <v>53</v>
      </c>
      <c r="C23" s="14" t="s">
        <v>36</v>
      </c>
      <c r="D23" s="14" t="s">
        <v>36</v>
      </c>
      <c r="E23" s="15" t="s">
        <v>54</v>
      </c>
      <c r="F23" s="16">
        <v>273071</v>
      </c>
      <c r="G23" s="16">
        <v>0</v>
      </c>
      <c r="H23" s="16">
        <v>0</v>
      </c>
      <c r="I23" s="16">
        <v>280935</v>
      </c>
      <c r="J23" s="16">
        <v>280935</v>
      </c>
      <c r="K23" s="17"/>
      <c r="L23" s="18" t="s">
        <v>36</v>
      </c>
      <c r="M23" s="1"/>
    </row>
    <row r="24" spans="1:13" ht="15" customHeight="1" x14ac:dyDescent="0.25">
      <c r="A24" s="14" t="s">
        <v>55</v>
      </c>
      <c r="B24" s="14" t="s">
        <v>36</v>
      </c>
      <c r="C24" s="14" t="s">
        <v>36</v>
      </c>
      <c r="D24" s="14" t="s">
        <v>36</v>
      </c>
      <c r="E24" s="15" t="s">
        <v>56</v>
      </c>
      <c r="F24" s="16">
        <v>643174493</v>
      </c>
      <c r="G24" s="16">
        <v>0</v>
      </c>
      <c r="H24" s="16">
        <v>0</v>
      </c>
      <c r="I24" s="16">
        <v>661697922</v>
      </c>
      <c r="J24" s="16">
        <v>781689786</v>
      </c>
      <c r="K24" s="16">
        <f>J24-I24</f>
        <v>119991864</v>
      </c>
      <c r="L24" s="18">
        <f>(K24/I24)</f>
        <v>0.18133933931259949</v>
      </c>
      <c r="M24" s="1"/>
    </row>
    <row r="25" spans="1:13" ht="15" customHeight="1" x14ac:dyDescent="0.25">
      <c r="A25" s="14" t="s">
        <v>36</v>
      </c>
      <c r="B25" s="14" t="s">
        <v>14</v>
      </c>
      <c r="C25" s="14" t="s">
        <v>36</v>
      </c>
      <c r="D25" s="14" t="s">
        <v>36</v>
      </c>
      <c r="E25" s="15" t="s">
        <v>57</v>
      </c>
      <c r="F25" s="16">
        <v>643174493</v>
      </c>
      <c r="G25" s="16">
        <v>0</v>
      </c>
      <c r="H25" s="16">
        <v>0</v>
      </c>
      <c r="I25" s="16">
        <v>661697922</v>
      </c>
      <c r="J25" s="16">
        <v>781689786</v>
      </c>
      <c r="K25" s="16">
        <f>J25-I25</f>
        <v>119991864</v>
      </c>
      <c r="L25" s="18">
        <f>(K25/I25)</f>
        <v>0.18133933931259949</v>
      </c>
      <c r="M25" s="1"/>
    </row>
    <row r="26" spans="1:13" ht="15" customHeight="1" x14ac:dyDescent="0.25">
      <c r="A26" s="14" t="s">
        <v>58</v>
      </c>
      <c r="B26" s="14" t="s">
        <v>36</v>
      </c>
      <c r="C26" s="14" t="s">
        <v>36</v>
      </c>
      <c r="D26" s="14" t="s">
        <v>36</v>
      </c>
      <c r="E26" s="15" t="s">
        <v>59</v>
      </c>
      <c r="F26" s="16">
        <v>10</v>
      </c>
      <c r="G26" s="16">
        <v>0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4" t="s">
        <v>36</v>
      </c>
      <c r="B27" s="14" t="s">
        <v>60</v>
      </c>
      <c r="C27" s="14" t="s">
        <v>36</v>
      </c>
      <c r="D27" s="14" t="s">
        <v>36</v>
      </c>
      <c r="E27" s="15" t="s">
        <v>61</v>
      </c>
      <c r="F27" s="16">
        <v>10</v>
      </c>
      <c r="G27" s="16">
        <v>0</v>
      </c>
      <c r="H27" s="16">
        <v>0</v>
      </c>
      <c r="I27" s="16">
        <v>10</v>
      </c>
      <c r="J27" s="16">
        <v>10</v>
      </c>
      <c r="K27" s="17"/>
      <c r="L27" s="18" t="s">
        <v>36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10</v>
      </c>
      <c r="G28" s="16">
        <v>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0" t="s">
        <v>36</v>
      </c>
      <c r="B29" s="10" t="s">
        <v>36</v>
      </c>
      <c r="C29" s="10" t="s">
        <v>36</v>
      </c>
      <c r="D29" s="10" t="s">
        <v>36</v>
      </c>
      <c r="E29" s="11" t="s">
        <v>64</v>
      </c>
      <c r="F29" s="12">
        <v>649183262</v>
      </c>
      <c r="G29" s="12">
        <v>0</v>
      </c>
      <c r="H29" s="12">
        <v>0</v>
      </c>
      <c r="I29" s="12">
        <v>667879742</v>
      </c>
      <c r="J29" s="12">
        <v>789133498</v>
      </c>
      <c r="K29" s="12">
        <f t="shared" ref="K29:K33" si="0">J29-I29</f>
        <v>121253756</v>
      </c>
      <c r="L29" s="13">
        <f>(K29/I29)</f>
        <v>0.18155028274536286</v>
      </c>
      <c r="M29" s="1"/>
    </row>
    <row r="30" spans="1:13" ht="15" customHeight="1" x14ac:dyDescent="0.25">
      <c r="A30" s="14" t="s">
        <v>65</v>
      </c>
      <c r="B30" s="14" t="s">
        <v>36</v>
      </c>
      <c r="C30" s="14" t="s">
        <v>36</v>
      </c>
      <c r="D30" s="14" t="s">
        <v>36</v>
      </c>
      <c r="E30" s="15" t="s">
        <v>66</v>
      </c>
      <c r="F30" s="16">
        <v>509836714</v>
      </c>
      <c r="G30" s="16">
        <v>0</v>
      </c>
      <c r="H30" s="16">
        <v>0</v>
      </c>
      <c r="I30" s="16">
        <v>524520013</v>
      </c>
      <c r="J30" s="16">
        <v>521769170</v>
      </c>
      <c r="K30" s="16">
        <f t="shared" si="0"/>
        <v>-2750843</v>
      </c>
      <c r="L30" s="18">
        <f>(K30/I30)</f>
        <v>-5.2444957900967641E-3</v>
      </c>
      <c r="M30" s="1"/>
    </row>
    <row r="31" spans="1:13" ht="15" customHeight="1" x14ac:dyDescent="0.25">
      <c r="A31" s="14" t="s">
        <v>67</v>
      </c>
      <c r="B31" s="14" t="s">
        <v>36</v>
      </c>
      <c r="C31" s="14" t="s">
        <v>36</v>
      </c>
      <c r="D31" s="14" t="s">
        <v>36</v>
      </c>
      <c r="E31" s="15" t="s">
        <v>68</v>
      </c>
      <c r="F31" s="16">
        <v>124544043</v>
      </c>
      <c r="G31" s="16">
        <v>0</v>
      </c>
      <c r="H31" s="16">
        <v>0</v>
      </c>
      <c r="I31" s="16">
        <v>128130912</v>
      </c>
      <c r="J31" s="16">
        <v>233630748</v>
      </c>
      <c r="K31" s="16">
        <f t="shared" si="0"/>
        <v>105499836</v>
      </c>
      <c r="L31" s="18">
        <f>(K31/I31)</f>
        <v>0.82337536159892466</v>
      </c>
      <c r="M31" s="1"/>
    </row>
    <row r="32" spans="1:13" ht="15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488735</v>
      </c>
      <c r="G32" s="16">
        <v>0</v>
      </c>
      <c r="H32" s="16">
        <v>0</v>
      </c>
      <c r="I32" s="16">
        <v>502810</v>
      </c>
      <c r="J32" s="16">
        <v>487736</v>
      </c>
      <c r="K32" s="16">
        <f t="shared" si="0"/>
        <v>-15074</v>
      </c>
      <c r="L32" s="18">
        <f>(K32/I32)</f>
        <v>-2.9979515124997514E-2</v>
      </c>
      <c r="M32" s="1"/>
    </row>
    <row r="33" spans="1:13" ht="15" customHeight="1" x14ac:dyDescent="0.25">
      <c r="A33" s="14" t="s">
        <v>36</v>
      </c>
      <c r="B33" s="14" t="s">
        <v>14</v>
      </c>
      <c r="C33" s="14" t="s">
        <v>36</v>
      </c>
      <c r="D33" s="14" t="s">
        <v>36</v>
      </c>
      <c r="E33" s="15" t="s">
        <v>71</v>
      </c>
      <c r="F33" s="16">
        <v>488725</v>
      </c>
      <c r="G33" s="16">
        <v>0</v>
      </c>
      <c r="H33" s="16">
        <v>0</v>
      </c>
      <c r="I33" s="16">
        <v>502800</v>
      </c>
      <c r="J33" s="16">
        <v>487726</v>
      </c>
      <c r="K33" s="16">
        <f t="shared" si="0"/>
        <v>-15074</v>
      </c>
      <c r="L33" s="18">
        <f>(K33/I33)</f>
        <v>-2.9980111376292761E-2</v>
      </c>
      <c r="M33" s="1"/>
    </row>
    <row r="34" spans="1:13" ht="15" customHeight="1" x14ac:dyDescent="0.25">
      <c r="A34" s="14" t="s">
        <v>36</v>
      </c>
      <c r="B34" s="14" t="s">
        <v>72</v>
      </c>
      <c r="C34" s="14" t="s">
        <v>36</v>
      </c>
      <c r="D34" s="14" t="s">
        <v>36</v>
      </c>
      <c r="E34" s="15" t="s">
        <v>73</v>
      </c>
      <c r="F34" s="16">
        <v>10</v>
      </c>
      <c r="G34" s="16">
        <v>0</v>
      </c>
      <c r="H34" s="16">
        <v>0</v>
      </c>
      <c r="I34" s="16">
        <v>10</v>
      </c>
      <c r="J34" s="16">
        <v>10</v>
      </c>
      <c r="K34" s="17"/>
      <c r="L34" s="18" t="s">
        <v>36</v>
      </c>
      <c r="M34" s="1"/>
    </row>
    <row r="35" spans="1:13" ht="15" customHeight="1" x14ac:dyDescent="0.25">
      <c r="A35" s="14" t="s">
        <v>74</v>
      </c>
      <c r="B35" s="14" t="s">
        <v>36</v>
      </c>
      <c r="C35" s="14" t="s">
        <v>36</v>
      </c>
      <c r="D35" s="14" t="s">
        <v>36</v>
      </c>
      <c r="E35" s="15" t="s">
        <v>39</v>
      </c>
      <c r="F35" s="16">
        <v>5694342</v>
      </c>
      <c r="G35" s="16">
        <v>0</v>
      </c>
      <c r="H35" s="16">
        <v>0</v>
      </c>
      <c r="I35" s="16">
        <v>5858339</v>
      </c>
      <c r="J35" s="16">
        <v>5682589</v>
      </c>
      <c r="K35" s="16">
        <f t="shared" ref="K35:K47" si="1">J35-I35</f>
        <v>-175750</v>
      </c>
      <c r="L35" s="18">
        <f t="shared" ref="L35:L43" si="2">(K35/I35)</f>
        <v>-2.9999970981535892E-2</v>
      </c>
      <c r="M35" s="1"/>
    </row>
    <row r="36" spans="1:13" ht="15" customHeight="1" x14ac:dyDescent="0.25">
      <c r="A36" s="14" t="s">
        <v>36</v>
      </c>
      <c r="B36" s="14" t="s">
        <v>55</v>
      </c>
      <c r="C36" s="14" t="s">
        <v>36</v>
      </c>
      <c r="D36" s="14" t="s">
        <v>36</v>
      </c>
      <c r="E36" s="15" t="s">
        <v>75</v>
      </c>
      <c r="F36" s="16">
        <v>5694342</v>
      </c>
      <c r="G36" s="16">
        <v>0</v>
      </c>
      <c r="H36" s="16">
        <v>0</v>
      </c>
      <c r="I36" s="16">
        <v>5858339</v>
      </c>
      <c r="J36" s="16">
        <v>5682589</v>
      </c>
      <c r="K36" s="16">
        <f t="shared" si="1"/>
        <v>-175750</v>
      </c>
      <c r="L36" s="18">
        <f t="shared" si="2"/>
        <v>-2.9999970981535892E-2</v>
      </c>
      <c r="M36" s="1"/>
    </row>
    <row r="37" spans="1:13" ht="15" customHeight="1" x14ac:dyDescent="0.25">
      <c r="A37" s="14" t="s">
        <v>36</v>
      </c>
      <c r="B37" s="14" t="s">
        <v>36</v>
      </c>
      <c r="C37" s="14" t="s">
        <v>76</v>
      </c>
      <c r="D37" s="14" t="s">
        <v>36</v>
      </c>
      <c r="E37" s="15" t="s">
        <v>77</v>
      </c>
      <c r="F37" s="16">
        <v>5694342</v>
      </c>
      <c r="G37" s="16">
        <v>0</v>
      </c>
      <c r="H37" s="16">
        <v>0</v>
      </c>
      <c r="I37" s="16">
        <v>5858339</v>
      </c>
      <c r="J37" s="16">
        <v>5682589</v>
      </c>
      <c r="K37" s="16">
        <f t="shared" si="1"/>
        <v>-175750</v>
      </c>
      <c r="L37" s="18">
        <f t="shared" si="2"/>
        <v>-2.9999970981535892E-2</v>
      </c>
      <c r="M37" s="1"/>
    </row>
    <row r="38" spans="1:13" ht="15" customHeight="1" x14ac:dyDescent="0.25">
      <c r="A38" s="14" t="s">
        <v>78</v>
      </c>
      <c r="B38" s="14" t="s">
        <v>36</v>
      </c>
      <c r="C38" s="14" t="s">
        <v>36</v>
      </c>
      <c r="D38" s="14" t="s">
        <v>36</v>
      </c>
      <c r="E38" s="15" t="s">
        <v>79</v>
      </c>
      <c r="F38" s="16">
        <v>10</v>
      </c>
      <c r="G38" s="16">
        <v>0</v>
      </c>
      <c r="H38" s="16">
        <v>0</v>
      </c>
      <c r="I38" s="16">
        <v>10</v>
      </c>
      <c r="J38" s="16">
        <v>1437652</v>
      </c>
      <c r="K38" s="16">
        <f t="shared" si="1"/>
        <v>1437642</v>
      </c>
      <c r="L38" s="18">
        <f t="shared" si="2"/>
        <v>143764.20000000001</v>
      </c>
      <c r="M38" s="1"/>
    </row>
    <row r="39" spans="1:13" ht="15" customHeight="1" x14ac:dyDescent="0.25">
      <c r="A39" s="14" t="s">
        <v>36</v>
      </c>
      <c r="B39" s="14" t="s">
        <v>53</v>
      </c>
      <c r="C39" s="14" t="s">
        <v>36</v>
      </c>
      <c r="D39" s="14" t="s">
        <v>36</v>
      </c>
      <c r="E39" s="15" t="s">
        <v>80</v>
      </c>
      <c r="F39" s="16">
        <v>10</v>
      </c>
      <c r="G39" s="16">
        <v>0</v>
      </c>
      <c r="H39" s="16">
        <v>0</v>
      </c>
      <c r="I39" s="16">
        <v>10</v>
      </c>
      <c r="J39" s="16">
        <v>1437652</v>
      </c>
      <c r="K39" s="16">
        <f t="shared" si="1"/>
        <v>1437642</v>
      </c>
      <c r="L39" s="18">
        <f t="shared" si="2"/>
        <v>143764.20000000001</v>
      </c>
      <c r="M39" s="1"/>
    </row>
    <row r="40" spans="1:13" ht="27" customHeight="1" x14ac:dyDescent="0.25">
      <c r="A40" s="14" t="s">
        <v>81</v>
      </c>
      <c r="B40" s="14" t="s">
        <v>36</v>
      </c>
      <c r="C40" s="14" t="s">
        <v>36</v>
      </c>
      <c r="D40" s="14" t="s">
        <v>36</v>
      </c>
      <c r="E40" s="15" t="s">
        <v>82</v>
      </c>
      <c r="F40" s="16">
        <v>6871230</v>
      </c>
      <c r="G40" s="16">
        <v>0</v>
      </c>
      <c r="H40" s="16">
        <v>0</v>
      </c>
      <c r="I40" s="16">
        <v>7069122</v>
      </c>
      <c r="J40" s="16">
        <v>25518215</v>
      </c>
      <c r="K40" s="16">
        <f t="shared" si="1"/>
        <v>18449093</v>
      </c>
      <c r="L40" s="18">
        <f t="shared" si="2"/>
        <v>2.6098139203142909</v>
      </c>
      <c r="M40" s="1"/>
    </row>
    <row r="41" spans="1:13" ht="15" customHeight="1" x14ac:dyDescent="0.25">
      <c r="A41" s="14" t="s">
        <v>36</v>
      </c>
      <c r="B41" s="14" t="s">
        <v>72</v>
      </c>
      <c r="C41" s="14" t="s">
        <v>36</v>
      </c>
      <c r="D41" s="14" t="s">
        <v>36</v>
      </c>
      <c r="E41" s="15" t="s">
        <v>83</v>
      </c>
      <c r="F41" s="16">
        <v>1767483</v>
      </c>
      <c r="G41" s="16">
        <v>0</v>
      </c>
      <c r="H41" s="16">
        <v>0</v>
      </c>
      <c r="I41" s="16">
        <v>1818387</v>
      </c>
      <c r="J41" s="16">
        <v>7986074</v>
      </c>
      <c r="K41" s="16">
        <f t="shared" si="1"/>
        <v>6167687</v>
      </c>
      <c r="L41" s="18">
        <f t="shared" si="2"/>
        <v>3.3918450802826903</v>
      </c>
      <c r="M41" s="1"/>
    </row>
    <row r="42" spans="1:13" ht="15" customHeight="1" x14ac:dyDescent="0.25">
      <c r="A42" s="14" t="s">
        <v>36</v>
      </c>
      <c r="B42" s="14" t="s">
        <v>84</v>
      </c>
      <c r="C42" s="14" t="s">
        <v>36</v>
      </c>
      <c r="D42" s="14" t="s">
        <v>36</v>
      </c>
      <c r="E42" s="15" t="s">
        <v>85</v>
      </c>
      <c r="F42" s="16">
        <v>1985159</v>
      </c>
      <c r="G42" s="16">
        <v>0</v>
      </c>
      <c r="H42" s="16">
        <v>0</v>
      </c>
      <c r="I42" s="16">
        <v>2042332</v>
      </c>
      <c r="J42" s="16">
        <v>1641239</v>
      </c>
      <c r="K42" s="16">
        <f t="shared" si="1"/>
        <v>-401093</v>
      </c>
      <c r="L42" s="18">
        <f t="shared" si="2"/>
        <v>-0.19638971528625121</v>
      </c>
      <c r="M42" s="1"/>
    </row>
    <row r="43" spans="1:13" ht="15" customHeight="1" x14ac:dyDescent="0.25">
      <c r="A43" s="14" t="s">
        <v>36</v>
      </c>
      <c r="B43" s="14" t="s">
        <v>38</v>
      </c>
      <c r="C43" s="14" t="s">
        <v>36</v>
      </c>
      <c r="D43" s="14" t="s">
        <v>36</v>
      </c>
      <c r="E43" s="15" t="s">
        <v>86</v>
      </c>
      <c r="F43" s="16">
        <v>2965145</v>
      </c>
      <c r="G43" s="16">
        <v>0</v>
      </c>
      <c r="H43" s="16">
        <v>0</v>
      </c>
      <c r="I43" s="16">
        <v>3050541</v>
      </c>
      <c r="J43" s="16">
        <v>14373859</v>
      </c>
      <c r="K43" s="16">
        <f t="shared" si="1"/>
        <v>11323318</v>
      </c>
      <c r="L43" s="18">
        <f t="shared" si="2"/>
        <v>3.711904871955499</v>
      </c>
      <c r="M43" s="1"/>
    </row>
    <row r="44" spans="1:13" ht="15" customHeight="1" x14ac:dyDescent="0.25">
      <c r="A44" s="14" t="s">
        <v>36</v>
      </c>
      <c r="B44" s="14" t="s">
        <v>44</v>
      </c>
      <c r="C44" s="14" t="s">
        <v>36</v>
      </c>
      <c r="D44" s="14" t="s">
        <v>36</v>
      </c>
      <c r="E44" s="15" t="s">
        <v>87</v>
      </c>
      <c r="F44" s="16">
        <v>0</v>
      </c>
      <c r="G44" s="16">
        <v>0</v>
      </c>
      <c r="H44" s="16">
        <v>0</v>
      </c>
      <c r="I44" s="16">
        <v>0</v>
      </c>
      <c r="J44" s="16">
        <v>1225584</v>
      </c>
      <c r="K44" s="16">
        <f t="shared" si="1"/>
        <v>1225584</v>
      </c>
      <c r="L44" s="18" t="s">
        <v>36</v>
      </c>
      <c r="M44" s="1"/>
    </row>
    <row r="45" spans="1:13" ht="15" customHeight="1" x14ac:dyDescent="0.25">
      <c r="A45" s="14" t="s">
        <v>36</v>
      </c>
      <c r="B45" s="14" t="s">
        <v>11</v>
      </c>
      <c r="C45" s="14" t="s">
        <v>36</v>
      </c>
      <c r="D45" s="14" t="s">
        <v>36</v>
      </c>
      <c r="E45" s="15" t="s">
        <v>88</v>
      </c>
      <c r="F45" s="16">
        <v>153443</v>
      </c>
      <c r="G45" s="16">
        <v>0</v>
      </c>
      <c r="H45" s="16">
        <v>0</v>
      </c>
      <c r="I45" s="16">
        <v>157862</v>
      </c>
      <c r="J45" s="16">
        <v>291459</v>
      </c>
      <c r="K45" s="16">
        <f t="shared" si="1"/>
        <v>133597</v>
      </c>
      <c r="L45" s="18">
        <f>(K45/I45)</f>
        <v>0.84628979741799804</v>
      </c>
      <c r="M45" s="1"/>
    </row>
    <row r="46" spans="1:13" ht="15" customHeight="1" x14ac:dyDescent="0.25">
      <c r="A46" s="14" t="s">
        <v>89</v>
      </c>
      <c r="B46" s="14" t="s">
        <v>36</v>
      </c>
      <c r="C46" s="14" t="s">
        <v>36</v>
      </c>
      <c r="D46" s="14" t="s">
        <v>36</v>
      </c>
      <c r="E46" s="15" t="s">
        <v>90</v>
      </c>
      <c r="F46" s="16">
        <v>1748178</v>
      </c>
      <c r="G46" s="16">
        <v>0</v>
      </c>
      <c r="H46" s="16">
        <v>0</v>
      </c>
      <c r="I46" s="16">
        <v>1798526</v>
      </c>
      <c r="J46" s="16">
        <v>607368</v>
      </c>
      <c r="K46" s="16">
        <f t="shared" si="1"/>
        <v>-1191158</v>
      </c>
      <c r="L46" s="18">
        <f>(K46/I46)</f>
        <v>-0.66229679192850144</v>
      </c>
      <c r="M46" s="1"/>
    </row>
    <row r="47" spans="1:13" ht="15" customHeight="1" x14ac:dyDescent="0.25">
      <c r="A47" s="14" t="s">
        <v>36</v>
      </c>
      <c r="B47" s="14" t="s">
        <v>40</v>
      </c>
      <c r="C47" s="14" t="s">
        <v>36</v>
      </c>
      <c r="D47" s="14" t="s">
        <v>36</v>
      </c>
      <c r="E47" s="15" t="s">
        <v>91</v>
      </c>
      <c r="F47" s="16">
        <v>1748178</v>
      </c>
      <c r="G47" s="16">
        <v>0</v>
      </c>
      <c r="H47" s="16">
        <v>0</v>
      </c>
      <c r="I47" s="16">
        <v>1798526</v>
      </c>
      <c r="J47" s="16">
        <v>607368</v>
      </c>
      <c r="K47" s="16">
        <f t="shared" si="1"/>
        <v>-1191158</v>
      </c>
      <c r="L47" s="18">
        <f>(K47/I47)</f>
        <v>-0.66229679192850144</v>
      </c>
      <c r="M47" s="1"/>
    </row>
    <row r="48" spans="1:13" ht="15" customHeight="1" x14ac:dyDescent="0.25">
      <c r="A48" s="14" t="s">
        <v>92</v>
      </c>
      <c r="B48" s="14" t="s">
        <v>36</v>
      </c>
      <c r="C48" s="14" t="s">
        <v>36</v>
      </c>
      <c r="D48" s="14" t="s">
        <v>36</v>
      </c>
      <c r="E48" s="15" t="s">
        <v>93</v>
      </c>
      <c r="F48" s="16">
        <v>10</v>
      </c>
      <c r="G48" s="16">
        <v>0</v>
      </c>
      <c r="H48" s="16">
        <v>0</v>
      </c>
      <c r="I48" s="16">
        <v>10</v>
      </c>
      <c r="J48" s="16">
        <v>10</v>
      </c>
      <c r="K48" s="17"/>
      <c r="L48" s="18" t="s">
        <v>36</v>
      </c>
      <c r="M48" s="1"/>
    </row>
    <row r="49" spans="1:13" ht="15" customHeight="1" x14ac:dyDescent="0.25">
      <c r="A49" s="14" t="s">
        <v>36</v>
      </c>
      <c r="B49" s="14" t="s">
        <v>11</v>
      </c>
      <c r="C49" s="14" t="s">
        <v>36</v>
      </c>
      <c r="D49" s="14" t="s">
        <v>36</v>
      </c>
      <c r="E49" s="15" t="s">
        <v>94</v>
      </c>
      <c r="F49" s="16">
        <v>10</v>
      </c>
      <c r="G49" s="16">
        <v>0</v>
      </c>
      <c r="H49" s="16">
        <v>0</v>
      </c>
      <c r="I49" s="16">
        <v>10</v>
      </c>
      <c r="J49" s="16">
        <v>10</v>
      </c>
      <c r="K49" s="17"/>
      <c r="L49" s="18" t="s">
        <v>36</v>
      </c>
      <c r="M49" s="1"/>
    </row>
    <row r="50" spans="1:13" ht="15" customHeight="1" x14ac:dyDescent="0.25">
      <c r="A50" s="14" t="s">
        <v>95</v>
      </c>
      <c r="B50" s="14" t="s">
        <v>36</v>
      </c>
      <c r="C50" s="14" t="s">
        <v>36</v>
      </c>
      <c r="D50" s="14" t="s">
        <v>36</v>
      </c>
      <c r="E50" s="15" t="s">
        <v>96</v>
      </c>
      <c r="F50" s="16">
        <v>0</v>
      </c>
      <c r="G50" s="16">
        <v>0</v>
      </c>
      <c r="H50" s="16">
        <v>0</v>
      </c>
      <c r="I50" s="16">
        <v>0</v>
      </c>
      <c r="J50" s="16">
        <v>10</v>
      </c>
      <c r="K50" s="16">
        <f>J50-I50</f>
        <v>10</v>
      </c>
      <c r="L50" s="18" t="s">
        <v>36</v>
      </c>
      <c r="M50" s="1"/>
    </row>
    <row r="51" spans="1:13" ht="1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"/>
    </row>
    <row r="52" spans="1:1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" customHeight="1" x14ac:dyDescent="0.25">
      <c r="A53" s="26" t="s">
        <v>97</v>
      </c>
      <c r="B53" s="27"/>
      <c r="C53" s="27"/>
      <c r="D53" s="27"/>
      <c r="E53" s="27"/>
      <c r="F53" s="20">
        <v>649183242</v>
      </c>
      <c r="G53" s="20">
        <v>0</v>
      </c>
      <c r="H53" s="20">
        <v>0</v>
      </c>
      <c r="I53" s="20">
        <v>667879722</v>
      </c>
      <c r="J53" s="20">
        <v>787695826</v>
      </c>
      <c r="K53" s="20">
        <v>119816104</v>
      </c>
      <c r="L53" s="21">
        <v>0.17939772694581077</v>
      </c>
      <c r="M53" s="1"/>
    </row>
    <row r="54" spans="1:13" ht="15" customHeight="1" x14ac:dyDescent="0.25">
      <c r="A54" s="28" t="s">
        <v>98</v>
      </c>
      <c r="B54" s="23"/>
      <c r="C54" s="23"/>
      <c r="D54" s="23"/>
      <c r="E54" s="23"/>
      <c r="F54" s="23"/>
      <c r="G54" s="23"/>
      <c r="H54" s="23"/>
      <c r="I54" s="23"/>
      <c r="J54" s="23"/>
      <c r="K54" s="1"/>
      <c r="L54" s="1"/>
      <c r="M54" s="1"/>
    </row>
    <row r="55" spans="1:13" ht="16.5" customHeight="1" x14ac:dyDescent="0.25">
      <c r="A55" s="22" t="s">
        <v>99</v>
      </c>
      <c r="B55" s="23"/>
      <c r="C55" s="23"/>
      <c r="D55" s="23"/>
      <c r="E55" s="23"/>
      <c r="F55" s="23"/>
      <c r="G55" s="23"/>
      <c r="H55" s="23"/>
      <c r="I55" s="23"/>
      <c r="J55" s="23"/>
      <c r="K55" s="1"/>
      <c r="L55" s="1"/>
      <c r="M55" s="1"/>
    </row>
    <row r="56" spans="1:13" ht="21.75" customHeight="1" x14ac:dyDescent="0.25"/>
    <row r="57" spans="1:13" ht="21.75" customHeight="1" x14ac:dyDescent="0.25"/>
  </sheetData>
  <mergeCells count="19"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5:J55"/>
    <mergeCell ref="K10:K11"/>
    <mergeCell ref="L10:L11"/>
    <mergeCell ref="A53:E53"/>
    <mergeCell ref="A54:J54"/>
  </mergeCells>
  <pageMargins left="0.70866141732283461" right="0.70866141732283461" top="0.74803149606299213" bottom="0.74803149606299213" header="0.31496062992125984" footer="0.31496062992125984"/>
  <pageSetup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2026-09-30T21:39:04Z</dcterms:modified>
</cp:coreProperties>
</file>