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8_{5D3C865C-CCCC-4A5C-BA1D-AB8483A534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JR_PAGE_ANCHOR_0_1">'cuadro Comparativo analitico'!$A$1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6" i="1" l="1"/>
  <c r="J35" i="1"/>
  <c r="J34" i="1"/>
  <c r="J32" i="1"/>
  <c r="K32" i="1" s="1"/>
  <c r="J30" i="1"/>
  <c r="K30" i="1" s="1"/>
  <c r="J29" i="1"/>
  <c r="K29" i="1" s="1"/>
  <c r="J28" i="1"/>
  <c r="K28" i="1" s="1"/>
  <c r="J25" i="1"/>
  <c r="K25" i="1" s="1"/>
  <c r="K24" i="1"/>
  <c r="J24" i="1"/>
  <c r="J23" i="1"/>
  <c r="K23" i="1" s="1"/>
  <c r="J22" i="1"/>
  <c r="J21" i="1"/>
  <c r="K21" i="1" s="1"/>
  <c r="J20" i="1"/>
  <c r="K20" i="1" s="1"/>
  <c r="J19" i="1"/>
  <c r="J18" i="1"/>
  <c r="J17" i="1"/>
  <c r="J16" i="1"/>
  <c r="J15" i="1"/>
  <c r="J14" i="1"/>
  <c r="J13" i="1"/>
  <c r="K12" i="1"/>
  <c r="J12" i="1"/>
</calcChain>
</file>

<file path=xl/sharedStrings.xml><?xml version="1.0" encoding="utf-8"?>
<sst xmlns="http://schemas.openxmlformats.org/spreadsheetml/2006/main" count="157" uniqueCount="79">
  <si>
    <r>
      <rPr>
        <b/>
        <sz val="12"/>
        <rFont val="Times New Roman"/>
        <family val="1"/>
      </rPr>
      <t>PROYECTO DE LEY DE PRESUPUESTOS PARA EL AÑO 2027</t>
    </r>
  </si>
  <si>
    <r>
      <rPr>
        <b/>
        <sz val="12"/>
        <rFont val="Times New Roman"/>
        <family val="1"/>
      </rPr>
      <t>CUADRO COMPARATIVO ANALITICO AÑOS 2026 - 2027</t>
    </r>
  </si>
  <si>
    <r>
      <rPr>
        <b/>
        <sz val="10"/>
        <rFont val="Times New Roman"/>
        <family val="1"/>
      </rPr>
      <t>Moneda Nacional</t>
    </r>
  </si>
  <si>
    <r>
      <rPr>
        <sz val="10"/>
        <rFont val="Times New Roman"/>
        <family val="1"/>
      </rPr>
      <t xml:space="preserve">       </t>
    </r>
  </si>
  <si>
    <r>
      <rPr>
        <sz val="10"/>
        <rFont val="Times New Roman"/>
        <family val="1"/>
      </rPr>
      <t>Partida:</t>
    </r>
  </si>
  <si>
    <r>
      <rPr>
        <sz val="10"/>
        <rFont val="Times New Roman"/>
        <family val="1"/>
      </rPr>
      <t>MINISTERIO DE SEGURIDAD PÚBLICA</t>
    </r>
  </si>
  <si>
    <r>
      <rPr>
        <sz val="10"/>
        <rFont val="Times New Roman"/>
        <family val="1"/>
      </rPr>
      <t xml:space="preserve"> PARTIDA:</t>
    </r>
  </si>
  <si>
    <r>
      <rPr>
        <sz val="10"/>
        <rFont val="Times New Roman"/>
        <family val="1"/>
      </rPr>
      <t>32</t>
    </r>
  </si>
  <si>
    <r>
      <rPr>
        <sz val="10"/>
        <rFont val="Times New Roman"/>
        <family val="1"/>
      </rPr>
      <t>Capítulo:</t>
    </r>
  </si>
  <si>
    <r>
      <rPr>
        <sz val="10"/>
        <rFont val="Times New Roman"/>
        <family val="1"/>
      </rPr>
      <t>AGENCIA NACIONAL DE CIBERSEGURIDAD</t>
    </r>
  </si>
  <si>
    <r>
      <rPr>
        <sz val="10"/>
        <rFont val="Times New Roman"/>
        <family val="1"/>
      </rPr>
      <t xml:space="preserve"> CAPÍTULO:</t>
    </r>
  </si>
  <si>
    <r>
      <rPr>
        <sz val="10"/>
        <rFont val="Times New Roman"/>
        <family val="1"/>
      </rPr>
      <t>06</t>
    </r>
  </si>
  <si>
    <r>
      <rPr>
        <sz val="10"/>
        <rFont val="Times New Roman"/>
        <family val="1"/>
      </rPr>
      <t>Programa:</t>
    </r>
  </si>
  <si>
    <r>
      <rPr>
        <sz val="10"/>
        <rFont val="Times New Roman"/>
        <family val="1"/>
      </rPr>
      <t xml:space="preserve"> PROGRAMA:</t>
    </r>
  </si>
  <si>
    <r>
      <rPr>
        <sz val="10"/>
        <rFont val="Times New Roman"/>
        <family val="1"/>
      </rPr>
      <t>01</t>
    </r>
  </si>
  <si>
    <r>
      <rPr>
        <sz val="10"/>
        <rFont val="Times New Roman"/>
        <family val="1"/>
      </rPr>
      <t>Miles de $</t>
    </r>
  </si>
  <si>
    <r>
      <rPr>
        <b/>
        <sz val="10"/>
        <rFont val="Times New Roman"/>
        <family val="1"/>
      </rPr>
      <t>Subt</t>
    </r>
  </si>
  <si>
    <r>
      <rPr>
        <b/>
        <sz val="10"/>
        <rFont val="Times New Roman"/>
        <family val="1"/>
      </rPr>
      <t>Item</t>
    </r>
  </si>
  <si>
    <r>
      <rPr>
        <b/>
        <sz val="10"/>
        <rFont val="Times New Roman"/>
        <family val="1"/>
      </rPr>
      <t>Asig</t>
    </r>
  </si>
  <si>
    <r>
      <rPr>
        <b/>
        <sz val="10"/>
        <rFont val="Times New Roman"/>
        <family val="1"/>
      </rPr>
      <t>CLASIFICACIÓN PRESUPUESTARIA</t>
    </r>
  </si>
  <si>
    <r>
      <rPr>
        <b/>
        <sz val="10"/>
        <rFont val="Times New Roman"/>
        <family val="1"/>
      </rPr>
      <t>(1)</t>
    </r>
  </si>
  <si>
    <r>
      <rPr>
        <b/>
        <sz val="10"/>
        <rFont val="Times New Roman"/>
        <family val="1"/>
      </rPr>
      <t>(2)</t>
    </r>
  </si>
  <si>
    <r>
      <rPr>
        <b/>
        <sz val="10"/>
        <rFont val="Times New Roman"/>
        <family val="1"/>
      </rPr>
      <t>(3)</t>
    </r>
  </si>
  <si>
    <r>
      <rPr>
        <b/>
        <sz val="10"/>
        <rFont val="Times New Roman"/>
        <family val="1"/>
      </rPr>
      <t>(4)</t>
    </r>
  </si>
  <si>
    <r>
      <rPr>
        <b/>
        <sz val="10"/>
        <rFont val="Times New Roman"/>
        <family val="1"/>
      </rPr>
      <t>(5)</t>
    </r>
  </si>
  <si>
    <r>
      <rPr>
        <b/>
        <sz val="10"/>
        <rFont val="Times New Roman"/>
        <family val="1"/>
      </rPr>
      <t>(6)</t>
    </r>
  </si>
  <si>
    <r>
      <rPr>
        <b/>
        <sz val="10"/>
        <rFont val="Times New Roman"/>
        <family val="1"/>
      </rPr>
      <t>(7)</t>
    </r>
  </si>
  <si>
    <r>
      <rPr>
        <b/>
        <sz val="10"/>
        <rFont val="Times New Roman"/>
        <family val="1"/>
      </rPr>
      <t>Ley inicial 2026 + Dif. Reajuste + Leyes Especiales  (Actualizada)</t>
    </r>
  </si>
  <si>
    <r>
      <rPr>
        <b/>
        <sz val="10"/>
        <rFont val="Times New Roman"/>
        <family val="1"/>
      </rPr>
      <t>Ley Inicial de Presupuestos 2026</t>
    </r>
  </si>
  <si>
    <r>
      <rPr>
        <b/>
        <sz val="10"/>
        <rFont val="Times New Roman"/>
        <family val="1"/>
      </rPr>
      <t>Ejecución Presupuestaria</t>
    </r>
  </si>
  <si>
    <r>
      <rPr>
        <b/>
        <sz val="10"/>
        <rFont val="Times New Roman"/>
        <family val="1"/>
      </rPr>
      <t>Ley inicial 2026 + Dif. Reajuste + Leyes Especiales  (Inflactada)</t>
    </r>
  </si>
  <si>
    <r>
      <rPr>
        <b/>
        <sz val="10"/>
        <rFont val="Times New Roman"/>
        <family val="1"/>
      </rPr>
      <t>Proyecto de Ley de Presupuestos 2027</t>
    </r>
  </si>
  <si>
    <r>
      <rPr>
        <b/>
        <sz val="10"/>
        <rFont val="Times New Roman"/>
        <family val="1"/>
      </rPr>
      <t>Variación monto $ (5) - (4)</t>
    </r>
  </si>
  <si>
    <r>
      <rPr>
        <b/>
        <sz val="10"/>
        <rFont val="Times New Roman"/>
        <family val="1"/>
      </rPr>
      <t xml:space="preserve">   Variación %    (6) / (4)</t>
    </r>
  </si>
  <si>
    <r>
      <rPr>
        <b/>
        <sz val="10"/>
        <rFont val="Times New Roman"/>
        <family val="1"/>
      </rPr>
      <t>(En $ de 2027)</t>
    </r>
  </si>
  <si>
    <t/>
  </si>
  <si>
    <r>
      <rPr>
        <b/>
        <sz val="10"/>
        <rFont val="Times New Roman"/>
        <family val="1"/>
      </rPr>
      <t>INGRESOS</t>
    </r>
  </si>
  <si>
    <r>
      <rPr>
        <sz val="10"/>
        <rFont val="Times New Roman"/>
        <family val="1"/>
      </rPr>
      <t>05</t>
    </r>
  </si>
  <si>
    <r>
      <rPr>
        <sz val="10"/>
        <rFont val="Times New Roman"/>
        <family val="1"/>
      </rPr>
      <t>TRANSFERENCIAS CORRIENTES</t>
    </r>
  </si>
  <si>
    <r>
      <rPr>
        <sz val="10"/>
        <rFont val="Times New Roman"/>
        <family val="1"/>
      </rPr>
      <t>02</t>
    </r>
  </si>
  <si>
    <r>
      <rPr>
        <sz val="10"/>
        <rFont val="Times New Roman"/>
        <family val="1"/>
      </rPr>
      <t>Del Gobierno Central</t>
    </r>
  </si>
  <si>
    <r>
      <rPr>
        <sz val="10"/>
        <rFont val="Times New Roman"/>
        <family val="1"/>
      </rPr>
      <t>201</t>
    </r>
  </si>
  <si>
    <r>
      <rPr>
        <sz val="10"/>
        <rFont val="Times New Roman"/>
        <family val="1"/>
      </rPr>
      <t>Recuperación de Licencias Médicas - FONASA</t>
    </r>
  </si>
  <si>
    <r>
      <rPr>
        <sz val="10"/>
        <rFont val="Times New Roman"/>
        <family val="1"/>
      </rPr>
      <t>08</t>
    </r>
  </si>
  <si>
    <r>
      <rPr>
        <sz val="10"/>
        <rFont val="Times New Roman"/>
        <family val="1"/>
      </rPr>
      <t>OTROS INGRESOS CORRIENTES</t>
    </r>
  </si>
  <si>
    <r>
      <rPr>
        <sz val="10"/>
        <rFont val="Times New Roman"/>
        <family val="1"/>
      </rPr>
      <t>Recuperaciones y Reembolsos por Licencias Médicas</t>
    </r>
  </si>
  <si>
    <r>
      <rPr>
        <sz val="10"/>
        <rFont val="Times New Roman"/>
        <family val="1"/>
      </rPr>
      <t>Multas y Sanciones Pecuniarias</t>
    </r>
  </si>
  <si>
    <r>
      <rPr>
        <sz val="10"/>
        <rFont val="Times New Roman"/>
        <family val="1"/>
      </rPr>
      <t>99</t>
    </r>
  </si>
  <si>
    <r>
      <rPr>
        <sz val="10"/>
        <rFont val="Times New Roman"/>
        <family val="1"/>
      </rPr>
      <t>Otros</t>
    </r>
  </si>
  <si>
    <r>
      <rPr>
        <sz val="10"/>
        <rFont val="Times New Roman"/>
        <family val="1"/>
      </rPr>
      <t>09</t>
    </r>
  </si>
  <si>
    <r>
      <rPr>
        <sz val="10"/>
        <rFont val="Times New Roman"/>
        <family val="1"/>
      </rPr>
      <t>APORTE FISCAL</t>
    </r>
  </si>
  <si>
    <r>
      <rPr>
        <sz val="10"/>
        <rFont val="Times New Roman"/>
        <family val="1"/>
      </rPr>
      <t>Libre</t>
    </r>
  </si>
  <si>
    <r>
      <rPr>
        <sz val="10"/>
        <rFont val="Times New Roman"/>
        <family val="1"/>
      </rPr>
      <t>15</t>
    </r>
  </si>
  <si>
    <r>
      <rPr>
        <sz val="10"/>
        <rFont val="Times New Roman"/>
        <family val="1"/>
      </rPr>
      <t>SALDO INICIAL DE CAJA</t>
    </r>
  </si>
  <si>
    <r>
      <rPr>
        <b/>
        <sz val="10"/>
        <rFont val="Times New Roman"/>
        <family val="1"/>
      </rPr>
      <t>GASTOS</t>
    </r>
  </si>
  <si>
    <r>
      <rPr>
        <sz val="10"/>
        <rFont val="Times New Roman"/>
        <family val="1"/>
      </rPr>
      <t>21</t>
    </r>
  </si>
  <si>
    <r>
      <rPr>
        <sz val="10"/>
        <rFont val="Times New Roman"/>
        <family val="1"/>
      </rPr>
      <t>GASTOS EN PERSONAL</t>
    </r>
  </si>
  <si>
    <r>
      <rPr>
        <sz val="10"/>
        <rFont val="Times New Roman"/>
        <family val="1"/>
      </rPr>
      <t>22</t>
    </r>
  </si>
  <si>
    <r>
      <rPr>
        <sz val="10"/>
        <rFont val="Times New Roman"/>
        <family val="1"/>
      </rPr>
      <t>BIENES Y SERVICIOS DE CONSUMO</t>
    </r>
  </si>
  <si>
    <r>
      <rPr>
        <sz val="10"/>
        <rFont val="Times New Roman"/>
        <family val="1"/>
      </rPr>
      <t>25</t>
    </r>
  </si>
  <si>
    <r>
      <rPr>
        <sz val="10"/>
        <rFont val="Times New Roman"/>
        <family val="1"/>
      </rPr>
      <t>INTEGROS AL FISCO</t>
    </r>
  </si>
  <si>
    <r>
      <rPr>
        <sz val="10"/>
        <rFont val="Times New Roman"/>
        <family val="1"/>
      </rPr>
      <t>Otros Integros al Fisco</t>
    </r>
  </si>
  <si>
    <r>
      <rPr>
        <sz val="10"/>
        <rFont val="Times New Roman"/>
        <family val="1"/>
      </rPr>
      <t>29</t>
    </r>
  </si>
  <si>
    <r>
      <rPr>
        <sz val="10"/>
        <rFont val="Times New Roman"/>
        <family val="1"/>
      </rPr>
      <t>ADQUISICIÓN DE ACTIVOS NO FINANCIEROS</t>
    </r>
  </si>
  <si>
    <r>
      <rPr>
        <sz val="10"/>
        <rFont val="Times New Roman"/>
        <family val="1"/>
      </rPr>
      <t>03</t>
    </r>
  </si>
  <si>
    <r>
      <rPr>
        <sz val="10"/>
        <rFont val="Times New Roman"/>
        <family val="1"/>
      </rPr>
      <t>Vehículos</t>
    </r>
  </si>
  <si>
    <r>
      <rPr>
        <sz val="10"/>
        <rFont val="Times New Roman"/>
        <family val="1"/>
      </rPr>
      <t>04</t>
    </r>
  </si>
  <si>
    <r>
      <rPr>
        <sz val="10"/>
        <rFont val="Times New Roman"/>
        <family val="1"/>
      </rPr>
      <t>Mobiliario y Otros</t>
    </r>
  </si>
  <si>
    <r>
      <rPr>
        <sz val="10"/>
        <rFont val="Times New Roman"/>
        <family val="1"/>
      </rPr>
      <t>Máquinas y Equipos</t>
    </r>
  </si>
  <si>
    <r>
      <rPr>
        <sz val="10"/>
        <rFont val="Times New Roman"/>
        <family val="1"/>
      </rPr>
      <t>Equipos Informáticos</t>
    </r>
  </si>
  <si>
    <r>
      <rPr>
        <sz val="10"/>
        <rFont val="Times New Roman"/>
        <family val="1"/>
      </rPr>
      <t>07</t>
    </r>
  </si>
  <si>
    <r>
      <rPr>
        <sz val="10"/>
        <rFont val="Times New Roman"/>
        <family val="1"/>
      </rPr>
      <t>Programas Informáticos</t>
    </r>
  </si>
  <si>
    <r>
      <rPr>
        <sz val="10"/>
        <rFont val="Times New Roman"/>
        <family val="1"/>
      </rPr>
      <t>34</t>
    </r>
  </si>
  <si>
    <r>
      <rPr>
        <sz val="10"/>
        <rFont val="Times New Roman"/>
        <family val="1"/>
      </rPr>
      <t>SERVICIO DE LA DEUDA</t>
    </r>
  </si>
  <si>
    <r>
      <rPr>
        <sz val="10"/>
        <rFont val="Times New Roman"/>
        <family val="1"/>
      </rPr>
      <t>Deuda Flotante</t>
    </r>
  </si>
  <si>
    <r>
      <rPr>
        <sz val="10"/>
        <rFont val="Times New Roman"/>
        <family val="1"/>
      </rPr>
      <t>35</t>
    </r>
  </si>
  <si>
    <r>
      <rPr>
        <sz val="10"/>
        <rFont val="Times New Roman"/>
        <family val="1"/>
      </rPr>
      <t>SALDO FINAL DE CAJA</t>
    </r>
  </si>
  <si>
    <r>
      <rPr>
        <b/>
        <sz val="10"/>
        <rFont val="Times New Roman"/>
        <family val="1"/>
      </rPr>
      <t>Gasto Estado de Operaciones*</t>
    </r>
  </si>
  <si>
    <r>
      <rPr>
        <sz val="8"/>
        <rFont val="Times New Roman"/>
        <family val="1"/>
      </rPr>
      <t>*GASTOS-(Subt.25+30+32+34+35) + Item25.01+Intereses y Otros Gastos Financieros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</si>
</sst>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</fonts>
  <fills count="4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164" fontId="3" fillId="37" borderId="12" xfId="0" applyNumberFormat="1" applyFont="1" applyFill="1" applyBorder="1" applyAlignment="1">
      <alignment horizontal="right" vertical="top" wrapText="1"/>
    </xf>
    <xf numFmtId="0" fontId="0" fillId="38" borderId="12" xfId="0" applyFill="1" applyBorder="1" applyAlignment="1" applyProtection="1">
      <alignment wrapText="1"/>
      <protection locked="0"/>
    </xf>
    <xf numFmtId="0" fontId="0" fillId="39" borderId="13" xfId="0" applyFill="1" applyBorder="1" applyAlignment="1" applyProtection="1">
      <alignment wrapText="1"/>
      <protection locked="0"/>
    </xf>
    <xf numFmtId="3" fontId="2" fillId="42" borderId="9" xfId="0" applyNumberFormat="1" applyFont="1" applyFill="1" applyBorder="1" applyAlignment="1">
      <alignment horizontal="right" vertical="center" wrapText="1"/>
    </xf>
    <xf numFmtId="164" fontId="2" fillId="43" borderId="9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40" borderId="9" xfId="0" applyFont="1" applyFill="1" applyBorder="1" applyAlignment="1">
      <alignment horizontal="left" vertical="top" wrapText="1"/>
    </xf>
    <xf numFmtId="0" fontId="2" fillId="41" borderId="9" xfId="0" applyFont="1" applyFill="1" applyBorder="1" applyAlignment="1" applyProtection="1">
      <alignment horizontal="left" vertical="top" wrapText="1"/>
      <protection locked="0"/>
    </xf>
    <xf numFmtId="0" fontId="4" fillId="44" borderId="1" xfId="0" applyFont="1" applyFill="1" applyBorder="1" applyAlignment="1">
      <alignment horizontal="left" wrapText="1"/>
    </xf>
    <xf numFmtId="0" fontId="4" fillId="45" borderId="1" xfId="0" applyFont="1" applyFill="1" applyBorder="1" applyAlignment="1" applyProtection="1">
      <alignment horizontal="left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L41"/>
  <sheetViews>
    <sheetView tabSelected="1" workbookViewId="0">
      <selection sqref="A1:I1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40.28515625" customWidth="1"/>
    <col min="5" max="11" width="15" customWidth="1"/>
    <col min="12" max="12" width="5.42578125" customWidth="1"/>
  </cols>
  <sheetData>
    <row r="1" spans="1:12" ht="17.100000000000001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1"/>
      <c r="K1" s="1"/>
      <c r="L1" s="1"/>
    </row>
    <row r="2" spans="1:12" ht="17.100000000000001" customHeight="1" x14ac:dyDescent="0.25">
      <c r="A2" s="22" t="s">
        <v>1</v>
      </c>
      <c r="B2" s="23"/>
      <c r="C2" s="23"/>
      <c r="D2" s="23"/>
      <c r="E2" s="23"/>
      <c r="F2" s="23"/>
      <c r="G2" s="23"/>
      <c r="H2" s="23"/>
      <c r="I2" s="23"/>
      <c r="J2" s="1"/>
      <c r="K2" s="1"/>
      <c r="L2" s="1"/>
    </row>
    <row r="3" spans="1:12" ht="15" customHeight="1" x14ac:dyDescent="0.25">
      <c r="A3" s="24" t="s">
        <v>2</v>
      </c>
      <c r="B3" s="25"/>
      <c r="C3" s="25"/>
      <c r="D3" s="25"/>
      <c r="E3" s="25"/>
      <c r="F3" s="25"/>
      <c r="G3" s="25"/>
      <c r="H3" s="25"/>
      <c r="I3" s="25"/>
      <c r="J3" s="1"/>
      <c r="K3" s="1"/>
      <c r="L3" s="1"/>
    </row>
    <row r="4" spans="1:12" ht="15" customHeight="1" x14ac:dyDescent="0.25">
      <c r="A4" s="1"/>
      <c r="B4" s="1"/>
      <c r="C4" s="1"/>
      <c r="D4" s="1"/>
      <c r="E4" s="1"/>
      <c r="F4" s="1"/>
      <c r="G4" s="2" t="s">
        <v>3</v>
      </c>
      <c r="H4" s="1"/>
      <c r="I4" s="1"/>
      <c r="J4" s="1"/>
      <c r="K4" s="1"/>
      <c r="L4" s="1"/>
    </row>
    <row r="5" spans="1:12" ht="15" customHeight="1" x14ac:dyDescent="0.25">
      <c r="A5" s="26" t="s">
        <v>4</v>
      </c>
      <c r="B5" s="27"/>
      <c r="C5" s="28" t="s">
        <v>5</v>
      </c>
      <c r="D5" s="29"/>
      <c r="E5" s="29"/>
      <c r="F5" s="29"/>
      <c r="G5" s="1"/>
      <c r="H5" s="2" t="s">
        <v>6</v>
      </c>
      <c r="I5" s="2" t="s">
        <v>7</v>
      </c>
      <c r="J5" s="1"/>
      <c r="K5" s="1"/>
      <c r="L5" s="1"/>
    </row>
    <row r="6" spans="1:12" ht="15" customHeight="1" x14ac:dyDescent="0.25">
      <c r="A6" s="30" t="s">
        <v>8</v>
      </c>
      <c r="B6" s="31"/>
      <c r="C6" s="32" t="s">
        <v>9</v>
      </c>
      <c r="D6" s="33"/>
      <c r="E6" s="33"/>
      <c r="F6" s="33"/>
      <c r="G6" s="1"/>
      <c r="H6" s="2" t="s">
        <v>10</v>
      </c>
      <c r="I6" s="2" t="s">
        <v>11</v>
      </c>
      <c r="J6" s="1"/>
      <c r="K6" s="1"/>
      <c r="L6" s="1"/>
    </row>
    <row r="7" spans="1:12" ht="15" customHeight="1" x14ac:dyDescent="0.25">
      <c r="A7" s="34" t="s">
        <v>12</v>
      </c>
      <c r="B7" s="35"/>
      <c r="C7" s="36" t="s">
        <v>9</v>
      </c>
      <c r="D7" s="37"/>
      <c r="E7" s="37"/>
      <c r="F7" s="37"/>
      <c r="G7" s="1"/>
      <c r="H7" s="2" t="s">
        <v>13</v>
      </c>
      <c r="I7" s="2" t="s">
        <v>14</v>
      </c>
      <c r="J7" s="1"/>
      <c r="K7" s="1"/>
      <c r="L7" s="1"/>
    </row>
    <row r="8" spans="1:12" ht="15" customHeight="1" x14ac:dyDescent="0.25">
      <c r="A8" s="1"/>
      <c r="B8" s="1"/>
      <c r="C8" s="1"/>
      <c r="D8" s="1"/>
      <c r="E8" s="1"/>
      <c r="F8" s="1"/>
      <c r="G8" s="3" t="s">
        <v>15</v>
      </c>
      <c r="H8" s="1"/>
      <c r="I8" s="1"/>
      <c r="J8" s="1"/>
      <c r="K8" s="1"/>
      <c r="L8" s="1"/>
    </row>
    <row r="9" spans="1:12" ht="15" customHeight="1" x14ac:dyDescent="0.25">
      <c r="A9" s="38" t="s">
        <v>16</v>
      </c>
      <c r="B9" s="38" t="s">
        <v>17</v>
      </c>
      <c r="C9" s="38" t="s">
        <v>18</v>
      </c>
      <c r="D9" s="38" t="s">
        <v>19</v>
      </c>
      <c r="E9" s="4" t="s">
        <v>20</v>
      </c>
      <c r="F9" s="5" t="s">
        <v>21</v>
      </c>
      <c r="G9" s="5" t="s">
        <v>22</v>
      </c>
      <c r="H9" s="5" t="s">
        <v>23</v>
      </c>
      <c r="I9" s="5" t="s">
        <v>24</v>
      </c>
      <c r="J9" s="5" t="s">
        <v>25</v>
      </c>
      <c r="K9" s="5" t="s">
        <v>26</v>
      </c>
      <c r="L9" s="1"/>
    </row>
    <row r="10" spans="1:12" ht="80.099999999999994" customHeight="1" x14ac:dyDescent="0.25">
      <c r="A10" s="39"/>
      <c r="B10" s="39"/>
      <c r="C10" s="39"/>
      <c r="D10" s="39"/>
      <c r="E10" s="6" t="s">
        <v>27</v>
      </c>
      <c r="F10" s="7" t="s">
        <v>28</v>
      </c>
      <c r="G10" s="7" t="s">
        <v>29</v>
      </c>
      <c r="H10" s="7" t="s">
        <v>30</v>
      </c>
      <c r="I10" s="7" t="s">
        <v>31</v>
      </c>
      <c r="J10" s="40" t="s">
        <v>32</v>
      </c>
      <c r="K10" s="40" t="s">
        <v>33</v>
      </c>
      <c r="L10" s="1"/>
    </row>
    <row r="11" spans="1:12" ht="30" customHeight="1" x14ac:dyDescent="0.25">
      <c r="A11" s="39"/>
      <c r="B11" s="39"/>
      <c r="C11" s="39"/>
      <c r="D11" s="39"/>
      <c r="E11" s="9" t="s">
        <v>34</v>
      </c>
      <c r="F11" s="8" t="s">
        <v>34</v>
      </c>
      <c r="G11" s="8" t="s">
        <v>34</v>
      </c>
      <c r="H11" s="8" t="s">
        <v>34</v>
      </c>
      <c r="I11" s="8" t="s">
        <v>34</v>
      </c>
      <c r="J11" s="41"/>
      <c r="K11" s="41"/>
      <c r="L11" s="1"/>
    </row>
    <row r="12" spans="1:12" ht="15" customHeight="1" x14ac:dyDescent="0.25">
      <c r="A12" s="10" t="s">
        <v>35</v>
      </c>
      <c r="B12" s="10" t="s">
        <v>35</v>
      </c>
      <c r="C12" s="10" t="s">
        <v>35</v>
      </c>
      <c r="D12" s="11" t="s">
        <v>36</v>
      </c>
      <c r="E12" s="12">
        <v>4858152</v>
      </c>
      <c r="F12" s="12">
        <v>4857425</v>
      </c>
      <c r="G12" s="12">
        <v>2614476</v>
      </c>
      <c r="H12" s="12">
        <v>4998067</v>
      </c>
      <c r="I12" s="12">
        <v>5332782</v>
      </c>
      <c r="J12" s="12">
        <f t="shared" ref="J12:J25" si="0">I12-H12</f>
        <v>334715</v>
      </c>
      <c r="K12" s="13">
        <f>(J12/H12)</f>
        <v>6.6968890172940859E-2</v>
      </c>
      <c r="L12" s="1"/>
    </row>
    <row r="13" spans="1:12" ht="15" customHeight="1" x14ac:dyDescent="0.25">
      <c r="A13" s="14" t="s">
        <v>37</v>
      </c>
      <c r="B13" s="14" t="s">
        <v>35</v>
      </c>
      <c r="C13" s="14" t="s">
        <v>35</v>
      </c>
      <c r="D13" s="15" t="s">
        <v>38</v>
      </c>
      <c r="E13" s="16">
        <v>0</v>
      </c>
      <c r="F13" s="16">
        <v>10</v>
      </c>
      <c r="G13" s="16">
        <v>0</v>
      </c>
      <c r="H13" s="16">
        <v>0</v>
      </c>
      <c r="I13" s="16">
        <v>10</v>
      </c>
      <c r="J13" s="16">
        <f t="shared" si="0"/>
        <v>10</v>
      </c>
      <c r="K13" s="17" t="s">
        <v>35</v>
      </c>
      <c r="L13" s="1"/>
    </row>
    <row r="14" spans="1:12" ht="15" customHeight="1" x14ac:dyDescent="0.25">
      <c r="A14" s="14" t="s">
        <v>35</v>
      </c>
      <c r="B14" s="14" t="s">
        <v>39</v>
      </c>
      <c r="C14" s="14" t="s">
        <v>35</v>
      </c>
      <c r="D14" s="15" t="s">
        <v>40</v>
      </c>
      <c r="E14" s="16">
        <v>0</v>
      </c>
      <c r="F14" s="16">
        <v>10</v>
      </c>
      <c r="G14" s="16">
        <v>0</v>
      </c>
      <c r="H14" s="16">
        <v>0</v>
      </c>
      <c r="I14" s="16">
        <v>10</v>
      </c>
      <c r="J14" s="16">
        <f t="shared" si="0"/>
        <v>10</v>
      </c>
      <c r="K14" s="17" t="s">
        <v>35</v>
      </c>
      <c r="L14" s="1"/>
    </row>
    <row r="15" spans="1:12" ht="15" customHeight="1" x14ac:dyDescent="0.25">
      <c r="A15" s="14" t="s">
        <v>35</v>
      </c>
      <c r="B15" s="14" t="s">
        <v>35</v>
      </c>
      <c r="C15" s="14" t="s">
        <v>41</v>
      </c>
      <c r="D15" s="15" t="s">
        <v>42</v>
      </c>
      <c r="E15" s="16">
        <v>0</v>
      </c>
      <c r="F15" s="16">
        <v>10</v>
      </c>
      <c r="G15" s="16">
        <v>0</v>
      </c>
      <c r="H15" s="16">
        <v>0</v>
      </c>
      <c r="I15" s="16">
        <v>10</v>
      </c>
      <c r="J15" s="16">
        <f t="shared" si="0"/>
        <v>10</v>
      </c>
      <c r="K15" s="17" t="s">
        <v>35</v>
      </c>
      <c r="L15" s="1"/>
    </row>
    <row r="16" spans="1:12" ht="15" customHeight="1" x14ac:dyDescent="0.25">
      <c r="A16" s="14" t="s">
        <v>43</v>
      </c>
      <c r="B16" s="14" t="s">
        <v>35</v>
      </c>
      <c r="C16" s="14" t="s">
        <v>35</v>
      </c>
      <c r="D16" s="15" t="s">
        <v>44</v>
      </c>
      <c r="E16" s="16">
        <v>0</v>
      </c>
      <c r="F16" s="16">
        <v>30</v>
      </c>
      <c r="G16" s="16">
        <v>23801</v>
      </c>
      <c r="H16" s="16">
        <v>0</v>
      </c>
      <c r="I16" s="16">
        <v>30</v>
      </c>
      <c r="J16" s="16">
        <f t="shared" si="0"/>
        <v>30</v>
      </c>
      <c r="K16" s="17" t="s">
        <v>35</v>
      </c>
      <c r="L16" s="1"/>
    </row>
    <row r="17" spans="1:12" ht="15" customHeight="1" x14ac:dyDescent="0.25">
      <c r="A17" s="14" t="s">
        <v>35</v>
      </c>
      <c r="B17" s="14" t="s">
        <v>14</v>
      </c>
      <c r="C17" s="14" t="s">
        <v>35</v>
      </c>
      <c r="D17" s="15" t="s">
        <v>45</v>
      </c>
      <c r="E17" s="16">
        <v>0</v>
      </c>
      <c r="F17" s="16">
        <v>10</v>
      </c>
      <c r="G17" s="16">
        <v>21533</v>
      </c>
      <c r="H17" s="16">
        <v>0</v>
      </c>
      <c r="I17" s="16">
        <v>10</v>
      </c>
      <c r="J17" s="16">
        <f t="shared" si="0"/>
        <v>10</v>
      </c>
      <c r="K17" s="17" t="s">
        <v>35</v>
      </c>
      <c r="L17" s="1"/>
    </row>
    <row r="18" spans="1:12" ht="15" customHeight="1" x14ac:dyDescent="0.25">
      <c r="A18" s="14" t="s">
        <v>35</v>
      </c>
      <c r="B18" s="14" t="s">
        <v>39</v>
      </c>
      <c r="C18" s="14" t="s">
        <v>35</v>
      </c>
      <c r="D18" s="15" t="s">
        <v>46</v>
      </c>
      <c r="E18" s="16">
        <v>0</v>
      </c>
      <c r="F18" s="16">
        <v>10</v>
      </c>
      <c r="G18" s="16">
        <v>414</v>
      </c>
      <c r="H18" s="16">
        <v>0</v>
      </c>
      <c r="I18" s="16">
        <v>10</v>
      </c>
      <c r="J18" s="16">
        <f t="shared" si="0"/>
        <v>10</v>
      </c>
      <c r="K18" s="17" t="s">
        <v>35</v>
      </c>
      <c r="L18" s="1"/>
    </row>
    <row r="19" spans="1:12" ht="15" customHeight="1" x14ac:dyDescent="0.25">
      <c r="A19" s="14" t="s">
        <v>35</v>
      </c>
      <c r="B19" s="14" t="s">
        <v>47</v>
      </c>
      <c r="C19" s="14" t="s">
        <v>35</v>
      </c>
      <c r="D19" s="15" t="s">
        <v>48</v>
      </c>
      <c r="E19" s="16">
        <v>0</v>
      </c>
      <c r="F19" s="16">
        <v>10</v>
      </c>
      <c r="G19" s="16">
        <v>1854</v>
      </c>
      <c r="H19" s="16">
        <v>0</v>
      </c>
      <c r="I19" s="16">
        <v>10</v>
      </c>
      <c r="J19" s="16">
        <f t="shared" si="0"/>
        <v>10</v>
      </c>
      <c r="K19" s="17" t="s">
        <v>35</v>
      </c>
      <c r="L19" s="1"/>
    </row>
    <row r="20" spans="1:12" ht="15" customHeight="1" x14ac:dyDescent="0.25">
      <c r="A20" s="14" t="s">
        <v>49</v>
      </c>
      <c r="B20" s="14" t="s">
        <v>35</v>
      </c>
      <c r="C20" s="14" t="s">
        <v>35</v>
      </c>
      <c r="D20" s="15" t="s">
        <v>50</v>
      </c>
      <c r="E20" s="16">
        <v>4858152</v>
      </c>
      <c r="F20" s="16">
        <v>4782273</v>
      </c>
      <c r="G20" s="16">
        <v>2590675</v>
      </c>
      <c r="H20" s="16">
        <v>4998067</v>
      </c>
      <c r="I20" s="16">
        <v>5332732</v>
      </c>
      <c r="J20" s="16">
        <f t="shared" si="0"/>
        <v>334665</v>
      </c>
      <c r="K20" s="17">
        <f>(J20/H20)</f>
        <v>6.6958886305445692E-2</v>
      </c>
      <c r="L20" s="1"/>
    </row>
    <row r="21" spans="1:12" ht="15" customHeight="1" x14ac:dyDescent="0.25">
      <c r="A21" s="14" t="s">
        <v>35</v>
      </c>
      <c r="B21" s="14" t="s">
        <v>14</v>
      </c>
      <c r="C21" s="14" t="s">
        <v>35</v>
      </c>
      <c r="D21" s="15" t="s">
        <v>51</v>
      </c>
      <c r="E21" s="16">
        <v>4858152</v>
      </c>
      <c r="F21" s="16">
        <v>4782273</v>
      </c>
      <c r="G21" s="16">
        <v>2590675</v>
      </c>
      <c r="H21" s="16">
        <v>4998067</v>
      </c>
      <c r="I21" s="16">
        <v>5332732</v>
      </c>
      <c r="J21" s="16">
        <f t="shared" si="0"/>
        <v>334665</v>
      </c>
      <c r="K21" s="17">
        <f>(J21/H21)</f>
        <v>6.6958886305445692E-2</v>
      </c>
      <c r="L21" s="1"/>
    </row>
    <row r="22" spans="1:12" ht="15" customHeight="1" x14ac:dyDescent="0.25">
      <c r="A22" s="14" t="s">
        <v>52</v>
      </c>
      <c r="B22" s="14" t="s">
        <v>35</v>
      </c>
      <c r="C22" s="14" t="s">
        <v>35</v>
      </c>
      <c r="D22" s="15" t="s">
        <v>53</v>
      </c>
      <c r="E22" s="16">
        <v>0</v>
      </c>
      <c r="F22" s="16">
        <v>75112</v>
      </c>
      <c r="G22" s="16">
        <v>0</v>
      </c>
      <c r="H22" s="16">
        <v>0</v>
      </c>
      <c r="I22" s="16">
        <v>10</v>
      </c>
      <c r="J22" s="16">
        <f t="shared" si="0"/>
        <v>10</v>
      </c>
      <c r="K22" s="17" t="s">
        <v>35</v>
      </c>
      <c r="L22" s="1"/>
    </row>
    <row r="23" spans="1:12" ht="15" customHeight="1" x14ac:dyDescent="0.25">
      <c r="A23" s="10" t="s">
        <v>35</v>
      </c>
      <c r="B23" s="10" t="s">
        <v>35</v>
      </c>
      <c r="C23" s="10" t="s">
        <v>35</v>
      </c>
      <c r="D23" s="11" t="s">
        <v>54</v>
      </c>
      <c r="E23" s="12">
        <v>4858152</v>
      </c>
      <c r="F23" s="12">
        <v>4857425</v>
      </c>
      <c r="G23" s="12">
        <v>2587034</v>
      </c>
      <c r="H23" s="12">
        <v>4998067</v>
      </c>
      <c r="I23" s="12">
        <v>5332782</v>
      </c>
      <c r="J23" s="12">
        <f t="shared" si="0"/>
        <v>334715</v>
      </c>
      <c r="K23" s="13">
        <f>(J23/H23)</f>
        <v>6.6968890172940859E-2</v>
      </c>
      <c r="L23" s="1"/>
    </row>
    <row r="24" spans="1:12" ht="15" customHeight="1" x14ac:dyDescent="0.25">
      <c r="A24" s="14" t="s">
        <v>55</v>
      </c>
      <c r="B24" s="14" t="s">
        <v>35</v>
      </c>
      <c r="C24" s="14" t="s">
        <v>35</v>
      </c>
      <c r="D24" s="15" t="s">
        <v>56</v>
      </c>
      <c r="E24" s="16">
        <v>2473810</v>
      </c>
      <c r="F24" s="16">
        <v>2397951</v>
      </c>
      <c r="G24" s="16">
        <v>1358727</v>
      </c>
      <c r="H24" s="16">
        <v>2545056</v>
      </c>
      <c r="I24" s="16">
        <v>2471870</v>
      </c>
      <c r="J24" s="16">
        <f t="shared" si="0"/>
        <v>-73186</v>
      </c>
      <c r="K24" s="17">
        <f>(J24/H24)</f>
        <v>-2.8756145247884526E-2</v>
      </c>
      <c r="L24" s="1"/>
    </row>
    <row r="25" spans="1:12" ht="15" customHeight="1" x14ac:dyDescent="0.25">
      <c r="A25" s="14" t="s">
        <v>57</v>
      </c>
      <c r="B25" s="14" t="s">
        <v>35</v>
      </c>
      <c r="C25" s="14" t="s">
        <v>35</v>
      </c>
      <c r="D25" s="15" t="s">
        <v>58</v>
      </c>
      <c r="E25" s="16">
        <v>2287340</v>
      </c>
      <c r="F25" s="16">
        <v>2287340</v>
      </c>
      <c r="G25" s="16">
        <v>1168312</v>
      </c>
      <c r="H25" s="16">
        <v>2353215</v>
      </c>
      <c r="I25" s="16">
        <v>2804504</v>
      </c>
      <c r="J25" s="16">
        <f t="shared" si="0"/>
        <v>451289</v>
      </c>
      <c r="K25" s="17">
        <f>(J25/H25)</f>
        <v>0.19177550712535829</v>
      </c>
      <c r="L25" s="1"/>
    </row>
    <row r="26" spans="1:12" ht="15" customHeight="1" x14ac:dyDescent="0.25">
      <c r="A26" s="14" t="s">
        <v>59</v>
      </c>
      <c r="B26" s="14" t="s">
        <v>35</v>
      </c>
      <c r="C26" s="14" t="s">
        <v>35</v>
      </c>
      <c r="D26" s="15" t="s">
        <v>60</v>
      </c>
      <c r="E26" s="16">
        <v>0</v>
      </c>
      <c r="F26" s="16">
        <v>20114</v>
      </c>
      <c r="G26" s="16">
        <v>0</v>
      </c>
      <c r="H26" s="16">
        <v>0</v>
      </c>
      <c r="I26" s="16">
        <v>0</v>
      </c>
      <c r="J26" s="18"/>
      <c r="K26" s="17" t="s">
        <v>35</v>
      </c>
      <c r="L26" s="1"/>
    </row>
    <row r="27" spans="1:12" ht="15" customHeight="1" x14ac:dyDescent="0.25">
      <c r="A27" s="14" t="s">
        <v>35</v>
      </c>
      <c r="B27" s="14" t="s">
        <v>47</v>
      </c>
      <c r="C27" s="14" t="s">
        <v>35</v>
      </c>
      <c r="D27" s="15" t="s">
        <v>61</v>
      </c>
      <c r="E27" s="16">
        <v>0</v>
      </c>
      <c r="F27" s="16">
        <v>20114</v>
      </c>
      <c r="G27" s="16">
        <v>0</v>
      </c>
      <c r="H27" s="16">
        <v>0</v>
      </c>
      <c r="I27" s="16">
        <v>0</v>
      </c>
      <c r="J27" s="18"/>
      <c r="K27" s="17" t="s">
        <v>35</v>
      </c>
      <c r="L27" s="1"/>
    </row>
    <row r="28" spans="1:12" ht="15" customHeight="1" x14ac:dyDescent="0.25">
      <c r="A28" s="14" t="s">
        <v>62</v>
      </c>
      <c r="B28" s="14" t="s">
        <v>35</v>
      </c>
      <c r="C28" s="14" t="s">
        <v>35</v>
      </c>
      <c r="D28" s="15" t="s">
        <v>63</v>
      </c>
      <c r="E28" s="16">
        <v>97002</v>
      </c>
      <c r="F28" s="16">
        <v>97002</v>
      </c>
      <c r="G28" s="16">
        <v>4977</v>
      </c>
      <c r="H28" s="16">
        <v>99796</v>
      </c>
      <c r="I28" s="16">
        <v>56388</v>
      </c>
      <c r="J28" s="16">
        <f>I28-H28</f>
        <v>-43408</v>
      </c>
      <c r="K28" s="17">
        <f>(J28/H28)</f>
        <v>-0.4349673333600545</v>
      </c>
      <c r="L28" s="1"/>
    </row>
    <row r="29" spans="1:12" ht="15" customHeight="1" x14ac:dyDescent="0.25">
      <c r="A29" s="14" t="s">
        <v>35</v>
      </c>
      <c r="B29" s="14" t="s">
        <v>64</v>
      </c>
      <c r="C29" s="14" t="s">
        <v>35</v>
      </c>
      <c r="D29" s="15" t="s">
        <v>65</v>
      </c>
      <c r="E29" s="16">
        <v>24744</v>
      </c>
      <c r="F29" s="16">
        <v>24744</v>
      </c>
      <c r="G29" s="16">
        <v>0</v>
      </c>
      <c r="H29" s="16">
        <v>25457</v>
      </c>
      <c r="I29" s="16">
        <v>0</v>
      </c>
      <c r="J29" s="16">
        <f>I29-H29</f>
        <v>-25457</v>
      </c>
      <c r="K29" s="17">
        <f>(J29/H29)</f>
        <v>-1</v>
      </c>
      <c r="L29" s="1"/>
    </row>
    <row r="30" spans="1:12" ht="15" customHeight="1" x14ac:dyDescent="0.25">
      <c r="A30" s="14" t="s">
        <v>35</v>
      </c>
      <c r="B30" s="14" t="s">
        <v>66</v>
      </c>
      <c r="C30" s="14" t="s">
        <v>35</v>
      </c>
      <c r="D30" s="15" t="s">
        <v>67</v>
      </c>
      <c r="E30" s="16">
        <v>3093</v>
      </c>
      <c r="F30" s="16">
        <v>3093</v>
      </c>
      <c r="G30" s="16">
        <v>896</v>
      </c>
      <c r="H30" s="16">
        <v>3182</v>
      </c>
      <c r="I30" s="16">
        <v>5807</v>
      </c>
      <c r="J30" s="16">
        <f>I30-H30</f>
        <v>2625</v>
      </c>
      <c r="K30" s="17">
        <f>(J30/H30)</f>
        <v>0.82495285983658073</v>
      </c>
      <c r="L30" s="1"/>
    </row>
    <row r="31" spans="1:12" ht="15" customHeight="1" x14ac:dyDescent="0.25">
      <c r="A31" s="14" t="s">
        <v>35</v>
      </c>
      <c r="B31" s="14" t="s">
        <v>37</v>
      </c>
      <c r="C31" s="14" t="s">
        <v>35</v>
      </c>
      <c r="D31" s="15" t="s">
        <v>68</v>
      </c>
      <c r="E31" s="16">
        <v>11391</v>
      </c>
      <c r="F31" s="16">
        <v>11391</v>
      </c>
      <c r="G31" s="16">
        <v>853</v>
      </c>
      <c r="H31" s="16">
        <v>11719</v>
      </c>
      <c r="I31" s="16">
        <v>11719</v>
      </c>
      <c r="J31" s="18"/>
      <c r="K31" s="17" t="s">
        <v>35</v>
      </c>
      <c r="L31" s="1"/>
    </row>
    <row r="32" spans="1:12" ht="15" customHeight="1" x14ac:dyDescent="0.25">
      <c r="A32" s="14" t="s">
        <v>35</v>
      </c>
      <c r="B32" s="14" t="s">
        <v>11</v>
      </c>
      <c r="C32" s="14" t="s">
        <v>35</v>
      </c>
      <c r="D32" s="15" t="s">
        <v>69</v>
      </c>
      <c r="E32" s="16">
        <v>35030</v>
      </c>
      <c r="F32" s="16">
        <v>35030</v>
      </c>
      <c r="G32" s="16">
        <v>0</v>
      </c>
      <c r="H32" s="16">
        <v>36039</v>
      </c>
      <c r="I32" s="16">
        <v>15463</v>
      </c>
      <c r="J32" s="16">
        <f>I32-H32</f>
        <v>-20576</v>
      </c>
      <c r="K32" s="17">
        <f>(J32/H32)</f>
        <v>-0.57093704042842475</v>
      </c>
      <c r="L32" s="1"/>
    </row>
    <row r="33" spans="1:12" ht="15" customHeight="1" x14ac:dyDescent="0.25">
      <c r="A33" s="14" t="s">
        <v>35</v>
      </c>
      <c r="B33" s="14" t="s">
        <v>70</v>
      </c>
      <c r="C33" s="14" t="s">
        <v>35</v>
      </c>
      <c r="D33" s="15" t="s">
        <v>71</v>
      </c>
      <c r="E33" s="16">
        <v>22744</v>
      </c>
      <c r="F33" s="16">
        <v>22744</v>
      </c>
      <c r="G33" s="16">
        <v>3228</v>
      </c>
      <c r="H33" s="16">
        <v>23399</v>
      </c>
      <c r="I33" s="16">
        <v>23399</v>
      </c>
      <c r="J33" s="18"/>
      <c r="K33" s="17" t="s">
        <v>35</v>
      </c>
      <c r="L33" s="1"/>
    </row>
    <row r="34" spans="1:12" ht="15" customHeight="1" x14ac:dyDescent="0.25">
      <c r="A34" s="14" t="s">
        <v>72</v>
      </c>
      <c r="B34" s="14" t="s">
        <v>35</v>
      </c>
      <c r="C34" s="14" t="s">
        <v>35</v>
      </c>
      <c r="D34" s="15" t="s">
        <v>73</v>
      </c>
      <c r="E34" s="16">
        <v>0</v>
      </c>
      <c r="F34" s="16">
        <v>55018</v>
      </c>
      <c r="G34" s="16">
        <v>55018</v>
      </c>
      <c r="H34" s="16">
        <v>0</v>
      </c>
      <c r="I34" s="16">
        <v>10</v>
      </c>
      <c r="J34" s="16">
        <f>I34-H34</f>
        <v>10</v>
      </c>
      <c r="K34" s="17" t="s">
        <v>35</v>
      </c>
      <c r="L34" s="1"/>
    </row>
    <row r="35" spans="1:12" ht="15" customHeight="1" x14ac:dyDescent="0.25">
      <c r="A35" s="14" t="s">
        <v>35</v>
      </c>
      <c r="B35" s="14" t="s">
        <v>70</v>
      </c>
      <c r="C35" s="14" t="s">
        <v>35</v>
      </c>
      <c r="D35" s="15" t="s">
        <v>74</v>
      </c>
      <c r="E35" s="16">
        <v>0</v>
      </c>
      <c r="F35" s="16">
        <v>55018</v>
      </c>
      <c r="G35" s="16">
        <v>55018</v>
      </c>
      <c r="H35" s="16">
        <v>0</v>
      </c>
      <c r="I35" s="16">
        <v>10</v>
      </c>
      <c r="J35" s="16">
        <f>I35-H35</f>
        <v>10</v>
      </c>
      <c r="K35" s="17" t="s">
        <v>35</v>
      </c>
      <c r="L35" s="1"/>
    </row>
    <row r="36" spans="1:12" ht="15" customHeight="1" x14ac:dyDescent="0.25">
      <c r="A36" s="14" t="s">
        <v>75</v>
      </c>
      <c r="B36" s="14" t="s">
        <v>35</v>
      </c>
      <c r="C36" s="14" t="s">
        <v>35</v>
      </c>
      <c r="D36" s="15" t="s">
        <v>76</v>
      </c>
      <c r="E36" s="16">
        <v>0</v>
      </c>
      <c r="F36" s="16">
        <v>0</v>
      </c>
      <c r="G36" s="16">
        <v>0</v>
      </c>
      <c r="H36" s="16">
        <v>0</v>
      </c>
      <c r="I36" s="16">
        <v>10</v>
      </c>
      <c r="J36" s="16">
        <f>I36-H36</f>
        <v>10</v>
      </c>
      <c r="K36" s="17" t="s">
        <v>35</v>
      </c>
      <c r="L36" s="1"/>
    </row>
    <row r="37" spans="1:12" ht="15" customHeight="1" x14ac:dyDescent="0.25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"/>
    </row>
    <row r="38" spans="1:12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ht="15" customHeight="1" x14ac:dyDescent="0.25">
      <c r="A39" s="42" t="s">
        <v>77</v>
      </c>
      <c r="B39" s="43"/>
      <c r="C39" s="43"/>
      <c r="D39" s="43"/>
      <c r="E39" s="20">
        <v>4858152</v>
      </c>
      <c r="F39" s="20">
        <v>4782293</v>
      </c>
      <c r="G39" s="20">
        <v>2532016</v>
      </c>
      <c r="H39" s="20">
        <v>4998067</v>
      </c>
      <c r="I39" s="20">
        <v>5332762</v>
      </c>
      <c r="J39" s="20">
        <v>334695</v>
      </c>
      <c r="K39" s="21">
        <v>6.6964888625942784E-2</v>
      </c>
      <c r="L39" s="1"/>
    </row>
    <row r="40" spans="1:12" ht="15" customHeight="1" x14ac:dyDescent="0.25">
      <c r="A40" s="44" t="s">
        <v>78</v>
      </c>
      <c r="B40" s="45"/>
      <c r="C40" s="45"/>
      <c r="D40" s="45"/>
      <c r="E40" s="45"/>
      <c r="F40" s="45"/>
      <c r="G40" s="45"/>
      <c r="H40" s="45"/>
      <c r="I40" s="45"/>
      <c r="J40" s="1"/>
      <c r="K40" s="1"/>
      <c r="L40" s="1"/>
    </row>
    <row r="41" spans="1:12" ht="5.0999999999999996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</sheetData>
  <mergeCells count="17">
    <mergeCell ref="J10:J11"/>
    <mergeCell ref="K10:K11"/>
    <mergeCell ref="A39:D39"/>
    <mergeCell ref="A40:I40"/>
    <mergeCell ref="A6:B6"/>
    <mergeCell ref="C6:F6"/>
    <mergeCell ref="A7:B7"/>
    <mergeCell ref="C7:F7"/>
    <mergeCell ref="A9:A11"/>
    <mergeCell ref="B9:B11"/>
    <mergeCell ref="C9:C11"/>
    <mergeCell ref="D9:D11"/>
    <mergeCell ref="A1:I1"/>
    <mergeCell ref="A2:I2"/>
    <mergeCell ref="A3:I3"/>
    <mergeCell ref="A5:B5"/>
    <mergeCell ref="C5:F5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Comparativo analitico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2026-09-29T18:53:30Z</dcterms:created>
  <dcterms:modified xsi:type="dcterms:W3CDTF">2026-09-29T18:53:30Z</dcterms:modified>
</cp:coreProperties>
</file>