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D69D1CFA-2929-4FDE-8313-9CBFFD576D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analitico'!$A$1:$L$74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9" i="1" l="1"/>
  <c r="K66" i="1"/>
  <c r="K65" i="1"/>
  <c r="K64" i="1"/>
  <c r="K63" i="1"/>
  <c r="L63" i="1" s="1"/>
  <c r="K62" i="1"/>
  <c r="L62" i="1" s="1"/>
  <c r="K61" i="1"/>
  <c r="L61" i="1" s="1"/>
  <c r="K60" i="1"/>
  <c r="L60" i="1" s="1"/>
  <c r="K59" i="1"/>
  <c r="K58" i="1"/>
  <c r="L58" i="1" s="1"/>
  <c r="K57" i="1"/>
  <c r="L57" i="1" s="1"/>
  <c r="K56" i="1"/>
  <c r="K55" i="1"/>
  <c r="K54" i="1"/>
  <c r="L54" i="1" s="1"/>
  <c r="K53" i="1"/>
  <c r="L53" i="1" s="1"/>
  <c r="K49" i="1"/>
  <c r="L49" i="1" s="1"/>
  <c r="L47" i="1"/>
  <c r="K47" i="1"/>
  <c r="K46" i="1"/>
  <c r="L46" i="1" s="1"/>
  <c r="K45" i="1"/>
  <c r="L45" i="1" s="1"/>
  <c r="K43" i="1"/>
  <c r="K42" i="1"/>
  <c r="L42" i="1" s="1"/>
  <c r="K39" i="1"/>
  <c r="L39" i="1" s="1"/>
  <c r="K34" i="1"/>
  <c r="L34" i="1" s="1"/>
  <c r="K33" i="1"/>
  <c r="L33" i="1" s="1"/>
  <c r="K32" i="1"/>
  <c r="L32" i="1" s="1"/>
  <c r="K30" i="1"/>
  <c r="L30" i="1" s="1"/>
  <c r="K29" i="1"/>
  <c r="L29" i="1" s="1"/>
  <c r="K28" i="1"/>
  <c r="L28" i="1" s="1"/>
  <c r="K27" i="1"/>
  <c r="L27" i="1" s="1"/>
  <c r="K26" i="1"/>
  <c r="L26" i="1" s="1"/>
  <c r="K25" i="1"/>
  <c r="L25" i="1" s="1"/>
  <c r="K24" i="1"/>
  <c r="L24" i="1" s="1"/>
  <c r="K21" i="1"/>
  <c r="L21" i="1" s="1"/>
  <c r="K20" i="1"/>
  <c r="L20" i="1" s="1"/>
  <c r="K16" i="1"/>
  <c r="L16" i="1" s="1"/>
  <c r="K15" i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<sst xmlns="http://schemas.openxmlformats.org/spreadsheetml/2006/main" count="343" uniqueCount="121">
  <si>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</si>
  <si>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</si>
  <si>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</si>
  <si>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</si>
  <si>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</si>
  <si>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SEGURIDAD PÚBLICA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</si>
  <si>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</si>
  <si>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32</t>
    </r>
  </si>
  <si>
    <r>
      <rPr>
        <sz val="10"/>
        <rFont val="Times New Roman"/>
      </rPr>
      <t>Capítulo:</t>
    </r>
  </si>
  <si>
    <r>
      <rPr>
        <sz val="10"/>
        <rFont val="Times New Roman"/>
      </rPr>
      <t>CARABINEROS DE CHILE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</si>
  <si>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</si>
  <si>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03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</si>
  <si>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</si>
  <si>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</si>
  <si>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</si>
  <si>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</si>
  <si>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</si>
  <si>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</si>
  <si>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</si>
  <si>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</si>
  <si>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</si>
  <si>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</si>
  <si>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</si>
  <si>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</si>
  <si>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</si>
  <si>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</si>
  <si>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</si>
  <si>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</si>
  <si>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</si>
  <si>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</si>
  <si>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</si>
  <si>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</si>
  <si>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</si>
  <si>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</si>
  <si>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</si>
  <si>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</si>
  <si>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</si>
  <si>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</si>
  <si>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</si>
  <si>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</si>
  <si>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</si>
  <si>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</si>
  <si>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</si>
  <si>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Programa Contra el Crimen Organizado - Subsecretaría de Seguridad Pública</t>
    </r>
  </si>
  <si>
    <r>
      <rPr>
        <sz val="10"/>
        <rFont val="Times New Roman"/>
      </rPr>
      <t>003</t>
    </r>
  </si>
  <si>
    <r>
      <rPr>
        <sz val="10"/>
        <rFont val="Times New Roman"/>
      </rPr>
      <t>Dirección General de Movilización Nacional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</si>
  <si>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</si>
  <si>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</si>
  <si>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</si>
  <si>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</si>
  <si>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</si>
  <si>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</si>
  <si>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</si>
  <si>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</si>
  <si>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</si>
  <si>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</si>
  <si>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</si>
  <si>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</si>
  <si>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</si>
  <si>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</si>
  <si>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</si>
  <si>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</si>
  <si>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Por Anticipos por Cambio de Residencia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</si>
  <si>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</si>
  <si>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</si>
  <si>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131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</si>
  <si>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</si>
  <si>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</si>
  <si>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</si>
  <si>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</si>
  <si>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</si>
  <si>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</si>
  <si>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</si>
  <si>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</si>
  <si>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</si>
  <si>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Previsionales</t>
    </r>
  </si>
  <si>
    <r>
      <rPr>
        <sz val="10"/>
        <rFont val="Times New Roman"/>
      </rPr>
      <t>Prestaciones de Asistencia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</si>
  <si>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</si>
  <si>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</si>
  <si>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</si>
  <si>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004</t>
    </r>
  </si>
  <si>
    <r>
      <rPr>
        <sz val="10"/>
        <rFont val="Times New Roman"/>
      </rPr>
      <t>Premios y Otros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</si>
  <si>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</si>
  <si>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284</t>
    </r>
  </si>
  <si>
    <r>
      <rPr>
        <sz val="10"/>
        <rFont val="Times New Roman"/>
      </rPr>
      <t>Fondo Desahucio</t>
    </r>
  </si>
  <si>
    <r>
      <rPr>
        <sz val="10"/>
        <rFont val="Times New Roman"/>
      </rPr>
      <t>287</t>
    </r>
  </si>
  <si>
    <r>
      <rPr>
        <sz val="10"/>
        <rFont val="Times New Roman"/>
      </rPr>
      <t>Fondo Rotativo de Abastecimiento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</si>
  <si>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</si>
  <si>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031</t>
    </r>
  </si>
  <si>
    <r>
      <rPr>
        <sz val="10"/>
        <rFont val="Times New Roman"/>
      </rPr>
      <t>Plan Modelo de Integración Carabineros-Comunidad MICC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</si>
  <si>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</si>
  <si>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</si>
  <si>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</si>
  <si>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</si>
  <si>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</si>
  <si>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</si>
  <si>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Devoluciones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</si>
  <si>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</si>
  <si>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</si>
  <si>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</si>
  <si>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</si>
  <si>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</si>
  <si>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</si>
  <si>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</si>
  <si>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</si>
  <si>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</si>
  <si>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</si>
  <si>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Otros Activos no Financieros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</si>
  <si>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</si>
  <si>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</si>
  <si>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</si>
  <si>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PRÉSTAMOS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</si>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</sst>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 fitToPage="1"/>
  </sheetPr>
  <dimension ref="A1:M75"/>
  <sheetViews>
    <sheetView tabSelected="1" topLeftCell="C3" workbookViewId="0">
      <selection activeCell="L23" sqref="L2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1"/>
      <c r="L1" s="1"/>
      <c r="M1" s="1"/>
    </row>
    <row r="2" spans="1:13" ht="17.100000000000001" customHeight="1" x14ac:dyDescent="0.2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1"/>
      <c r="L2" s="1"/>
      <c r="M2" s="1"/>
    </row>
    <row r="3" spans="1:13" ht="15" customHeight="1" x14ac:dyDescent="0.25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2" t="s">
        <v>4</v>
      </c>
      <c r="B5" s="43"/>
      <c r="C5" s="44" t="s">
        <v>5</v>
      </c>
      <c r="D5" s="45"/>
      <c r="E5" s="45"/>
      <c r="F5" s="45"/>
      <c r="G5" s="45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8" t="s">
        <v>8</v>
      </c>
      <c r="B6" s="29"/>
      <c r="C6" s="30" t="s">
        <v>9</v>
      </c>
      <c r="D6" s="31"/>
      <c r="E6" s="31"/>
      <c r="F6" s="31"/>
      <c r="G6" s="31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2" t="s">
        <v>12</v>
      </c>
      <c r="B7" s="33"/>
      <c r="C7" s="34" t="s">
        <v>9</v>
      </c>
      <c r="D7" s="35"/>
      <c r="E7" s="35"/>
      <c r="F7" s="35"/>
      <c r="G7" s="35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6" t="s">
        <v>16</v>
      </c>
      <c r="B9" s="36" t="s">
        <v>17</v>
      </c>
      <c r="C9" s="36" t="s">
        <v>18</v>
      </c>
      <c r="D9" s="36" t="s">
        <v>19</v>
      </c>
      <c r="E9" s="36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7"/>
      <c r="B10" s="37"/>
      <c r="C10" s="37"/>
      <c r="D10" s="37"/>
      <c r="E10" s="37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2" t="s">
        <v>32</v>
      </c>
      <c r="L10" s="22" t="s">
        <v>33</v>
      </c>
      <c r="M10" s="1"/>
    </row>
    <row r="11" spans="1:13" ht="30" customHeight="1" x14ac:dyDescent="0.25">
      <c r="A11" s="37"/>
      <c r="B11" s="37"/>
      <c r="C11" s="37"/>
      <c r="D11" s="37"/>
      <c r="E11" s="37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3"/>
      <c r="L11" s="23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1560226688</v>
      </c>
      <c r="G12" s="12">
        <v>1550239128</v>
      </c>
      <c r="H12" s="12">
        <v>975264856</v>
      </c>
      <c r="I12" s="12">
        <v>1605161220</v>
      </c>
      <c r="J12" s="12">
        <v>1662488574</v>
      </c>
      <c r="K12" s="12">
        <f>J12-I12</f>
        <v>57327354</v>
      </c>
      <c r="L12" s="13">
        <f>(K12/I12)</f>
        <v>3.5714390109673845E-2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2172878</v>
      </c>
      <c r="G13" s="16">
        <v>2172878</v>
      </c>
      <c r="H13" s="16">
        <v>2239768</v>
      </c>
      <c r="I13" s="16">
        <v>2235457</v>
      </c>
      <c r="J13" s="16">
        <v>6131842</v>
      </c>
      <c r="K13" s="16">
        <f>J13-I13</f>
        <v>3896385</v>
      </c>
      <c r="L13" s="17">
        <f>(K13/I13)</f>
        <v>1.7429925961447703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2172878</v>
      </c>
      <c r="G14" s="16">
        <v>2172878</v>
      </c>
      <c r="H14" s="16">
        <v>2239768</v>
      </c>
      <c r="I14" s="16">
        <v>2235457</v>
      </c>
      <c r="J14" s="16">
        <v>6131842</v>
      </c>
      <c r="K14" s="16">
        <f>J14-I14</f>
        <v>3896385</v>
      </c>
      <c r="L14" s="17">
        <f>(K14/I14)</f>
        <v>1.7429925961447703</v>
      </c>
      <c r="M14" s="1"/>
    </row>
    <row r="15" spans="1:13" ht="27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0</v>
      </c>
      <c r="G15" s="16">
        <v>0</v>
      </c>
      <c r="H15" s="16">
        <v>0</v>
      </c>
      <c r="I15" s="16">
        <v>0</v>
      </c>
      <c r="J15" s="16">
        <v>2778672</v>
      </c>
      <c r="K15" s="16">
        <f>J15-I15</f>
        <v>2778672</v>
      </c>
      <c r="L15" s="17" t="s">
        <v>36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2172868</v>
      </c>
      <c r="G16" s="16">
        <v>2172868</v>
      </c>
      <c r="H16" s="16">
        <v>2172869</v>
      </c>
      <c r="I16" s="16">
        <v>2235447</v>
      </c>
      <c r="J16" s="16">
        <v>3353160</v>
      </c>
      <c r="K16" s="16">
        <f>J16-I16</f>
        <v>1117713</v>
      </c>
      <c r="L16" s="17">
        <f>(K16/I16)</f>
        <v>0.49999530295283223</v>
      </c>
      <c r="M16" s="1"/>
    </row>
    <row r="17" spans="1:13" ht="15" customHeight="1" x14ac:dyDescent="0.25">
      <c r="A17" s="14" t="s">
        <v>36</v>
      </c>
      <c r="B17" s="14" t="s">
        <v>36</v>
      </c>
      <c r="C17" s="14" t="s">
        <v>46</v>
      </c>
      <c r="D17" s="14" t="s">
        <v>36</v>
      </c>
      <c r="E17" s="15" t="s">
        <v>47</v>
      </c>
      <c r="F17" s="16">
        <v>10</v>
      </c>
      <c r="G17" s="16">
        <v>10</v>
      </c>
      <c r="H17" s="16">
        <v>66899</v>
      </c>
      <c r="I17" s="16">
        <v>10</v>
      </c>
      <c r="J17" s="16">
        <v>10</v>
      </c>
      <c r="K17" s="18">
        <v>0</v>
      </c>
      <c r="L17" s="17">
        <v>0</v>
      </c>
      <c r="M17" s="1"/>
    </row>
    <row r="18" spans="1:13" ht="15" customHeight="1" x14ac:dyDescent="0.25">
      <c r="A18" s="14" t="s">
        <v>48</v>
      </c>
      <c r="B18" s="14" t="s">
        <v>36</v>
      </c>
      <c r="C18" s="14" t="s">
        <v>36</v>
      </c>
      <c r="D18" s="14" t="s">
        <v>36</v>
      </c>
      <c r="E18" s="15" t="s">
        <v>49</v>
      </c>
      <c r="F18" s="16">
        <v>2957282</v>
      </c>
      <c r="G18" s="16">
        <v>2957282</v>
      </c>
      <c r="H18" s="16">
        <v>1245483</v>
      </c>
      <c r="I18" s="16">
        <v>3042452</v>
      </c>
      <c r="J18" s="16">
        <v>3042452</v>
      </c>
      <c r="K18" s="18">
        <v>0</v>
      </c>
      <c r="L18" s="17">
        <v>0</v>
      </c>
      <c r="M18" s="1"/>
    </row>
    <row r="19" spans="1:13" ht="15" customHeight="1" x14ac:dyDescent="0.25">
      <c r="A19" s="14" t="s">
        <v>36</v>
      </c>
      <c r="B19" s="14" t="s">
        <v>40</v>
      </c>
      <c r="C19" s="14" t="s">
        <v>36</v>
      </c>
      <c r="D19" s="14" t="s">
        <v>36</v>
      </c>
      <c r="E19" s="15" t="s">
        <v>50</v>
      </c>
      <c r="F19" s="16">
        <v>2957282</v>
      </c>
      <c r="G19" s="16">
        <v>2957282</v>
      </c>
      <c r="H19" s="16">
        <v>1245483</v>
      </c>
      <c r="I19" s="16">
        <v>3042452</v>
      </c>
      <c r="J19" s="16">
        <v>3042452</v>
      </c>
      <c r="K19" s="18">
        <v>0</v>
      </c>
      <c r="L19" s="17">
        <v>0</v>
      </c>
      <c r="M19" s="1"/>
    </row>
    <row r="20" spans="1:13" ht="15" customHeight="1" x14ac:dyDescent="0.25">
      <c r="A20" s="14" t="s">
        <v>51</v>
      </c>
      <c r="B20" s="14" t="s">
        <v>36</v>
      </c>
      <c r="C20" s="14" t="s">
        <v>36</v>
      </c>
      <c r="D20" s="14" t="s">
        <v>36</v>
      </c>
      <c r="E20" s="15" t="s">
        <v>52</v>
      </c>
      <c r="F20" s="16">
        <v>2168199</v>
      </c>
      <c r="G20" s="16">
        <v>2168199</v>
      </c>
      <c r="H20" s="16">
        <v>927844</v>
      </c>
      <c r="I20" s="16">
        <v>2230643</v>
      </c>
      <c r="J20" s="16">
        <v>2339623</v>
      </c>
      <c r="K20" s="16">
        <f>J20-I20</f>
        <v>108980</v>
      </c>
      <c r="L20" s="17">
        <f>(K20/I20)</f>
        <v>4.8855868016531558E-2</v>
      </c>
      <c r="M20" s="1"/>
    </row>
    <row r="21" spans="1:13" ht="27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53</v>
      </c>
      <c r="F21" s="16">
        <v>2168199</v>
      </c>
      <c r="G21" s="16">
        <v>2168199</v>
      </c>
      <c r="H21" s="16">
        <v>924850</v>
      </c>
      <c r="I21" s="16">
        <v>2230643</v>
      </c>
      <c r="J21" s="16">
        <v>2339623</v>
      </c>
      <c r="K21" s="16">
        <f>J21-I21</f>
        <v>108980</v>
      </c>
      <c r="L21" s="17">
        <f>(K21/I21)</f>
        <v>4.8855868016531558E-2</v>
      </c>
      <c r="M21" s="1"/>
    </row>
    <row r="22" spans="1:13" ht="15" customHeight="1" x14ac:dyDescent="0.25">
      <c r="A22" s="14" t="s">
        <v>36</v>
      </c>
      <c r="B22" s="14" t="s">
        <v>40</v>
      </c>
      <c r="C22" s="14" t="s">
        <v>36</v>
      </c>
      <c r="D22" s="14" t="s">
        <v>36</v>
      </c>
      <c r="E22" s="15" t="s">
        <v>54</v>
      </c>
      <c r="F22" s="16">
        <v>0</v>
      </c>
      <c r="G22" s="16">
        <v>0</v>
      </c>
      <c r="H22" s="16">
        <v>500</v>
      </c>
      <c r="I22" s="16">
        <v>0</v>
      </c>
      <c r="J22" s="16">
        <v>0</v>
      </c>
      <c r="K22" s="18">
        <v>0</v>
      </c>
      <c r="L22" s="17"/>
      <c r="M22" s="1"/>
    </row>
    <row r="23" spans="1:13" ht="15" customHeight="1" x14ac:dyDescent="0.25">
      <c r="A23" s="14" t="s">
        <v>36</v>
      </c>
      <c r="B23" s="14" t="s">
        <v>55</v>
      </c>
      <c r="C23" s="14" t="s">
        <v>36</v>
      </c>
      <c r="D23" s="14" t="s">
        <v>36</v>
      </c>
      <c r="E23" s="15" t="s">
        <v>56</v>
      </c>
      <c r="F23" s="16">
        <v>0</v>
      </c>
      <c r="G23" s="16">
        <v>0</v>
      </c>
      <c r="H23" s="16">
        <v>2494</v>
      </c>
      <c r="I23" s="16">
        <v>0</v>
      </c>
      <c r="J23" s="16">
        <v>0</v>
      </c>
      <c r="K23" s="18">
        <v>0</v>
      </c>
      <c r="L23" s="17"/>
      <c r="M23" s="1"/>
    </row>
    <row r="24" spans="1:13" ht="15" customHeight="1" x14ac:dyDescent="0.25">
      <c r="A24" s="14" t="s">
        <v>57</v>
      </c>
      <c r="B24" s="14" t="s">
        <v>36</v>
      </c>
      <c r="C24" s="14" t="s">
        <v>36</v>
      </c>
      <c r="D24" s="14" t="s">
        <v>36</v>
      </c>
      <c r="E24" s="15" t="s">
        <v>58</v>
      </c>
      <c r="F24" s="16">
        <v>1505442380</v>
      </c>
      <c r="G24" s="16">
        <v>1495454820</v>
      </c>
      <c r="H24" s="16">
        <v>970095560</v>
      </c>
      <c r="I24" s="16">
        <v>1548799124</v>
      </c>
      <c r="J24" s="16">
        <v>1610393155</v>
      </c>
      <c r="K24" s="16">
        <f t="shared" ref="K24:K30" si="0">J24-I24</f>
        <v>61594031</v>
      </c>
      <c r="L24" s="17">
        <f t="shared" ref="L24:L30" si="1">(K24/I24)</f>
        <v>3.9768895814535597E-2</v>
      </c>
      <c r="M24" s="1"/>
    </row>
    <row r="25" spans="1:13" ht="15" customHeight="1" x14ac:dyDescent="0.25">
      <c r="A25" s="14" t="s">
        <v>36</v>
      </c>
      <c r="B25" s="14" t="s">
        <v>14</v>
      </c>
      <c r="C25" s="14" t="s">
        <v>36</v>
      </c>
      <c r="D25" s="14" t="s">
        <v>36</v>
      </c>
      <c r="E25" s="15" t="s">
        <v>59</v>
      </c>
      <c r="F25" s="16">
        <v>1505442380</v>
      </c>
      <c r="G25" s="16">
        <v>1495454820</v>
      </c>
      <c r="H25" s="16">
        <v>970095560</v>
      </c>
      <c r="I25" s="16">
        <v>1548799124</v>
      </c>
      <c r="J25" s="16">
        <v>1610393155</v>
      </c>
      <c r="K25" s="16">
        <f t="shared" si="0"/>
        <v>61594031</v>
      </c>
      <c r="L25" s="17">
        <f t="shared" si="1"/>
        <v>3.9768895814535597E-2</v>
      </c>
      <c r="M25" s="1"/>
    </row>
    <row r="26" spans="1:13" ht="15" customHeight="1" x14ac:dyDescent="0.25">
      <c r="A26" s="14" t="s">
        <v>60</v>
      </c>
      <c r="B26" s="14" t="s">
        <v>36</v>
      </c>
      <c r="C26" s="14" t="s">
        <v>36</v>
      </c>
      <c r="D26" s="14" t="s">
        <v>36</v>
      </c>
      <c r="E26" s="15" t="s">
        <v>61</v>
      </c>
      <c r="F26" s="16">
        <v>1096726</v>
      </c>
      <c r="G26" s="16">
        <v>1096726</v>
      </c>
      <c r="H26" s="16">
        <v>756201</v>
      </c>
      <c r="I26" s="16">
        <v>1128312</v>
      </c>
      <c r="J26" s="16">
        <v>1213984</v>
      </c>
      <c r="K26" s="16">
        <f t="shared" si="0"/>
        <v>85672</v>
      </c>
      <c r="L26" s="17">
        <f t="shared" si="1"/>
        <v>7.5929352874027745E-2</v>
      </c>
      <c r="M26" s="1"/>
    </row>
    <row r="27" spans="1:13" ht="15" customHeight="1" x14ac:dyDescent="0.25">
      <c r="A27" s="14" t="s">
        <v>36</v>
      </c>
      <c r="B27" s="14" t="s">
        <v>48</v>
      </c>
      <c r="C27" s="14" t="s">
        <v>36</v>
      </c>
      <c r="D27" s="14" t="s">
        <v>36</v>
      </c>
      <c r="E27" s="15" t="s">
        <v>62</v>
      </c>
      <c r="F27" s="16">
        <v>1096726</v>
      </c>
      <c r="G27" s="16">
        <v>1096726</v>
      </c>
      <c r="H27" s="16">
        <v>756201</v>
      </c>
      <c r="I27" s="16">
        <v>1128312</v>
      </c>
      <c r="J27" s="16">
        <v>1213984</v>
      </c>
      <c r="K27" s="16">
        <f t="shared" si="0"/>
        <v>85672</v>
      </c>
      <c r="L27" s="17">
        <f t="shared" si="1"/>
        <v>7.5929352874027745E-2</v>
      </c>
      <c r="M27" s="1"/>
    </row>
    <row r="28" spans="1:13" ht="27" customHeight="1" x14ac:dyDescent="0.25">
      <c r="A28" s="14" t="s">
        <v>63</v>
      </c>
      <c r="B28" s="14" t="s">
        <v>36</v>
      </c>
      <c r="C28" s="14" t="s">
        <v>36</v>
      </c>
      <c r="D28" s="14" t="s">
        <v>36</v>
      </c>
      <c r="E28" s="15" t="s">
        <v>64</v>
      </c>
      <c r="F28" s="16">
        <v>46389213</v>
      </c>
      <c r="G28" s="16">
        <v>46389213</v>
      </c>
      <c r="H28" s="16">
        <v>0</v>
      </c>
      <c r="I28" s="16">
        <v>47725222</v>
      </c>
      <c r="J28" s="16">
        <v>39367508</v>
      </c>
      <c r="K28" s="16">
        <f t="shared" si="0"/>
        <v>-8357714</v>
      </c>
      <c r="L28" s="17">
        <f t="shared" si="1"/>
        <v>-0.17512153217432913</v>
      </c>
      <c r="M28" s="1"/>
    </row>
    <row r="29" spans="1:13" ht="15" customHeight="1" x14ac:dyDescent="0.25">
      <c r="A29" s="14" t="s">
        <v>36</v>
      </c>
      <c r="B29" s="14" t="s">
        <v>40</v>
      </c>
      <c r="C29" s="14" t="s">
        <v>36</v>
      </c>
      <c r="D29" s="14" t="s">
        <v>36</v>
      </c>
      <c r="E29" s="15" t="s">
        <v>41</v>
      </c>
      <c r="F29" s="16">
        <v>46389213</v>
      </c>
      <c r="G29" s="16">
        <v>46389213</v>
      </c>
      <c r="H29" s="16">
        <v>0</v>
      </c>
      <c r="I29" s="16">
        <v>47725222</v>
      </c>
      <c r="J29" s="16">
        <v>39367508</v>
      </c>
      <c r="K29" s="16">
        <f t="shared" si="0"/>
        <v>-8357714</v>
      </c>
      <c r="L29" s="17">
        <f t="shared" si="1"/>
        <v>-0.17512153217432913</v>
      </c>
      <c r="M29" s="1"/>
    </row>
    <row r="30" spans="1:13" ht="27" customHeight="1" x14ac:dyDescent="0.25">
      <c r="A30" s="14" t="s">
        <v>36</v>
      </c>
      <c r="B30" s="14" t="s">
        <v>36</v>
      </c>
      <c r="C30" s="14" t="s">
        <v>65</v>
      </c>
      <c r="D30" s="14" t="s">
        <v>36</v>
      </c>
      <c r="E30" s="15" t="s">
        <v>43</v>
      </c>
      <c r="F30" s="16">
        <v>46389213</v>
      </c>
      <c r="G30" s="16">
        <v>46389213</v>
      </c>
      <c r="H30" s="16">
        <v>0</v>
      </c>
      <c r="I30" s="16">
        <v>47725222</v>
      </c>
      <c r="J30" s="16">
        <v>39367508</v>
      </c>
      <c r="K30" s="16">
        <f t="shared" si="0"/>
        <v>-8357714</v>
      </c>
      <c r="L30" s="17">
        <f t="shared" si="1"/>
        <v>-0.17512153217432913</v>
      </c>
      <c r="M30" s="1"/>
    </row>
    <row r="31" spans="1:13" ht="15" customHeight="1" x14ac:dyDescent="0.25">
      <c r="A31" s="14" t="s">
        <v>66</v>
      </c>
      <c r="B31" s="14" t="s">
        <v>36</v>
      </c>
      <c r="C31" s="14" t="s">
        <v>36</v>
      </c>
      <c r="D31" s="14" t="s">
        <v>36</v>
      </c>
      <c r="E31" s="15" t="s">
        <v>67</v>
      </c>
      <c r="F31" s="16">
        <v>10</v>
      </c>
      <c r="G31" s="16">
        <v>10</v>
      </c>
      <c r="H31" s="16">
        <v>0</v>
      </c>
      <c r="I31" s="16">
        <v>10</v>
      </c>
      <c r="J31" s="16">
        <v>10</v>
      </c>
      <c r="K31" s="18">
        <v>0</v>
      </c>
      <c r="L31" s="17">
        <v>0</v>
      </c>
      <c r="M31" s="1"/>
    </row>
    <row r="32" spans="1:13" ht="15" customHeight="1" x14ac:dyDescent="0.25">
      <c r="A32" s="10" t="s">
        <v>36</v>
      </c>
      <c r="B32" s="10" t="s">
        <v>36</v>
      </c>
      <c r="C32" s="10" t="s">
        <v>36</v>
      </c>
      <c r="D32" s="10" t="s">
        <v>36</v>
      </c>
      <c r="E32" s="11" t="s">
        <v>68</v>
      </c>
      <c r="F32" s="12">
        <v>1560226688</v>
      </c>
      <c r="G32" s="12">
        <v>1550239128</v>
      </c>
      <c r="H32" s="12">
        <v>970124272</v>
      </c>
      <c r="I32" s="12">
        <v>1605161220</v>
      </c>
      <c r="J32" s="12">
        <v>1662488574</v>
      </c>
      <c r="K32" s="12">
        <f>J32-I32</f>
        <v>57327354</v>
      </c>
      <c r="L32" s="13">
        <f>(K32/I32)</f>
        <v>3.5714390109673845E-2</v>
      </c>
      <c r="M32" s="1"/>
    </row>
    <row r="33" spans="1:13" ht="15" customHeight="1" x14ac:dyDescent="0.25">
      <c r="A33" s="14" t="s">
        <v>69</v>
      </c>
      <c r="B33" s="14" t="s">
        <v>36</v>
      </c>
      <c r="C33" s="14" t="s">
        <v>36</v>
      </c>
      <c r="D33" s="14" t="s">
        <v>36</v>
      </c>
      <c r="E33" s="15" t="s">
        <v>70</v>
      </c>
      <c r="F33" s="16">
        <v>1205393884</v>
      </c>
      <c r="G33" s="16">
        <v>1175406324</v>
      </c>
      <c r="H33" s="16">
        <v>772179239</v>
      </c>
      <c r="I33" s="16">
        <v>1240109228</v>
      </c>
      <c r="J33" s="16">
        <v>1255862073</v>
      </c>
      <c r="K33" s="16">
        <f>J33-I33</f>
        <v>15752845</v>
      </c>
      <c r="L33" s="17">
        <f>(K33/I33)</f>
        <v>1.2702788306321676E-2</v>
      </c>
      <c r="M33" s="1"/>
    </row>
    <row r="34" spans="1:13" ht="15" customHeight="1" x14ac:dyDescent="0.25">
      <c r="A34" s="14" t="s">
        <v>71</v>
      </c>
      <c r="B34" s="14" t="s">
        <v>36</v>
      </c>
      <c r="C34" s="14" t="s">
        <v>36</v>
      </c>
      <c r="D34" s="14" t="s">
        <v>36</v>
      </c>
      <c r="E34" s="15" t="s">
        <v>72</v>
      </c>
      <c r="F34" s="16">
        <v>248380642</v>
      </c>
      <c r="G34" s="16">
        <v>248336829</v>
      </c>
      <c r="H34" s="16">
        <v>131953152</v>
      </c>
      <c r="I34" s="16">
        <v>255534008</v>
      </c>
      <c r="J34" s="16">
        <v>287921322</v>
      </c>
      <c r="K34" s="16">
        <f>J34-I34</f>
        <v>32387314</v>
      </c>
      <c r="L34" s="17">
        <f>(K34/I34)</f>
        <v>0.12674365441017932</v>
      </c>
      <c r="M34" s="1"/>
    </row>
    <row r="35" spans="1:13" ht="15" customHeight="1" x14ac:dyDescent="0.25">
      <c r="A35" s="14" t="s">
        <v>73</v>
      </c>
      <c r="B35" s="14" t="s">
        <v>36</v>
      </c>
      <c r="C35" s="14" t="s">
        <v>36</v>
      </c>
      <c r="D35" s="14" t="s">
        <v>36</v>
      </c>
      <c r="E35" s="15" t="s">
        <v>74</v>
      </c>
      <c r="F35" s="16">
        <v>10360888</v>
      </c>
      <c r="G35" s="16">
        <v>10360888</v>
      </c>
      <c r="H35" s="16">
        <v>5542850</v>
      </c>
      <c r="I35" s="16">
        <v>10659282</v>
      </c>
      <c r="J35" s="16">
        <v>10659282</v>
      </c>
      <c r="K35" s="18">
        <v>0</v>
      </c>
      <c r="L35" s="17">
        <v>0</v>
      </c>
      <c r="M35" s="1"/>
    </row>
    <row r="36" spans="1:13" ht="15" customHeight="1" x14ac:dyDescent="0.25">
      <c r="A36" s="14" t="s">
        <v>36</v>
      </c>
      <c r="B36" s="14" t="s">
        <v>14</v>
      </c>
      <c r="C36" s="14" t="s">
        <v>36</v>
      </c>
      <c r="D36" s="14" t="s">
        <v>36</v>
      </c>
      <c r="E36" s="15" t="s">
        <v>75</v>
      </c>
      <c r="F36" s="16">
        <v>4998608</v>
      </c>
      <c r="G36" s="16">
        <v>4998608</v>
      </c>
      <c r="H36" s="16">
        <v>2012762</v>
      </c>
      <c r="I36" s="16">
        <v>5142568</v>
      </c>
      <c r="J36" s="16">
        <v>5142568</v>
      </c>
      <c r="K36" s="18">
        <v>0</v>
      </c>
      <c r="L36" s="17">
        <v>0</v>
      </c>
      <c r="M36" s="1"/>
    </row>
    <row r="37" spans="1:13" ht="15" customHeight="1" x14ac:dyDescent="0.25">
      <c r="A37" s="14" t="s">
        <v>36</v>
      </c>
      <c r="B37" s="14" t="s">
        <v>40</v>
      </c>
      <c r="C37" s="14" t="s">
        <v>36</v>
      </c>
      <c r="D37" s="14" t="s">
        <v>36</v>
      </c>
      <c r="E37" s="15" t="s">
        <v>76</v>
      </c>
      <c r="F37" s="16">
        <v>1234</v>
      </c>
      <c r="G37" s="16">
        <v>1234</v>
      </c>
      <c r="H37" s="16">
        <v>0</v>
      </c>
      <c r="I37" s="16">
        <v>1270</v>
      </c>
      <c r="J37" s="16">
        <v>1270</v>
      </c>
      <c r="K37" s="18">
        <v>0</v>
      </c>
      <c r="L37" s="17">
        <v>0</v>
      </c>
      <c r="M37" s="1"/>
    </row>
    <row r="38" spans="1:13" ht="15" customHeight="1" x14ac:dyDescent="0.25">
      <c r="A38" s="14" t="s">
        <v>36</v>
      </c>
      <c r="B38" s="14" t="s">
        <v>11</v>
      </c>
      <c r="C38" s="14" t="s">
        <v>36</v>
      </c>
      <c r="D38" s="14" t="s">
        <v>36</v>
      </c>
      <c r="E38" s="15" t="s">
        <v>77</v>
      </c>
      <c r="F38" s="16">
        <v>5361046</v>
      </c>
      <c r="G38" s="16">
        <v>5361046</v>
      </c>
      <c r="H38" s="16">
        <v>3530088</v>
      </c>
      <c r="I38" s="16">
        <v>5515444</v>
      </c>
      <c r="J38" s="16">
        <v>5515444</v>
      </c>
      <c r="K38" s="18">
        <v>0</v>
      </c>
      <c r="L38" s="17">
        <v>0</v>
      </c>
      <c r="M38" s="1"/>
    </row>
    <row r="39" spans="1:13" ht="15" customHeight="1" x14ac:dyDescent="0.25">
      <c r="A39" s="14" t="s">
        <v>78</v>
      </c>
      <c r="B39" s="14" t="s">
        <v>36</v>
      </c>
      <c r="C39" s="14" t="s">
        <v>36</v>
      </c>
      <c r="D39" s="14" t="s">
        <v>36</v>
      </c>
      <c r="E39" s="15" t="s">
        <v>39</v>
      </c>
      <c r="F39" s="16">
        <v>2290129</v>
      </c>
      <c r="G39" s="16">
        <v>22290129</v>
      </c>
      <c r="H39" s="16">
        <v>20352831</v>
      </c>
      <c r="I39" s="16">
        <v>2356085</v>
      </c>
      <c r="J39" s="16">
        <v>1469528</v>
      </c>
      <c r="K39" s="16">
        <f>J39-I39</f>
        <v>-886557</v>
      </c>
      <c r="L39" s="17">
        <f>(K39/I39)</f>
        <v>-0.3762839625904838</v>
      </c>
      <c r="M39" s="1"/>
    </row>
    <row r="40" spans="1:13" ht="15" customHeight="1" x14ac:dyDescent="0.25">
      <c r="A40" s="14" t="s">
        <v>36</v>
      </c>
      <c r="B40" s="14" t="s">
        <v>14</v>
      </c>
      <c r="C40" s="14" t="s">
        <v>36</v>
      </c>
      <c r="D40" s="14" t="s">
        <v>36</v>
      </c>
      <c r="E40" s="15" t="s">
        <v>79</v>
      </c>
      <c r="F40" s="16">
        <v>178218</v>
      </c>
      <c r="G40" s="16">
        <v>178218</v>
      </c>
      <c r="H40" s="16">
        <v>96484</v>
      </c>
      <c r="I40" s="16">
        <v>183351</v>
      </c>
      <c r="J40" s="16">
        <v>183351</v>
      </c>
      <c r="K40" s="18">
        <v>0</v>
      </c>
      <c r="L40" s="17">
        <v>0</v>
      </c>
      <c r="M40" s="1"/>
    </row>
    <row r="41" spans="1:13" ht="15" customHeight="1" x14ac:dyDescent="0.25">
      <c r="A41" s="14" t="s">
        <v>36</v>
      </c>
      <c r="B41" s="14" t="s">
        <v>36</v>
      </c>
      <c r="C41" s="14" t="s">
        <v>80</v>
      </c>
      <c r="D41" s="14" t="s">
        <v>36</v>
      </c>
      <c r="E41" s="15" t="s">
        <v>81</v>
      </c>
      <c r="F41" s="16">
        <v>178218</v>
      </c>
      <c r="G41" s="16">
        <v>178218</v>
      </c>
      <c r="H41" s="16">
        <v>96484</v>
      </c>
      <c r="I41" s="16">
        <v>183351</v>
      </c>
      <c r="J41" s="16">
        <v>183351</v>
      </c>
      <c r="K41" s="18">
        <v>0</v>
      </c>
      <c r="L41" s="17">
        <v>0</v>
      </c>
      <c r="M41" s="1"/>
    </row>
    <row r="42" spans="1:13" ht="15" customHeight="1" x14ac:dyDescent="0.25">
      <c r="A42" s="14" t="s">
        <v>36</v>
      </c>
      <c r="B42" s="14" t="s">
        <v>11</v>
      </c>
      <c r="C42" s="14" t="s">
        <v>36</v>
      </c>
      <c r="D42" s="14" t="s">
        <v>36</v>
      </c>
      <c r="E42" s="15" t="s">
        <v>82</v>
      </c>
      <c r="F42" s="16">
        <v>10</v>
      </c>
      <c r="G42" s="16">
        <v>20000010</v>
      </c>
      <c r="H42" s="16">
        <v>20000000</v>
      </c>
      <c r="I42" s="16">
        <v>10</v>
      </c>
      <c r="J42" s="16">
        <v>20</v>
      </c>
      <c r="K42" s="16">
        <f>J42-I42</f>
        <v>10</v>
      </c>
      <c r="L42" s="17">
        <f>(K42/I42)</f>
        <v>1</v>
      </c>
      <c r="M42" s="1"/>
    </row>
    <row r="43" spans="1:13" ht="15" customHeight="1" x14ac:dyDescent="0.25">
      <c r="A43" s="14" t="s">
        <v>36</v>
      </c>
      <c r="B43" s="14" t="s">
        <v>36</v>
      </c>
      <c r="C43" s="14" t="s">
        <v>83</v>
      </c>
      <c r="D43" s="14" t="s">
        <v>36</v>
      </c>
      <c r="E43" s="15" t="s">
        <v>84</v>
      </c>
      <c r="F43" s="16">
        <v>0</v>
      </c>
      <c r="G43" s="16">
        <v>20000000</v>
      </c>
      <c r="H43" s="16">
        <v>20000000</v>
      </c>
      <c r="I43" s="16">
        <v>0</v>
      </c>
      <c r="J43" s="16">
        <v>10</v>
      </c>
      <c r="K43" s="16">
        <f>J43-I43</f>
        <v>10</v>
      </c>
      <c r="L43" s="17" t="s">
        <v>36</v>
      </c>
      <c r="M43" s="1"/>
    </row>
    <row r="44" spans="1:13" ht="15" customHeight="1" x14ac:dyDescent="0.25">
      <c r="A44" s="14" t="s">
        <v>36</v>
      </c>
      <c r="B44" s="14" t="s">
        <v>36</v>
      </c>
      <c r="C44" s="14" t="s">
        <v>85</v>
      </c>
      <c r="D44" s="14" t="s">
        <v>36</v>
      </c>
      <c r="E44" s="15" t="s">
        <v>86</v>
      </c>
      <c r="F44" s="16">
        <v>10</v>
      </c>
      <c r="G44" s="16">
        <v>10</v>
      </c>
      <c r="H44" s="16">
        <v>0</v>
      </c>
      <c r="I44" s="16">
        <v>10</v>
      </c>
      <c r="J44" s="16">
        <v>10</v>
      </c>
      <c r="K44" s="18">
        <v>0</v>
      </c>
      <c r="L44" s="17">
        <v>0</v>
      </c>
      <c r="M44" s="1"/>
    </row>
    <row r="45" spans="1:13" ht="15" customHeight="1" x14ac:dyDescent="0.25">
      <c r="A45" s="14" t="s">
        <v>36</v>
      </c>
      <c r="B45" s="14" t="s">
        <v>57</v>
      </c>
      <c r="C45" s="14" t="s">
        <v>36</v>
      </c>
      <c r="D45" s="14" t="s">
        <v>36</v>
      </c>
      <c r="E45" s="15" t="s">
        <v>87</v>
      </c>
      <c r="F45" s="16">
        <v>2111901</v>
      </c>
      <c r="G45" s="16">
        <v>2111901</v>
      </c>
      <c r="H45" s="16">
        <v>256347</v>
      </c>
      <c r="I45" s="16">
        <v>2172724</v>
      </c>
      <c r="J45" s="16">
        <v>1286157</v>
      </c>
      <c r="K45" s="16">
        <f>J45-I45</f>
        <v>-886567</v>
      </c>
      <c r="L45" s="17">
        <f>(K45/I45)</f>
        <v>-0.40804400374829014</v>
      </c>
      <c r="M45" s="1"/>
    </row>
    <row r="46" spans="1:13" ht="27" customHeight="1" x14ac:dyDescent="0.25">
      <c r="A46" s="14" t="s">
        <v>36</v>
      </c>
      <c r="B46" s="14" t="s">
        <v>36</v>
      </c>
      <c r="C46" s="14" t="s">
        <v>88</v>
      </c>
      <c r="D46" s="14" t="s">
        <v>36</v>
      </c>
      <c r="E46" s="15" t="s">
        <v>89</v>
      </c>
      <c r="F46" s="16">
        <v>2111901</v>
      </c>
      <c r="G46" s="16">
        <v>2111901</v>
      </c>
      <c r="H46" s="16">
        <v>256347</v>
      </c>
      <c r="I46" s="16">
        <v>2172724</v>
      </c>
      <c r="J46" s="16">
        <v>1286157</v>
      </c>
      <c r="K46" s="16">
        <f>J46-I46</f>
        <v>-886567</v>
      </c>
      <c r="L46" s="17">
        <f>(K46/I46)</f>
        <v>-0.40804400374829014</v>
      </c>
      <c r="M46" s="1"/>
    </row>
    <row r="47" spans="1:13" ht="15" customHeight="1" x14ac:dyDescent="0.25">
      <c r="A47" s="14" t="s">
        <v>90</v>
      </c>
      <c r="B47" s="14" t="s">
        <v>36</v>
      </c>
      <c r="C47" s="14" t="s">
        <v>36</v>
      </c>
      <c r="D47" s="14" t="s">
        <v>36</v>
      </c>
      <c r="E47" s="15" t="s">
        <v>91</v>
      </c>
      <c r="F47" s="16">
        <v>10092329</v>
      </c>
      <c r="G47" s="16">
        <v>10092329</v>
      </c>
      <c r="H47" s="16">
        <v>9316324</v>
      </c>
      <c r="I47" s="16">
        <v>10382988</v>
      </c>
      <c r="J47" s="16">
        <v>10382975</v>
      </c>
      <c r="K47" s="16">
        <f>J47-I47</f>
        <v>-13</v>
      </c>
      <c r="L47" s="17">
        <f>(K47/I47)</f>
        <v>-1.2520480616947646E-6</v>
      </c>
      <c r="M47" s="1"/>
    </row>
    <row r="48" spans="1:13" ht="15" customHeight="1" x14ac:dyDescent="0.25">
      <c r="A48" s="14" t="s">
        <v>36</v>
      </c>
      <c r="B48" s="14" t="s">
        <v>14</v>
      </c>
      <c r="C48" s="14" t="s">
        <v>36</v>
      </c>
      <c r="D48" s="14" t="s">
        <v>36</v>
      </c>
      <c r="E48" s="15" t="s">
        <v>92</v>
      </c>
      <c r="F48" s="16">
        <v>7924118</v>
      </c>
      <c r="G48" s="16">
        <v>7924118</v>
      </c>
      <c r="H48" s="16">
        <v>4249948</v>
      </c>
      <c r="I48" s="16">
        <v>8152333</v>
      </c>
      <c r="J48" s="16">
        <v>8152333</v>
      </c>
      <c r="K48" s="18">
        <v>0</v>
      </c>
      <c r="L48" s="17">
        <v>0</v>
      </c>
      <c r="M48" s="1"/>
    </row>
    <row r="49" spans="1:13" ht="15" customHeight="1" x14ac:dyDescent="0.25">
      <c r="A49" s="14" t="s">
        <v>36</v>
      </c>
      <c r="B49" s="14" t="s">
        <v>55</v>
      </c>
      <c r="C49" s="14" t="s">
        <v>36</v>
      </c>
      <c r="D49" s="14" t="s">
        <v>36</v>
      </c>
      <c r="E49" s="15" t="s">
        <v>93</v>
      </c>
      <c r="F49" s="16">
        <v>2168211</v>
      </c>
      <c r="G49" s="16">
        <v>2168211</v>
      </c>
      <c r="H49" s="16">
        <v>5066376</v>
      </c>
      <c r="I49" s="16">
        <v>2230655</v>
      </c>
      <c r="J49" s="16">
        <v>2230642</v>
      </c>
      <c r="K49" s="16">
        <f>J49-I49</f>
        <v>-13</v>
      </c>
      <c r="L49" s="17">
        <f>(K49/I49)</f>
        <v>-5.8278846347821601E-6</v>
      </c>
      <c r="M49" s="1"/>
    </row>
    <row r="50" spans="1:13" ht="15" customHeight="1" x14ac:dyDescent="0.25">
      <c r="A50" s="14" t="s">
        <v>94</v>
      </c>
      <c r="B50" s="14" t="s">
        <v>36</v>
      </c>
      <c r="C50" s="14" t="s">
        <v>36</v>
      </c>
      <c r="D50" s="14" t="s">
        <v>36</v>
      </c>
      <c r="E50" s="15" t="s">
        <v>95</v>
      </c>
      <c r="F50" s="16">
        <v>345745</v>
      </c>
      <c r="G50" s="16">
        <v>345745</v>
      </c>
      <c r="H50" s="16">
        <v>129804</v>
      </c>
      <c r="I50" s="16">
        <v>355702</v>
      </c>
      <c r="J50" s="16">
        <v>355702</v>
      </c>
      <c r="K50" s="18">
        <v>0</v>
      </c>
      <c r="L50" s="17">
        <v>0</v>
      </c>
      <c r="M50" s="1"/>
    </row>
    <row r="51" spans="1:13" ht="15" customHeight="1" x14ac:dyDescent="0.25">
      <c r="A51" s="14" t="s">
        <v>36</v>
      </c>
      <c r="B51" s="14" t="s">
        <v>14</v>
      </c>
      <c r="C51" s="14" t="s">
        <v>36</v>
      </c>
      <c r="D51" s="14" t="s">
        <v>36</v>
      </c>
      <c r="E51" s="15" t="s">
        <v>96</v>
      </c>
      <c r="F51" s="16">
        <v>345745</v>
      </c>
      <c r="G51" s="16">
        <v>345745</v>
      </c>
      <c r="H51" s="16">
        <v>126688</v>
      </c>
      <c r="I51" s="16">
        <v>355702</v>
      </c>
      <c r="J51" s="16">
        <v>355702</v>
      </c>
      <c r="K51" s="18">
        <v>0</v>
      </c>
      <c r="L51" s="17">
        <v>0</v>
      </c>
      <c r="M51" s="1"/>
    </row>
    <row r="52" spans="1:13" ht="27" customHeight="1" x14ac:dyDescent="0.25">
      <c r="A52" s="14" t="s">
        <v>36</v>
      </c>
      <c r="B52" s="14" t="s">
        <v>40</v>
      </c>
      <c r="C52" s="14" t="s">
        <v>36</v>
      </c>
      <c r="D52" s="14" t="s">
        <v>36</v>
      </c>
      <c r="E52" s="15" t="s">
        <v>97</v>
      </c>
      <c r="F52" s="16">
        <v>0</v>
      </c>
      <c r="G52" s="16">
        <v>0</v>
      </c>
      <c r="H52" s="16">
        <v>3116</v>
      </c>
      <c r="I52" s="16">
        <v>0</v>
      </c>
      <c r="J52" s="16">
        <v>0</v>
      </c>
      <c r="K52" s="18">
        <v>0</v>
      </c>
      <c r="L52" s="17" t="s">
        <v>36</v>
      </c>
      <c r="M52" s="1"/>
    </row>
    <row r="53" spans="1:13" ht="27" customHeight="1" x14ac:dyDescent="0.25">
      <c r="A53" s="14" t="s">
        <v>98</v>
      </c>
      <c r="B53" s="14" t="s">
        <v>36</v>
      </c>
      <c r="C53" s="14" t="s">
        <v>36</v>
      </c>
      <c r="D53" s="14" t="s">
        <v>36</v>
      </c>
      <c r="E53" s="15" t="s">
        <v>99</v>
      </c>
      <c r="F53" s="16">
        <v>46543863</v>
      </c>
      <c r="G53" s="16">
        <v>46587676</v>
      </c>
      <c r="H53" s="16">
        <v>824547</v>
      </c>
      <c r="I53" s="16">
        <v>47884326</v>
      </c>
      <c r="J53" s="16">
        <v>59180231</v>
      </c>
      <c r="K53" s="16">
        <f t="shared" ref="K53:K66" si="2">J53-I53</f>
        <v>11295905</v>
      </c>
      <c r="L53" s="17">
        <f>(K53/I53)</f>
        <v>0.23589984330154298</v>
      </c>
      <c r="M53" s="1"/>
    </row>
    <row r="54" spans="1:13" ht="15" customHeight="1" x14ac:dyDescent="0.25">
      <c r="A54" s="14" t="s">
        <v>36</v>
      </c>
      <c r="B54" s="14" t="s">
        <v>11</v>
      </c>
      <c r="C54" s="14" t="s">
        <v>36</v>
      </c>
      <c r="D54" s="14" t="s">
        <v>36</v>
      </c>
      <c r="E54" s="15" t="s">
        <v>100</v>
      </c>
      <c r="F54" s="16">
        <v>46389213</v>
      </c>
      <c r="G54" s="16">
        <v>46389213</v>
      </c>
      <c r="H54" s="16">
        <v>794825</v>
      </c>
      <c r="I54" s="16">
        <v>47725222</v>
      </c>
      <c r="J54" s="16">
        <v>49545637</v>
      </c>
      <c r="K54" s="16">
        <f t="shared" si="2"/>
        <v>1820415</v>
      </c>
      <c r="L54" s="17">
        <f>(K54/I54)</f>
        <v>3.8143667514003395E-2</v>
      </c>
      <c r="M54" s="1"/>
    </row>
    <row r="55" spans="1:13" ht="15" customHeight="1" x14ac:dyDescent="0.25">
      <c r="A55" s="14" t="s">
        <v>36</v>
      </c>
      <c r="B55" s="14" t="s">
        <v>101</v>
      </c>
      <c r="C55" s="14" t="s">
        <v>36</v>
      </c>
      <c r="D55" s="14" t="s">
        <v>36</v>
      </c>
      <c r="E55" s="15" t="s">
        <v>102</v>
      </c>
      <c r="F55" s="16">
        <v>0</v>
      </c>
      <c r="G55" s="16">
        <v>0</v>
      </c>
      <c r="H55" s="16">
        <v>0</v>
      </c>
      <c r="I55" s="16">
        <v>0</v>
      </c>
      <c r="J55" s="16">
        <v>411520</v>
      </c>
      <c r="K55" s="16">
        <f t="shared" si="2"/>
        <v>411520</v>
      </c>
      <c r="L55" s="17" t="s">
        <v>36</v>
      </c>
      <c r="M55" s="1"/>
    </row>
    <row r="56" spans="1:13" ht="15" customHeight="1" x14ac:dyDescent="0.25">
      <c r="A56" s="14" t="s">
        <v>36</v>
      </c>
      <c r="B56" s="14" t="s">
        <v>38</v>
      </c>
      <c r="C56" s="14" t="s">
        <v>36</v>
      </c>
      <c r="D56" s="14" t="s">
        <v>36</v>
      </c>
      <c r="E56" s="15" t="s">
        <v>103</v>
      </c>
      <c r="F56" s="16">
        <v>0</v>
      </c>
      <c r="G56" s="16">
        <v>0</v>
      </c>
      <c r="H56" s="16">
        <v>0</v>
      </c>
      <c r="I56" s="16">
        <v>0</v>
      </c>
      <c r="J56" s="16">
        <v>3284322</v>
      </c>
      <c r="K56" s="16">
        <f t="shared" si="2"/>
        <v>3284322</v>
      </c>
      <c r="L56" s="17" t="s">
        <v>36</v>
      </c>
      <c r="M56" s="1"/>
    </row>
    <row r="57" spans="1:13" ht="15" customHeight="1" x14ac:dyDescent="0.25">
      <c r="A57" s="14" t="s">
        <v>36</v>
      </c>
      <c r="B57" s="14" t="s">
        <v>104</v>
      </c>
      <c r="C57" s="14" t="s">
        <v>36</v>
      </c>
      <c r="D57" s="14" t="s">
        <v>36</v>
      </c>
      <c r="E57" s="15" t="s">
        <v>105</v>
      </c>
      <c r="F57" s="16">
        <v>103100</v>
      </c>
      <c r="G57" s="16">
        <v>146913</v>
      </c>
      <c r="H57" s="16">
        <v>29302</v>
      </c>
      <c r="I57" s="16">
        <v>106069</v>
      </c>
      <c r="J57" s="16">
        <v>2554398</v>
      </c>
      <c r="K57" s="16">
        <f t="shared" si="2"/>
        <v>2448329</v>
      </c>
      <c r="L57" s="17">
        <f>(K57/I57)</f>
        <v>23.082418048628721</v>
      </c>
      <c r="M57" s="1"/>
    </row>
    <row r="58" spans="1:13" ht="15" customHeight="1" x14ac:dyDescent="0.25">
      <c r="A58" s="14" t="s">
        <v>36</v>
      </c>
      <c r="B58" s="14" t="s">
        <v>48</v>
      </c>
      <c r="C58" s="14" t="s">
        <v>36</v>
      </c>
      <c r="D58" s="14" t="s">
        <v>36</v>
      </c>
      <c r="E58" s="15" t="s">
        <v>106</v>
      </c>
      <c r="F58" s="16">
        <v>51550</v>
      </c>
      <c r="G58" s="16">
        <v>51550</v>
      </c>
      <c r="H58" s="16">
        <v>420</v>
      </c>
      <c r="I58" s="16">
        <v>53035</v>
      </c>
      <c r="J58" s="16">
        <v>2608477</v>
      </c>
      <c r="K58" s="16">
        <f t="shared" si="2"/>
        <v>2555442</v>
      </c>
      <c r="L58" s="17">
        <f>(K58/I58)</f>
        <v>48.184067125483175</v>
      </c>
      <c r="M58" s="1"/>
    </row>
    <row r="59" spans="1:13" ht="15" customHeight="1" x14ac:dyDescent="0.25">
      <c r="A59" s="14" t="s">
        <v>36</v>
      </c>
      <c r="B59" s="14" t="s">
        <v>55</v>
      </c>
      <c r="C59" s="14" t="s">
        <v>36</v>
      </c>
      <c r="D59" s="14" t="s">
        <v>36</v>
      </c>
      <c r="E59" s="15" t="s">
        <v>107</v>
      </c>
      <c r="F59" s="16">
        <v>0</v>
      </c>
      <c r="G59" s="16">
        <v>0</v>
      </c>
      <c r="H59" s="16">
        <v>0</v>
      </c>
      <c r="I59" s="16">
        <v>0</v>
      </c>
      <c r="J59" s="16">
        <v>775877</v>
      </c>
      <c r="K59" s="16">
        <f t="shared" si="2"/>
        <v>775877</v>
      </c>
      <c r="L59" s="17" t="s">
        <v>36</v>
      </c>
      <c r="M59" s="1"/>
    </row>
    <row r="60" spans="1:13" ht="15" customHeight="1" x14ac:dyDescent="0.25">
      <c r="A60" s="14" t="s">
        <v>108</v>
      </c>
      <c r="B60" s="14" t="s">
        <v>36</v>
      </c>
      <c r="C60" s="14" t="s">
        <v>36</v>
      </c>
      <c r="D60" s="14" t="s">
        <v>36</v>
      </c>
      <c r="E60" s="15" t="s">
        <v>109</v>
      </c>
      <c r="F60" s="16">
        <v>35722472</v>
      </c>
      <c r="G60" s="16">
        <v>35722472</v>
      </c>
      <c r="H60" s="16">
        <v>16185725</v>
      </c>
      <c r="I60" s="16">
        <v>36751279</v>
      </c>
      <c r="J60" s="16">
        <v>35443447</v>
      </c>
      <c r="K60" s="16">
        <f t="shared" si="2"/>
        <v>-1307832</v>
      </c>
      <c r="L60" s="17">
        <f>(K60/I60)</f>
        <v>-3.5586026815556539E-2</v>
      </c>
      <c r="M60" s="1"/>
    </row>
    <row r="61" spans="1:13" ht="15" customHeight="1" x14ac:dyDescent="0.25">
      <c r="A61" s="14" t="s">
        <v>36</v>
      </c>
      <c r="B61" s="14" t="s">
        <v>40</v>
      </c>
      <c r="C61" s="14" t="s">
        <v>36</v>
      </c>
      <c r="D61" s="14" t="s">
        <v>36</v>
      </c>
      <c r="E61" s="15" t="s">
        <v>110</v>
      </c>
      <c r="F61" s="16">
        <v>35722472</v>
      </c>
      <c r="G61" s="16">
        <v>35722472</v>
      </c>
      <c r="H61" s="16">
        <v>16185725</v>
      </c>
      <c r="I61" s="16">
        <v>36751279</v>
      </c>
      <c r="J61" s="16">
        <v>35443447</v>
      </c>
      <c r="K61" s="16">
        <f t="shared" si="2"/>
        <v>-1307832</v>
      </c>
      <c r="L61" s="17">
        <f>(K61/I61)</f>
        <v>-3.5586026815556539E-2</v>
      </c>
      <c r="M61" s="1"/>
    </row>
    <row r="62" spans="1:13" ht="15" customHeight="1" x14ac:dyDescent="0.25">
      <c r="A62" s="14" t="s">
        <v>7</v>
      </c>
      <c r="B62" s="14" t="s">
        <v>36</v>
      </c>
      <c r="C62" s="14" t="s">
        <v>36</v>
      </c>
      <c r="D62" s="14" t="s">
        <v>36</v>
      </c>
      <c r="E62" s="15" t="s">
        <v>111</v>
      </c>
      <c r="F62" s="16">
        <v>1096726</v>
      </c>
      <c r="G62" s="16">
        <v>1096726</v>
      </c>
      <c r="H62" s="16">
        <v>1096691</v>
      </c>
      <c r="I62" s="16">
        <v>1128312</v>
      </c>
      <c r="J62" s="16">
        <v>1213984</v>
      </c>
      <c r="K62" s="16">
        <f t="shared" si="2"/>
        <v>85672</v>
      </c>
      <c r="L62" s="17">
        <f>(K62/I62)</f>
        <v>7.5929352874027745E-2</v>
      </c>
      <c r="M62" s="1"/>
    </row>
    <row r="63" spans="1:13" ht="15" customHeight="1" x14ac:dyDescent="0.25">
      <c r="A63" s="14" t="s">
        <v>36</v>
      </c>
      <c r="B63" s="14" t="s">
        <v>48</v>
      </c>
      <c r="C63" s="14" t="s">
        <v>36</v>
      </c>
      <c r="D63" s="14" t="s">
        <v>36</v>
      </c>
      <c r="E63" s="15" t="s">
        <v>62</v>
      </c>
      <c r="F63" s="16">
        <v>1096726</v>
      </c>
      <c r="G63" s="16">
        <v>1096726</v>
      </c>
      <c r="H63" s="16">
        <v>1096691</v>
      </c>
      <c r="I63" s="16">
        <v>1128312</v>
      </c>
      <c r="J63" s="16">
        <v>1213984</v>
      </c>
      <c r="K63" s="16">
        <f t="shared" si="2"/>
        <v>85672</v>
      </c>
      <c r="L63" s="17">
        <f>(K63/I63)</f>
        <v>7.5929352874027745E-2</v>
      </c>
      <c r="M63" s="1"/>
    </row>
    <row r="64" spans="1:13" ht="15" customHeight="1" x14ac:dyDescent="0.25">
      <c r="A64" s="14" t="s">
        <v>112</v>
      </c>
      <c r="B64" s="14" t="s">
        <v>36</v>
      </c>
      <c r="C64" s="14" t="s">
        <v>36</v>
      </c>
      <c r="D64" s="14" t="s">
        <v>36</v>
      </c>
      <c r="E64" s="15" t="s">
        <v>113</v>
      </c>
      <c r="F64" s="16">
        <v>0</v>
      </c>
      <c r="G64" s="16">
        <v>0</v>
      </c>
      <c r="H64" s="16">
        <v>0</v>
      </c>
      <c r="I64" s="16">
        <v>0</v>
      </c>
      <c r="J64" s="16">
        <v>10</v>
      </c>
      <c r="K64" s="16">
        <f t="shared" si="2"/>
        <v>10</v>
      </c>
      <c r="L64" s="17" t="s">
        <v>36</v>
      </c>
      <c r="M64" s="1"/>
    </row>
    <row r="65" spans="1:13" ht="15" customHeight="1" x14ac:dyDescent="0.25">
      <c r="A65" s="14" t="s">
        <v>36</v>
      </c>
      <c r="B65" s="14" t="s">
        <v>11</v>
      </c>
      <c r="C65" s="14" t="s">
        <v>36</v>
      </c>
      <c r="D65" s="14" t="s">
        <v>36</v>
      </c>
      <c r="E65" s="15" t="s">
        <v>82</v>
      </c>
      <c r="F65" s="16">
        <v>0</v>
      </c>
      <c r="G65" s="16">
        <v>0</v>
      </c>
      <c r="H65" s="16">
        <v>0</v>
      </c>
      <c r="I65" s="16">
        <v>0</v>
      </c>
      <c r="J65" s="16">
        <v>10</v>
      </c>
      <c r="K65" s="16">
        <f t="shared" si="2"/>
        <v>10</v>
      </c>
      <c r="L65" s="17" t="s">
        <v>36</v>
      </c>
      <c r="M65" s="1"/>
    </row>
    <row r="66" spans="1:13" ht="15" customHeight="1" x14ac:dyDescent="0.25">
      <c r="A66" s="14" t="s">
        <v>36</v>
      </c>
      <c r="B66" s="14" t="s">
        <v>36</v>
      </c>
      <c r="C66" s="14" t="s">
        <v>85</v>
      </c>
      <c r="D66" s="14" t="s">
        <v>36</v>
      </c>
      <c r="E66" s="15" t="s">
        <v>86</v>
      </c>
      <c r="F66" s="16">
        <v>0</v>
      </c>
      <c r="G66" s="16">
        <v>0</v>
      </c>
      <c r="H66" s="16">
        <v>0</v>
      </c>
      <c r="I66" s="16">
        <v>0</v>
      </c>
      <c r="J66" s="16">
        <v>10</v>
      </c>
      <c r="K66" s="16">
        <f t="shared" si="2"/>
        <v>10</v>
      </c>
      <c r="L66" s="17" t="s">
        <v>36</v>
      </c>
      <c r="M66" s="1"/>
    </row>
    <row r="67" spans="1:13" ht="15" customHeight="1" x14ac:dyDescent="0.25">
      <c r="A67" s="14" t="s">
        <v>114</v>
      </c>
      <c r="B67" s="14" t="s">
        <v>36</v>
      </c>
      <c r="C67" s="14" t="s">
        <v>36</v>
      </c>
      <c r="D67" s="14" t="s">
        <v>36</v>
      </c>
      <c r="E67" s="15" t="s">
        <v>115</v>
      </c>
      <c r="F67" s="16">
        <v>10</v>
      </c>
      <c r="G67" s="16">
        <v>10</v>
      </c>
      <c r="H67" s="16">
        <v>12543109</v>
      </c>
      <c r="I67" s="16">
        <v>10</v>
      </c>
      <c r="J67" s="16">
        <v>10</v>
      </c>
      <c r="K67" s="18">
        <v>0</v>
      </c>
      <c r="L67" s="17">
        <v>0</v>
      </c>
      <c r="M67" s="1"/>
    </row>
    <row r="68" spans="1:13" ht="15" customHeight="1" x14ac:dyDescent="0.25">
      <c r="A68" s="14" t="s">
        <v>36</v>
      </c>
      <c r="B68" s="14" t="s">
        <v>48</v>
      </c>
      <c r="C68" s="14" t="s">
        <v>36</v>
      </c>
      <c r="D68" s="14" t="s">
        <v>36</v>
      </c>
      <c r="E68" s="15" t="s">
        <v>116</v>
      </c>
      <c r="F68" s="16">
        <v>10</v>
      </c>
      <c r="G68" s="16">
        <v>10</v>
      </c>
      <c r="H68" s="16">
        <v>12543109</v>
      </c>
      <c r="I68" s="16">
        <v>10</v>
      </c>
      <c r="J68" s="16">
        <v>10</v>
      </c>
      <c r="K68" s="18">
        <v>0</v>
      </c>
      <c r="L68" s="17">
        <v>0</v>
      </c>
      <c r="M68" s="1"/>
    </row>
    <row r="69" spans="1:13" ht="15" customHeight="1" x14ac:dyDescent="0.25">
      <c r="A69" s="14" t="s">
        <v>117</v>
      </c>
      <c r="B69" s="14" t="s">
        <v>36</v>
      </c>
      <c r="C69" s="14" t="s">
        <v>36</v>
      </c>
      <c r="D69" s="14" t="s">
        <v>36</v>
      </c>
      <c r="E69" s="15" t="s">
        <v>118</v>
      </c>
      <c r="F69" s="16">
        <v>0</v>
      </c>
      <c r="G69" s="16">
        <v>0</v>
      </c>
      <c r="H69" s="16">
        <v>0</v>
      </c>
      <c r="I69" s="16">
        <v>0</v>
      </c>
      <c r="J69" s="16">
        <v>10</v>
      </c>
      <c r="K69" s="16">
        <f>J69-I69</f>
        <v>10</v>
      </c>
      <c r="L69" s="17" t="s">
        <v>36</v>
      </c>
      <c r="M69" s="1"/>
    </row>
    <row r="70" spans="1:13" ht="15" customHeight="1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"/>
    </row>
    <row r="71" spans="1:13" ht="15" customHeight="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"/>
    </row>
    <row r="72" spans="1:1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5" customHeight="1" x14ac:dyDescent="0.25">
      <c r="A73" s="24" t="s">
        <v>119</v>
      </c>
      <c r="B73" s="25"/>
      <c r="C73" s="25"/>
      <c r="D73" s="25"/>
      <c r="E73" s="25"/>
      <c r="F73" s="20">
        <v>1556961741</v>
      </c>
      <c r="G73" s="20">
        <v>1546974181</v>
      </c>
      <c r="H73" s="20">
        <v>951418096</v>
      </c>
      <c r="I73" s="20">
        <v>1601802243</v>
      </c>
      <c r="J73" s="20">
        <v>1659043928</v>
      </c>
      <c r="K73" s="20">
        <v>57241685</v>
      </c>
      <c r="L73" s="21">
        <v>3.5735800252590856E-2</v>
      </c>
      <c r="M73" s="1"/>
    </row>
    <row r="74" spans="1:13" ht="15" customHeight="1" x14ac:dyDescent="0.25">
      <c r="A74" s="26" t="s">
        <v>120</v>
      </c>
      <c r="B74" s="27"/>
      <c r="C74" s="27"/>
      <c r="D74" s="27"/>
      <c r="E74" s="27"/>
      <c r="F74" s="27"/>
      <c r="G74" s="27"/>
      <c r="H74" s="27"/>
      <c r="I74" s="27"/>
      <c r="J74" s="27"/>
      <c r="K74" s="1"/>
      <c r="L74" s="1"/>
      <c r="M74" s="1"/>
    </row>
    <row r="75" spans="1:13" ht="5.0999999999999996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73:E73"/>
    <mergeCell ref="A74:J74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.15" right="0.15" top="0.15" bottom="0.15" header="0" footer="0"/>
  <pageSetup paperSize="8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2026-09-30T12:22:10Z</dcterms:created>
  <dcterms:modified xsi:type="dcterms:W3CDTF">2026-09-30T12:22:10Z</dcterms:modified>
</cp:coreProperties>
</file>