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387CAFA-AB8A-412E-BB63-1FDC50CB3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analitico'!$A$1:$L$75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3" i="1"/>
  <c r="L32" i="1"/>
  <c r="L33" i="1"/>
  <c r="L37" i="1"/>
  <c r="K69" i="1"/>
  <c r="K67" i="1"/>
  <c r="L67" i="1" s="1"/>
  <c r="K66" i="1"/>
  <c r="L66" i="1" s="1"/>
  <c r="K65" i="1"/>
  <c r="L65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K49" i="1"/>
  <c r="L49" i="1" s="1"/>
  <c r="K48" i="1"/>
  <c r="L48" i="1" s="1"/>
  <c r="K42" i="1"/>
  <c r="L42" i="1" s="1"/>
  <c r="K41" i="1"/>
  <c r="L41" i="1" s="1"/>
  <c r="K39" i="1"/>
  <c r="L39" i="1" s="1"/>
  <c r="K35" i="1"/>
  <c r="K34" i="1"/>
  <c r="L34" i="1" s="1"/>
  <c r="K31" i="1"/>
  <c r="L31" i="1" s="1"/>
  <c r="L28" i="1"/>
  <c r="K28" i="1"/>
  <c r="K27" i="1"/>
  <c r="L27" i="1" s="1"/>
  <c r="K26" i="1"/>
  <c r="L26" i="1" s="1"/>
  <c r="K21" i="1"/>
  <c r="L21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<sst xmlns="http://schemas.openxmlformats.org/spreadsheetml/2006/main" count="358" uniqueCount="119">
  <si>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</si>
  <si>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</si>
  <si>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</si>
  <si>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</si>
  <si>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</si>
  <si>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SEGURIDAD PÚBLICA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</si>
  <si>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</si>
  <si>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32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</si>
  <si>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</si>
  <si>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SEGURIDAD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</si>
  <si>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</si>
  <si>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</si>
  <si>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</si>
  <si>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</si>
  <si>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</si>
  <si>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</si>
  <si>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</si>
  <si>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</si>
  <si>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</si>
  <si>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</si>
  <si>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</si>
  <si>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</si>
  <si>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</si>
  <si>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</si>
  <si>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</si>
  <si>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</si>
  <si>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</si>
  <si>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</si>
  <si>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</si>
  <si>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</si>
  <si>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</si>
  <si>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</si>
  <si>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</si>
  <si>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</si>
  <si>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</si>
  <si>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</si>
  <si>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</si>
  <si>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</si>
  <si>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</si>
  <si>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</si>
  <si>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</si>
  <si>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</si>
  <si>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</si>
  <si>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</si>
  <si>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</si>
  <si>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</si>
  <si>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</si>
  <si>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</si>
  <si>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</si>
  <si>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</si>
  <si>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</si>
  <si>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03</t>
    </r>
  </si>
  <si>
    <r>
      <rPr>
        <sz val="10"/>
        <rFont val="Times New Roman"/>
      </rPr>
      <t>Servicio de la Deuda Externa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</si>
  <si>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</si>
  <si>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</si>
  <si>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14</t>
    </r>
  </si>
  <si>
    <r>
      <rPr>
        <sz val="10"/>
        <rFont val="Times New Roman"/>
      </rPr>
      <t>ENDEUDAMIENTO</t>
    </r>
  </si>
  <si>
    <r>
      <rPr>
        <sz val="10"/>
        <rFont val="Times New Roman"/>
      </rPr>
      <t>Endeudamiento Externo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</si>
  <si>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</si>
  <si>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</si>
  <si>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</si>
  <si>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</si>
  <si>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</si>
  <si>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</si>
  <si>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</si>
  <si>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</si>
  <si>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</si>
  <si>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</si>
  <si>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</si>
  <si>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</si>
  <si>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003</t>
    </r>
  </si>
  <si>
    <r>
      <rPr>
        <sz val="10"/>
        <rFont val="Times New Roman"/>
      </rPr>
      <t>Becas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</si>
  <si>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</si>
  <si>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</si>
  <si>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Programa Contra el Crimen Organizado - Carabineros de Chile</t>
    </r>
  </si>
  <si>
    <r>
      <rPr>
        <sz val="10"/>
        <rFont val="Times New Roman"/>
      </rPr>
      <t>002</t>
    </r>
  </si>
  <si>
    <r>
      <rPr>
        <sz val="10"/>
        <rFont val="Times New Roman"/>
      </rPr>
      <t>Ministerio Público -  Plan Calle sin Violencia</t>
    </r>
  </si>
  <si>
    <r>
      <rPr>
        <sz val="10"/>
        <rFont val="Times New Roman"/>
      </rPr>
      <t>Ministerio Público -  Plan Calle sin Violencia - 133109</t>
    </r>
  </si>
  <si>
    <r>
      <rPr>
        <sz val="10"/>
        <rFont val="Times New Roman"/>
      </rPr>
      <t>Plan FOCO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</si>
  <si>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</si>
  <si>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067</t>
    </r>
  </si>
  <si>
    <r>
      <rPr>
        <sz val="10"/>
        <rFont val="Times New Roman"/>
      </rPr>
      <t>Programa BID Fortalecimiento Seguridad Pública</t>
    </r>
  </si>
  <si>
    <r>
      <rPr>
        <sz val="10"/>
        <rFont val="Times New Roman"/>
      </rPr>
      <t>069</t>
    </r>
  </si>
  <si>
    <r>
      <rPr>
        <sz val="10"/>
        <rFont val="Times New Roman"/>
      </rPr>
      <t>Plan Nacional Contra el Crimen Organizado</t>
    </r>
  </si>
  <si>
    <r>
      <rPr>
        <sz val="10"/>
        <rFont val="Times New Roman"/>
      </rPr>
      <t>Programa Contra el Crimen Organizado</t>
    </r>
  </si>
  <si>
    <r>
      <rPr>
        <sz val="10"/>
        <rFont val="Times New Roman"/>
      </rPr>
      <t>071</t>
    </r>
  </si>
  <si>
    <r>
      <rPr>
        <sz val="10"/>
        <rFont val="Times New Roman"/>
      </rPr>
      <t>Plan Calle sin Violencia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</si>
  <si>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</si>
  <si>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053</t>
    </r>
  </si>
  <si>
    <r>
      <rPr>
        <sz val="10"/>
        <rFont val="Times New Roman"/>
      </rPr>
      <t>Programa Seguimiento de Causas Judiciales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</si>
  <si>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</si>
  <si>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</si>
  <si>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</si>
  <si>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</si>
  <si>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</si>
  <si>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</si>
  <si>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</si>
  <si>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</si>
  <si>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</si>
  <si>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</si>
  <si>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</si>
  <si>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</si>
  <si>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</si>
  <si>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</si>
  <si>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131</t>
    </r>
  </si>
  <si>
    <r>
      <rPr>
        <sz val="10"/>
        <rFont val="Times New Roman"/>
      </rPr>
      <t>Plan Nacional Contra el Crimen Organizado - Carabineros de Chile</t>
    </r>
  </si>
  <si>
    <r>
      <rPr>
        <sz val="10"/>
        <rFont val="Times New Roman"/>
      </rPr>
      <t>132</t>
    </r>
  </si>
  <si>
    <r>
      <rPr>
        <sz val="10"/>
        <rFont val="Times New Roman"/>
      </rPr>
      <t>Plan Nacional Contra el Crimen Organizado - Policía de Investigaciones de Chile</t>
    </r>
  </si>
  <si>
    <r>
      <rPr>
        <sz val="10"/>
        <rFont val="Times New Roman"/>
      </rPr>
      <t>Programa Contra el Crimen Organizado - Policía de Investigaciones de Chile</t>
    </r>
  </si>
  <si>
    <r>
      <rPr>
        <sz val="10"/>
        <rFont val="Times New Roman"/>
      </rPr>
      <t>004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</si>
  <si>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</si>
  <si>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</si>
  <si>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Intereses Deuda Externa</t>
    </r>
  </si>
  <si>
    <r>
      <rPr>
        <sz val="10"/>
        <rFont val="Times New Roman"/>
      </rPr>
      <t>Otros Gastos Financieros Deuda Externa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</si>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</sst>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75"/>
  <sheetViews>
    <sheetView tabSelected="1" view="pageBreakPreview" zoomScale="80" zoomScaleNormal="100" zoomScaleSheetLayoutView="80" workbookViewId="0">
      <selection activeCell="F46" sqref="F46"/>
    </sheetView>
  </sheetViews>
  <sheetFormatPr baseColWidth="10" defaultColWidth="9.140625" defaultRowHeight="15" x14ac:dyDescent="0.25"/>
  <cols>
    <col min="1" max="1" width="6.5703125" customWidth="1"/>
    <col min="2" max="2" width="7.140625" customWidth="1"/>
    <col min="3" max="3" width="7.42578125" customWidth="1"/>
    <col min="4" max="4" width="7.5703125" customWidth="1"/>
    <col min="5" max="5" width="42.7109375" customWidth="1"/>
    <col min="6" max="6" width="21.85546875" customWidth="1"/>
    <col min="7" max="7" width="19.5703125" customWidth="1"/>
    <col min="8" max="8" width="19.7109375" customWidth="1"/>
    <col min="9" max="9" width="23.5703125" customWidth="1"/>
    <col min="10" max="10" width="20.28515625" customWidth="1"/>
    <col min="11" max="11" width="18.140625" customWidth="1"/>
    <col min="12" max="12" width="17.8554687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39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0" t="s">
        <v>12</v>
      </c>
      <c r="B7" s="41"/>
      <c r="C7" s="42" t="s">
        <v>9</v>
      </c>
      <c r="D7" s="43"/>
      <c r="E7" s="43"/>
      <c r="F7" s="43"/>
      <c r="G7" s="43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44" t="s">
        <v>15</v>
      </c>
      <c r="B9" s="44" t="s">
        <v>16</v>
      </c>
      <c r="C9" s="44" t="s">
        <v>17</v>
      </c>
      <c r="D9" s="44" t="s">
        <v>18</v>
      </c>
      <c r="E9" s="44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45"/>
      <c r="B10" s="45"/>
      <c r="C10" s="45"/>
      <c r="D10" s="45"/>
      <c r="E10" s="45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30" t="s">
        <v>31</v>
      </c>
      <c r="L10" s="30" t="s">
        <v>32</v>
      </c>
      <c r="M10" s="1"/>
    </row>
    <row r="11" spans="1:13" ht="30" customHeight="1" x14ac:dyDescent="0.25">
      <c r="A11" s="45"/>
      <c r="B11" s="45"/>
      <c r="C11" s="45"/>
      <c r="D11" s="45"/>
      <c r="E11" s="45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31"/>
      <c r="L11" s="31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110091166</v>
      </c>
      <c r="G12" s="12">
        <v>111664274</v>
      </c>
      <c r="H12" s="12">
        <v>30897791</v>
      </c>
      <c r="I12" s="12">
        <v>113034220</v>
      </c>
      <c r="J12" s="12">
        <v>112722511</v>
      </c>
      <c r="K12" s="12">
        <f>J12-I12</f>
        <v>-311709</v>
      </c>
      <c r="L12" s="13">
        <f>(K12/I12)</f>
        <v>-2.7576516208985208E-3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10</v>
      </c>
      <c r="G13" s="16">
        <v>10</v>
      </c>
      <c r="H13" s="16">
        <v>25338</v>
      </c>
      <c r="I13" s="16">
        <v>10</v>
      </c>
      <c r="J13" s="16">
        <v>10</v>
      </c>
      <c r="K13" s="17"/>
      <c r="L13" s="18" t="s">
        <v>35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10</v>
      </c>
      <c r="G14" s="16">
        <v>10</v>
      </c>
      <c r="H14" s="16">
        <v>25338</v>
      </c>
      <c r="I14" s="16">
        <v>10</v>
      </c>
      <c r="J14" s="16">
        <v>10</v>
      </c>
      <c r="K14" s="17"/>
      <c r="L14" s="18" t="s">
        <v>35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10</v>
      </c>
      <c r="G15" s="16">
        <v>10</v>
      </c>
      <c r="H15" s="16">
        <v>25338</v>
      </c>
      <c r="I15" s="16">
        <v>10</v>
      </c>
      <c r="J15" s="16">
        <v>10</v>
      </c>
      <c r="K15" s="17"/>
      <c r="L15" s="18" t="s">
        <v>35</v>
      </c>
      <c r="M15" s="1"/>
    </row>
    <row r="16" spans="1:13" ht="15" customHeight="1" x14ac:dyDescent="0.25">
      <c r="A16" s="14" t="s">
        <v>43</v>
      </c>
      <c r="B16" s="14" t="s">
        <v>35</v>
      </c>
      <c r="C16" s="14" t="s">
        <v>35</v>
      </c>
      <c r="D16" s="14" t="s">
        <v>35</v>
      </c>
      <c r="E16" s="15" t="s">
        <v>44</v>
      </c>
      <c r="F16" s="16">
        <v>10</v>
      </c>
      <c r="G16" s="16">
        <v>10</v>
      </c>
      <c r="H16" s="16">
        <v>84024</v>
      </c>
      <c r="I16" s="16">
        <v>10</v>
      </c>
      <c r="J16" s="16">
        <v>10</v>
      </c>
      <c r="K16" s="17"/>
      <c r="L16" s="18" t="s">
        <v>35</v>
      </c>
      <c r="M16" s="1"/>
    </row>
    <row r="17" spans="1:13" ht="27.75" customHeight="1" x14ac:dyDescent="0.25">
      <c r="A17" s="14" t="s">
        <v>35</v>
      </c>
      <c r="B17" s="14" t="s">
        <v>11</v>
      </c>
      <c r="C17" s="14" t="s">
        <v>35</v>
      </c>
      <c r="D17" s="14" t="s">
        <v>35</v>
      </c>
      <c r="E17" s="15" t="s">
        <v>45</v>
      </c>
      <c r="F17" s="16">
        <v>10</v>
      </c>
      <c r="G17" s="16">
        <v>10</v>
      </c>
      <c r="H17" s="16">
        <v>79941</v>
      </c>
      <c r="I17" s="16">
        <v>10</v>
      </c>
      <c r="J17" s="16">
        <v>10</v>
      </c>
      <c r="K17" s="17"/>
      <c r="L17" s="18" t="s">
        <v>35</v>
      </c>
      <c r="M17" s="1"/>
    </row>
    <row r="18" spans="1:13" ht="15" customHeight="1" x14ac:dyDescent="0.25">
      <c r="A18" s="14" t="s">
        <v>35</v>
      </c>
      <c r="B18" s="14" t="s">
        <v>46</v>
      </c>
      <c r="C18" s="14" t="s">
        <v>35</v>
      </c>
      <c r="D18" s="14" t="s">
        <v>35</v>
      </c>
      <c r="E18" s="15" t="s">
        <v>47</v>
      </c>
      <c r="F18" s="16">
        <v>0</v>
      </c>
      <c r="G18" s="16">
        <v>0</v>
      </c>
      <c r="H18" s="16">
        <v>4083</v>
      </c>
      <c r="I18" s="16">
        <v>0</v>
      </c>
      <c r="J18" s="16">
        <v>0</v>
      </c>
      <c r="K18" s="17"/>
      <c r="L18" s="18" t="s">
        <v>35</v>
      </c>
      <c r="M18" s="1"/>
    </row>
    <row r="19" spans="1:13" ht="15" customHeight="1" x14ac:dyDescent="0.25">
      <c r="A19" s="14" t="s">
        <v>48</v>
      </c>
      <c r="B19" s="14" t="s">
        <v>35</v>
      </c>
      <c r="C19" s="14" t="s">
        <v>35</v>
      </c>
      <c r="D19" s="14" t="s">
        <v>35</v>
      </c>
      <c r="E19" s="15" t="s">
        <v>49</v>
      </c>
      <c r="F19" s="16">
        <v>104574346</v>
      </c>
      <c r="G19" s="16">
        <v>104229458</v>
      </c>
      <c r="H19" s="16">
        <v>28340863</v>
      </c>
      <c r="I19" s="16">
        <v>107517400</v>
      </c>
      <c r="J19" s="16">
        <v>107205691</v>
      </c>
      <c r="K19" s="16">
        <f>J19-I19</f>
        <v>-311709</v>
      </c>
      <c r="L19" s="18">
        <f>(K19/I19)</f>
        <v>-2.8991493469894174E-3</v>
      </c>
      <c r="M19" s="1"/>
    </row>
    <row r="20" spans="1:13" ht="15" customHeight="1" x14ac:dyDescent="0.25">
      <c r="A20" s="14" t="s">
        <v>35</v>
      </c>
      <c r="B20" s="14" t="s">
        <v>11</v>
      </c>
      <c r="C20" s="14" t="s">
        <v>35</v>
      </c>
      <c r="D20" s="14" t="s">
        <v>35</v>
      </c>
      <c r="E20" s="15" t="s">
        <v>50</v>
      </c>
      <c r="F20" s="16">
        <v>102189488</v>
      </c>
      <c r="G20" s="16">
        <v>101844600</v>
      </c>
      <c r="H20" s="16">
        <v>27556298</v>
      </c>
      <c r="I20" s="16">
        <v>105132542</v>
      </c>
      <c r="J20" s="16">
        <v>104971285</v>
      </c>
      <c r="K20" s="16">
        <f>J20-I20</f>
        <v>-161257</v>
      </c>
      <c r="L20" s="18">
        <f>(K20/I20)</f>
        <v>-1.5338447728201988E-3</v>
      </c>
      <c r="M20" s="1"/>
    </row>
    <row r="21" spans="1:13" ht="15" customHeight="1" x14ac:dyDescent="0.25">
      <c r="A21" s="14" t="s">
        <v>35</v>
      </c>
      <c r="B21" s="14" t="s">
        <v>51</v>
      </c>
      <c r="C21" s="14" t="s">
        <v>35</v>
      </c>
      <c r="D21" s="14" t="s">
        <v>35</v>
      </c>
      <c r="E21" s="15" t="s">
        <v>52</v>
      </c>
      <c r="F21" s="16">
        <v>2384858</v>
      </c>
      <c r="G21" s="16">
        <v>2384858</v>
      </c>
      <c r="H21" s="16">
        <v>784565</v>
      </c>
      <c r="I21" s="16">
        <v>2384858</v>
      </c>
      <c r="J21" s="16">
        <v>2234406</v>
      </c>
      <c r="K21" s="16">
        <f>J21-I21</f>
        <v>-150452</v>
      </c>
      <c r="L21" s="18">
        <f>(K21/I21)</f>
        <v>-6.3086355665620347E-2</v>
      </c>
      <c r="M21" s="1"/>
    </row>
    <row r="22" spans="1:13" ht="15" customHeight="1" x14ac:dyDescent="0.25">
      <c r="A22" s="14" t="s">
        <v>53</v>
      </c>
      <c r="B22" s="14" t="s">
        <v>35</v>
      </c>
      <c r="C22" s="14" t="s">
        <v>35</v>
      </c>
      <c r="D22" s="14" t="s">
        <v>35</v>
      </c>
      <c r="E22" s="15" t="s">
        <v>54</v>
      </c>
      <c r="F22" s="16">
        <v>0</v>
      </c>
      <c r="G22" s="16">
        <v>123688</v>
      </c>
      <c r="H22" s="16">
        <v>124616</v>
      </c>
      <c r="I22" s="16">
        <v>0</v>
      </c>
      <c r="J22" s="16">
        <v>0</v>
      </c>
      <c r="K22" s="17"/>
      <c r="L22" s="18" t="s">
        <v>35</v>
      </c>
      <c r="M22" s="1"/>
    </row>
    <row r="23" spans="1:13" ht="15" customHeight="1" x14ac:dyDescent="0.25">
      <c r="A23" s="14" t="s">
        <v>55</v>
      </c>
      <c r="B23" s="14" t="s">
        <v>35</v>
      </c>
      <c r="C23" s="14" t="s">
        <v>35</v>
      </c>
      <c r="D23" s="14" t="s">
        <v>35</v>
      </c>
      <c r="E23" s="15" t="s">
        <v>56</v>
      </c>
      <c r="F23" s="16">
        <v>5516800</v>
      </c>
      <c r="G23" s="16">
        <v>5516800</v>
      </c>
      <c r="H23" s="16">
        <v>2322950</v>
      </c>
      <c r="I23" s="16">
        <v>5516800</v>
      </c>
      <c r="J23" s="16">
        <v>5516800</v>
      </c>
      <c r="K23" s="17"/>
      <c r="L23" s="18" t="s">
        <v>35</v>
      </c>
      <c r="M23" s="1"/>
    </row>
    <row r="24" spans="1:13" ht="15" customHeight="1" x14ac:dyDescent="0.25">
      <c r="A24" s="14" t="s">
        <v>35</v>
      </c>
      <c r="B24" s="14" t="s">
        <v>39</v>
      </c>
      <c r="C24" s="14" t="s">
        <v>35</v>
      </c>
      <c r="D24" s="14" t="s">
        <v>35</v>
      </c>
      <c r="E24" s="15" t="s">
        <v>57</v>
      </c>
      <c r="F24" s="16">
        <v>5516800</v>
      </c>
      <c r="G24" s="16">
        <v>5516800</v>
      </c>
      <c r="H24" s="16">
        <v>2322950</v>
      </c>
      <c r="I24" s="16">
        <v>5516800</v>
      </c>
      <c r="J24" s="16">
        <v>5516800</v>
      </c>
      <c r="K24" s="17"/>
      <c r="L24" s="18" t="s">
        <v>35</v>
      </c>
      <c r="M24" s="1"/>
    </row>
    <row r="25" spans="1:13" ht="15" customHeight="1" x14ac:dyDescent="0.25">
      <c r="A25" s="14" t="s">
        <v>58</v>
      </c>
      <c r="B25" s="14" t="s">
        <v>35</v>
      </c>
      <c r="C25" s="14" t="s">
        <v>35</v>
      </c>
      <c r="D25" s="14" t="s">
        <v>35</v>
      </c>
      <c r="E25" s="15" t="s">
        <v>59</v>
      </c>
      <c r="F25" s="16">
        <v>0</v>
      </c>
      <c r="G25" s="16">
        <v>1794308</v>
      </c>
      <c r="H25" s="16">
        <v>0</v>
      </c>
      <c r="I25" s="16">
        <v>0</v>
      </c>
      <c r="J25" s="16">
        <v>0</v>
      </c>
      <c r="K25" s="17"/>
      <c r="L25" s="18" t="s">
        <v>35</v>
      </c>
      <c r="M25" s="1"/>
    </row>
    <row r="26" spans="1:13" ht="15" customHeight="1" x14ac:dyDescent="0.25">
      <c r="A26" s="10" t="s">
        <v>35</v>
      </c>
      <c r="B26" s="10" t="s">
        <v>35</v>
      </c>
      <c r="C26" s="10" t="s">
        <v>35</v>
      </c>
      <c r="D26" s="10" t="s">
        <v>35</v>
      </c>
      <c r="E26" s="11" t="s">
        <v>60</v>
      </c>
      <c r="F26" s="12">
        <v>110091166</v>
      </c>
      <c r="G26" s="12">
        <v>111664274</v>
      </c>
      <c r="H26" s="12">
        <v>28119853</v>
      </c>
      <c r="I26" s="12">
        <v>113034220</v>
      </c>
      <c r="J26" s="12">
        <v>112722511</v>
      </c>
      <c r="K26" s="12">
        <f>J26-I26</f>
        <v>-311709</v>
      </c>
      <c r="L26" s="13">
        <f>(K26/I26)</f>
        <v>-2.7576516208985208E-3</v>
      </c>
      <c r="M26" s="1"/>
    </row>
    <row r="27" spans="1:13" ht="15" customHeight="1" x14ac:dyDescent="0.25">
      <c r="A27" s="14" t="s">
        <v>61</v>
      </c>
      <c r="B27" s="14" t="s">
        <v>35</v>
      </c>
      <c r="C27" s="14" t="s">
        <v>35</v>
      </c>
      <c r="D27" s="14" t="s">
        <v>35</v>
      </c>
      <c r="E27" s="15" t="s">
        <v>62</v>
      </c>
      <c r="F27" s="16">
        <v>11683379</v>
      </c>
      <c r="G27" s="16">
        <v>11338491</v>
      </c>
      <c r="H27" s="16">
        <v>6953492</v>
      </c>
      <c r="I27" s="16">
        <v>12019859</v>
      </c>
      <c r="J27" s="16">
        <v>12717187</v>
      </c>
      <c r="K27" s="16">
        <f>J27-I27</f>
        <v>697328</v>
      </c>
      <c r="L27" s="18">
        <f>(K27/I27)</f>
        <v>5.8014657243483474E-2</v>
      </c>
      <c r="M27" s="1"/>
    </row>
    <row r="28" spans="1:13" ht="15" customHeight="1" x14ac:dyDescent="0.25">
      <c r="A28" s="14" t="s">
        <v>63</v>
      </c>
      <c r="B28" s="14" t="s">
        <v>35</v>
      </c>
      <c r="C28" s="14" t="s">
        <v>35</v>
      </c>
      <c r="D28" s="14" t="s">
        <v>35</v>
      </c>
      <c r="E28" s="15" t="s">
        <v>64</v>
      </c>
      <c r="F28" s="16">
        <v>3798341</v>
      </c>
      <c r="G28" s="16">
        <v>3798341</v>
      </c>
      <c r="H28" s="16">
        <v>1354093</v>
      </c>
      <c r="I28" s="16">
        <v>3907735</v>
      </c>
      <c r="J28" s="16">
        <v>3435592</v>
      </c>
      <c r="K28" s="16">
        <f>J28-I28</f>
        <v>-472143</v>
      </c>
      <c r="L28" s="18">
        <f>(K28/I28)</f>
        <v>-0.12082267605147227</v>
      </c>
      <c r="M28" s="1"/>
    </row>
    <row r="29" spans="1:13" ht="15" customHeight="1" x14ac:dyDescent="0.25">
      <c r="A29" s="14" t="s">
        <v>65</v>
      </c>
      <c r="B29" s="14" t="s">
        <v>35</v>
      </c>
      <c r="C29" s="14" t="s">
        <v>35</v>
      </c>
      <c r="D29" s="14" t="s">
        <v>35</v>
      </c>
      <c r="E29" s="15" t="s">
        <v>66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35</v>
      </c>
      <c r="M29" s="1"/>
    </row>
    <row r="30" spans="1:13" ht="15" customHeight="1" x14ac:dyDescent="0.25">
      <c r="A30" s="14" t="s">
        <v>35</v>
      </c>
      <c r="B30" s="14" t="s">
        <v>51</v>
      </c>
      <c r="C30" s="14" t="s">
        <v>35</v>
      </c>
      <c r="D30" s="14" t="s">
        <v>35</v>
      </c>
      <c r="E30" s="15" t="s">
        <v>67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7"/>
      <c r="L30" s="18" t="s">
        <v>35</v>
      </c>
      <c r="M30" s="1"/>
    </row>
    <row r="31" spans="1:13" ht="15" customHeight="1" x14ac:dyDescent="0.25">
      <c r="A31" s="14" t="s">
        <v>68</v>
      </c>
      <c r="B31" s="14" t="s">
        <v>35</v>
      </c>
      <c r="C31" s="14" t="s">
        <v>35</v>
      </c>
      <c r="D31" s="14" t="s">
        <v>35</v>
      </c>
      <c r="E31" s="15" t="s">
        <v>38</v>
      </c>
      <c r="F31" s="16">
        <v>19501078</v>
      </c>
      <c r="G31" s="16">
        <v>19501078</v>
      </c>
      <c r="H31" s="16">
        <v>9448226</v>
      </c>
      <c r="I31" s="16">
        <v>19903824</v>
      </c>
      <c r="J31" s="16">
        <v>22422302</v>
      </c>
      <c r="K31" s="16">
        <f>J31-I31</f>
        <v>2518478</v>
      </c>
      <c r="L31" s="18">
        <f>(K31/I31)</f>
        <v>0.1265323688553516</v>
      </c>
      <c r="M31" s="1"/>
    </row>
    <row r="32" spans="1:13" ht="15" customHeight="1" x14ac:dyDescent="0.25">
      <c r="A32" s="14" t="s">
        <v>35</v>
      </c>
      <c r="B32" s="14" t="s">
        <v>11</v>
      </c>
      <c r="C32" s="14" t="s">
        <v>35</v>
      </c>
      <c r="D32" s="14" t="s">
        <v>35</v>
      </c>
      <c r="E32" s="15" t="s">
        <v>69</v>
      </c>
      <c r="F32" s="16">
        <v>273694</v>
      </c>
      <c r="G32" s="16">
        <v>273694</v>
      </c>
      <c r="H32" s="16">
        <v>147361</v>
      </c>
      <c r="I32" s="16">
        <v>281576</v>
      </c>
      <c r="J32" s="16">
        <v>281576</v>
      </c>
      <c r="K32" s="16">
        <f t="shared" ref="K32:K33" si="0">J32-I32</f>
        <v>0</v>
      </c>
      <c r="L32" s="18">
        <f t="shared" ref="L32:L33" si="1">(K32/I32)</f>
        <v>0</v>
      </c>
      <c r="M32" s="1"/>
    </row>
    <row r="33" spans="1:13" ht="15" customHeight="1" x14ac:dyDescent="0.25">
      <c r="A33" s="14" t="s">
        <v>35</v>
      </c>
      <c r="B33" s="14" t="s">
        <v>35</v>
      </c>
      <c r="C33" s="14" t="s">
        <v>70</v>
      </c>
      <c r="D33" s="14" t="s">
        <v>35</v>
      </c>
      <c r="E33" s="15" t="s">
        <v>71</v>
      </c>
      <c r="F33" s="16">
        <v>273694</v>
      </c>
      <c r="G33" s="16">
        <v>273694</v>
      </c>
      <c r="H33" s="16">
        <v>147361</v>
      </c>
      <c r="I33" s="16">
        <v>281576</v>
      </c>
      <c r="J33" s="16">
        <v>281576</v>
      </c>
      <c r="K33" s="16">
        <f t="shared" si="0"/>
        <v>0</v>
      </c>
      <c r="L33" s="18">
        <f t="shared" si="1"/>
        <v>0</v>
      </c>
      <c r="M33" s="1"/>
    </row>
    <row r="34" spans="1:13" ht="15" customHeight="1" x14ac:dyDescent="0.25">
      <c r="A34" s="14" t="s">
        <v>35</v>
      </c>
      <c r="B34" s="14" t="s">
        <v>39</v>
      </c>
      <c r="C34" s="14" t="s">
        <v>35</v>
      </c>
      <c r="D34" s="14" t="s">
        <v>35</v>
      </c>
      <c r="E34" s="15" t="s">
        <v>72</v>
      </c>
      <c r="F34" s="16">
        <v>12575474</v>
      </c>
      <c r="G34" s="16">
        <v>12575474</v>
      </c>
      <c r="H34" s="16">
        <v>7463602</v>
      </c>
      <c r="I34" s="16">
        <v>12937648</v>
      </c>
      <c r="J34" s="16">
        <v>15716320</v>
      </c>
      <c r="K34" s="16">
        <f>J34-I34</f>
        <v>2778672</v>
      </c>
      <c r="L34" s="18">
        <f>(K34/I34)</f>
        <v>0.21477412277718486</v>
      </c>
      <c r="M34" s="1"/>
    </row>
    <row r="35" spans="1:13" ht="27" customHeight="1" x14ac:dyDescent="0.25">
      <c r="A35" s="14" t="s">
        <v>35</v>
      </c>
      <c r="B35" s="14" t="s">
        <v>35</v>
      </c>
      <c r="C35" s="14" t="s">
        <v>73</v>
      </c>
      <c r="D35" s="14" t="s">
        <v>35</v>
      </c>
      <c r="E35" s="15" t="s">
        <v>74</v>
      </c>
      <c r="F35" s="16">
        <v>0</v>
      </c>
      <c r="G35" s="16">
        <v>0</v>
      </c>
      <c r="H35" s="16">
        <v>0</v>
      </c>
      <c r="I35" s="16">
        <v>0</v>
      </c>
      <c r="J35" s="16">
        <v>2778672</v>
      </c>
      <c r="K35" s="16">
        <f>J35-I35</f>
        <v>2778672</v>
      </c>
      <c r="L35" s="18"/>
      <c r="M35" s="1"/>
    </row>
    <row r="36" spans="1:13" ht="15" customHeight="1" x14ac:dyDescent="0.25">
      <c r="A36" s="14" t="s">
        <v>35</v>
      </c>
      <c r="B36" s="14" t="s">
        <v>35</v>
      </c>
      <c r="C36" s="14" t="s">
        <v>75</v>
      </c>
      <c r="D36" s="14" t="s">
        <v>35</v>
      </c>
      <c r="E36" s="15" t="s">
        <v>76</v>
      </c>
      <c r="F36" s="16">
        <v>12575474</v>
      </c>
      <c r="G36" s="16">
        <v>12575474</v>
      </c>
      <c r="H36" s="16">
        <v>7463602</v>
      </c>
      <c r="I36" s="16">
        <v>12937648</v>
      </c>
      <c r="J36" s="16"/>
      <c r="K36" s="17"/>
      <c r="L36" s="18"/>
      <c r="M36" s="1"/>
    </row>
    <row r="37" spans="1:13" ht="27" hidden="1" customHeight="1" x14ac:dyDescent="0.25">
      <c r="A37" s="14" t="s">
        <v>35</v>
      </c>
      <c r="B37" s="14" t="s">
        <v>35</v>
      </c>
      <c r="C37" s="14" t="s">
        <v>75</v>
      </c>
      <c r="D37" s="14" t="s">
        <v>35</v>
      </c>
      <c r="E37" s="15" t="s">
        <v>77</v>
      </c>
      <c r="F37" s="16">
        <v>12575474</v>
      </c>
      <c r="G37" s="16">
        <v>12575474</v>
      </c>
      <c r="H37" s="16">
        <v>7463602</v>
      </c>
      <c r="I37" s="16">
        <v>0</v>
      </c>
      <c r="J37" s="16">
        <v>0</v>
      </c>
      <c r="K37" s="17"/>
      <c r="L37" s="18" t="e">
        <f t="shared" ref="L37" si="2">(K37/I37)</f>
        <v>#DIV/0!</v>
      </c>
      <c r="M37" s="1"/>
    </row>
    <row r="38" spans="1:13" ht="15" customHeight="1" x14ac:dyDescent="0.25">
      <c r="A38" s="14" t="s">
        <v>35</v>
      </c>
      <c r="B38" s="14" t="s">
        <v>35</v>
      </c>
      <c r="C38" s="14" t="s">
        <v>70</v>
      </c>
      <c r="D38" s="14" t="s">
        <v>35</v>
      </c>
      <c r="E38" s="15" t="s">
        <v>78</v>
      </c>
      <c r="F38" s="16"/>
      <c r="G38" s="16"/>
      <c r="H38" s="16"/>
      <c r="I38" s="16"/>
      <c r="J38" s="16">
        <v>12937648</v>
      </c>
      <c r="K38" s="17"/>
      <c r="L38" s="18"/>
      <c r="M38" s="1"/>
    </row>
    <row r="39" spans="1:13" ht="15" customHeight="1" x14ac:dyDescent="0.25">
      <c r="A39" s="14" t="s">
        <v>35</v>
      </c>
      <c r="B39" s="14" t="s">
        <v>51</v>
      </c>
      <c r="C39" s="14" t="s">
        <v>35</v>
      </c>
      <c r="D39" s="14" t="s">
        <v>35</v>
      </c>
      <c r="E39" s="15" t="s">
        <v>79</v>
      </c>
      <c r="F39" s="16">
        <v>6105336</v>
      </c>
      <c r="G39" s="16">
        <v>6105336</v>
      </c>
      <c r="H39" s="16">
        <v>1616414</v>
      </c>
      <c r="I39" s="16">
        <v>6122285</v>
      </c>
      <c r="J39" s="16">
        <v>5862091</v>
      </c>
      <c r="K39" s="16">
        <f>J39-I39</f>
        <v>-260194</v>
      </c>
      <c r="L39" s="18">
        <f>(K39/I39)</f>
        <v>-4.2499491611383659E-2</v>
      </c>
      <c r="M39" s="1"/>
    </row>
    <row r="40" spans="1:13" ht="15" customHeight="1" x14ac:dyDescent="0.25">
      <c r="A40" s="14" t="s">
        <v>35</v>
      </c>
      <c r="B40" s="14" t="s">
        <v>35</v>
      </c>
      <c r="C40" s="14" t="s">
        <v>80</v>
      </c>
      <c r="D40" s="14" t="s">
        <v>35</v>
      </c>
      <c r="E40" s="15" t="s">
        <v>81</v>
      </c>
      <c r="F40" s="16">
        <v>5516800</v>
      </c>
      <c r="G40" s="16">
        <v>5516800</v>
      </c>
      <c r="H40" s="16">
        <v>1303430</v>
      </c>
      <c r="I40" s="16">
        <v>5516800</v>
      </c>
      <c r="J40" s="16">
        <v>5516800</v>
      </c>
      <c r="K40" s="17"/>
      <c r="L40" s="18" t="s">
        <v>35</v>
      </c>
      <c r="M40" s="1"/>
    </row>
    <row r="41" spans="1:13" ht="15" customHeight="1" x14ac:dyDescent="0.25">
      <c r="A41" s="14" t="s">
        <v>35</v>
      </c>
      <c r="B41" s="14" t="s">
        <v>35</v>
      </c>
      <c r="C41" s="14" t="s">
        <v>82</v>
      </c>
      <c r="D41" s="14" t="s">
        <v>35</v>
      </c>
      <c r="E41" s="15" t="s">
        <v>83</v>
      </c>
      <c r="F41" s="16">
        <v>444318</v>
      </c>
      <c r="G41" s="16">
        <v>444318</v>
      </c>
      <c r="H41" s="16">
        <v>220938</v>
      </c>
      <c r="I41" s="16">
        <v>457114</v>
      </c>
      <c r="J41" s="16">
        <v>196920</v>
      </c>
      <c r="K41" s="16">
        <f>J41-I41</f>
        <v>-260194</v>
      </c>
      <c r="L41" s="18">
        <f>(K41/I41)</f>
        <v>-0.56921030640059156</v>
      </c>
      <c r="M41" s="1"/>
    </row>
    <row r="42" spans="1:13" ht="15" hidden="1" customHeight="1" x14ac:dyDescent="0.25">
      <c r="A42" s="14" t="s">
        <v>35</v>
      </c>
      <c r="B42" s="14" t="s">
        <v>35</v>
      </c>
      <c r="C42" s="14" t="s">
        <v>82</v>
      </c>
      <c r="D42" s="14" t="s">
        <v>35</v>
      </c>
      <c r="E42" s="15" t="s">
        <v>84</v>
      </c>
      <c r="F42" s="16">
        <v>444318</v>
      </c>
      <c r="G42" s="16">
        <v>444318</v>
      </c>
      <c r="H42" s="16">
        <v>220938</v>
      </c>
      <c r="I42" s="16">
        <v>457114</v>
      </c>
      <c r="J42" s="16">
        <v>196920</v>
      </c>
      <c r="K42" s="16">
        <f>J42-I42</f>
        <v>-260194</v>
      </c>
      <c r="L42" s="18">
        <f>(K42/I42)</f>
        <v>-0.56921030640059156</v>
      </c>
      <c r="M42" s="1"/>
    </row>
    <row r="43" spans="1:13" ht="15" customHeight="1" x14ac:dyDescent="0.25">
      <c r="A43" s="14" t="s">
        <v>35</v>
      </c>
      <c r="B43" s="14" t="s">
        <v>35</v>
      </c>
      <c r="C43" s="14" t="s">
        <v>85</v>
      </c>
      <c r="D43" s="14" t="s">
        <v>35</v>
      </c>
      <c r="E43" s="15" t="s">
        <v>86</v>
      </c>
      <c r="F43" s="16">
        <v>144218</v>
      </c>
      <c r="G43" s="16">
        <v>144218</v>
      </c>
      <c r="H43" s="16">
        <v>92046</v>
      </c>
      <c r="I43" s="16">
        <v>148371</v>
      </c>
      <c r="J43" s="16"/>
      <c r="K43" s="17"/>
      <c r="L43" s="18" t="s">
        <v>35</v>
      </c>
      <c r="M43" s="1"/>
    </row>
    <row r="44" spans="1:13" ht="15" customHeight="1" x14ac:dyDescent="0.25">
      <c r="A44" s="14" t="s">
        <v>35</v>
      </c>
      <c r="B44" s="14" t="s">
        <v>35</v>
      </c>
      <c r="C44" s="14" t="s">
        <v>85</v>
      </c>
      <c r="D44" s="14" t="s">
        <v>35</v>
      </c>
      <c r="E44" s="15" t="s">
        <v>78</v>
      </c>
      <c r="F44" s="16"/>
      <c r="G44" s="16"/>
      <c r="H44" s="16"/>
      <c r="I44" s="16"/>
      <c r="J44" s="16">
        <v>148371</v>
      </c>
      <c r="K44" s="17"/>
      <c r="L44" s="18" t="s">
        <v>35</v>
      </c>
      <c r="M44" s="1"/>
    </row>
    <row r="45" spans="1:13" ht="15" customHeight="1" x14ac:dyDescent="0.25">
      <c r="A45" s="14" t="s">
        <v>35</v>
      </c>
      <c r="B45" s="14" t="s">
        <v>48</v>
      </c>
      <c r="C45" s="14" t="s">
        <v>35</v>
      </c>
      <c r="D45" s="14" t="s">
        <v>35</v>
      </c>
      <c r="E45" s="15" t="s">
        <v>87</v>
      </c>
      <c r="F45" s="16">
        <v>546574</v>
      </c>
      <c r="G45" s="16">
        <v>546574</v>
      </c>
      <c r="H45" s="16">
        <v>220849</v>
      </c>
      <c r="I45" s="16">
        <v>562315</v>
      </c>
      <c r="J45" s="16">
        <v>562315</v>
      </c>
      <c r="K45" s="17"/>
      <c r="L45" s="18" t="s">
        <v>35</v>
      </c>
      <c r="M45" s="1"/>
    </row>
    <row r="46" spans="1:13" ht="15" customHeight="1" x14ac:dyDescent="0.25">
      <c r="A46" s="14" t="s">
        <v>35</v>
      </c>
      <c r="B46" s="14" t="s">
        <v>35</v>
      </c>
      <c r="C46" s="14" t="s">
        <v>88</v>
      </c>
      <c r="D46" s="14" t="s">
        <v>35</v>
      </c>
      <c r="E46" s="15" t="s">
        <v>89</v>
      </c>
      <c r="F46" s="16">
        <v>546574</v>
      </c>
      <c r="G46" s="16">
        <v>546574</v>
      </c>
      <c r="H46" s="16">
        <v>220849</v>
      </c>
      <c r="I46" s="16">
        <v>562315</v>
      </c>
      <c r="J46" s="16">
        <v>562315</v>
      </c>
      <c r="K46" s="17"/>
      <c r="L46" s="18" t="s">
        <v>35</v>
      </c>
      <c r="M46" s="1"/>
    </row>
    <row r="47" spans="1:13" ht="15" customHeight="1" x14ac:dyDescent="0.25">
      <c r="A47" s="14" t="s">
        <v>90</v>
      </c>
      <c r="B47" s="14" t="s">
        <v>35</v>
      </c>
      <c r="C47" s="14" t="s">
        <v>35</v>
      </c>
      <c r="D47" s="14" t="s">
        <v>35</v>
      </c>
      <c r="E47" s="15" t="s">
        <v>91</v>
      </c>
      <c r="F47" s="16">
        <v>0</v>
      </c>
      <c r="G47" s="16">
        <v>751652</v>
      </c>
      <c r="H47" s="16">
        <v>689735</v>
      </c>
      <c r="I47" s="16">
        <v>0</v>
      </c>
      <c r="J47" s="16">
        <v>0</v>
      </c>
      <c r="K47" s="17"/>
      <c r="L47" s="18" t="s">
        <v>35</v>
      </c>
      <c r="M47" s="1"/>
    </row>
    <row r="48" spans="1:13" ht="18" customHeight="1" x14ac:dyDescent="0.25">
      <c r="A48" s="14" t="s">
        <v>92</v>
      </c>
      <c r="B48" s="14" t="s">
        <v>35</v>
      </c>
      <c r="C48" s="14" t="s">
        <v>35</v>
      </c>
      <c r="D48" s="14" t="s">
        <v>35</v>
      </c>
      <c r="E48" s="15" t="s">
        <v>93</v>
      </c>
      <c r="F48" s="16">
        <v>196127</v>
      </c>
      <c r="G48" s="16">
        <v>196127</v>
      </c>
      <c r="H48" s="16">
        <v>38886</v>
      </c>
      <c r="I48" s="16">
        <v>201774</v>
      </c>
      <c r="J48" s="16">
        <v>75514</v>
      </c>
      <c r="K48" s="16">
        <f t="shared" ref="K48:K59" si="3">J48-I48</f>
        <v>-126260</v>
      </c>
      <c r="L48" s="18">
        <f t="shared" ref="L48:L59" si="4">(K48/I48)</f>
        <v>-0.62574960103878596</v>
      </c>
      <c r="M48" s="1"/>
    </row>
    <row r="49" spans="1:13" ht="15" customHeight="1" x14ac:dyDescent="0.25">
      <c r="A49" s="14" t="s">
        <v>35</v>
      </c>
      <c r="B49" s="14" t="s">
        <v>51</v>
      </c>
      <c r="C49" s="14" t="s">
        <v>35</v>
      </c>
      <c r="D49" s="14" t="s">
        <v>35</v>
      </c>
      <c r="E49" s="15" t="s">
        <v>94</v>
      </c>
      <c r="F49" s="16">
        <v>25775</v>
      </c>
      <c r="G49" s="16">
        <v>25775</v>
      </c>
      <c r="H49" s="16">
        <v>25191</v>
      </c>
      <c r="I49" s="16">
        <v>26517</v>
      </c>
      <c r="J49" s="16">
        <v>0</v>
      </c>
      <c r="K49" s="16">
        <f t="shared" si="3"/>
        <v>-26517</v>
      </c>
      <c r="L49" s="18">
        <f t="shared" si="4"/>
        <v>-1</v>
      </c>
      <c r="M49" s="1"/>
    </row>
    <row r="50" spans="1:13" ht="15" customHeight="1" x14ac:dyDescent="0.25">
      <c r="A50" s="14" t="s">
        <v>35</v>
      </c>
      <c r="B50" s="14" t="s">
        <v>95</v>
      </c>
      <c r="C50" s="14" t="s">
        <v>35</v>
      </c>
      <c r="D50" s="14" t="s">
        <v>35</v>
      </c>
      <c r="E50" s="15" t="s">
        <v>96</v>
      </c>
      <c r="F50" s="16">
        <v>15465</v>
      </c>
      <c r="G50" s="16">
        <v>45465</v>
      </c>
      <c r="H50" s="16">
        <v>7690</v>
      </c>
      <c r="I50" s="16">
        <v>15910</v>
      </c>
      <c r="J50" s="16">
        <v>16255</v>
      </c>
      <c r="K50" s="16">
        <f t="shared" si="3"/>
        <v>345</v>
      </c>
      <c r="L50" s="18">
        <f t="shared" si="4"/>
        <v>2.1684475172847266E-2</v>
      </c>
      <c r="M50" s="1"/>
    </row>
    <row r="51" spans="1:13" ht="15" customHeight="1" x14ac:dyDescent="0.25">
      <c r="A51" s="14" t="s">
        <v>35</v>
      </c>
      <c r="B51" s="14" t="s">
        <v>37</v>
      </c>
      <c r="C51" s="14" t="s">
        <v>35</v>
      </c>
      <c r="D51" s="14" t="s">
        <v>35</v>
      </c>
      <c r="E51" s="15" t="s">
        <v>97</v>
      </c>
      <c r="F51" s="16">
        <v>10661</v>
      </c>
      <c r="G51" s="16">
        <v>10661</v>
      </c>
      <c r="H51" s="16">
        <v>4262</v>
      </c>
      <c r="I51" s="16">
        <v>10968</v>
      </c>
      <c r="J51" s="16">
        <v>10597</v>
      </c>
      <c r="K51" s="16">
        <f t="shared" si="3"/>
        <v>-371</v>
      </c>
      <c r="L51" s="18">
        <f t="shared" si="4"/>
        <v>-3.3825674690007294E-2</v>
      </c>
      <c r="M51" s="1"/>
    </row>
    <row r="52" spans="1:13" ht="15" customHeight="1" x14ac:dyDescent="0.25">
      <c r="A52" s="14" t="s">
        <v>35</v>
      </c>
      <c r="B52" s="14" t="s">
        <v>98</v>
      </c>
      <c r="C52" s="14" t="s">
        <v>35</v>
      </c>
      <c r="D52" s="14" t="s">
        <v>35</v>
      </c>
      <c r="E52" s="15" t="s">
        <v>99</v>
      </c>
      <c r="F52" s="16">
        <v>139071</v>
      </c>
      <c r="G52" s="16">
        <v>109071</v>
      </c>
      <c r="H52" s="16">
        <v>1743</v>
      </c>
      <c r="I52" s="16">
        <v>143076</v>
      </c>
      <c r="J52" s="16">
        <v>48662</v>
      </c>
      <c r="K52" s="16">
        <f t="shared" si="3"/>
        <v>-94414</v>
      </c>
      <c r="L52" s="18">
        <f t="shared" si="4"/>
        <v>-0.65988705303475081</v>
      </c>
      <c r="M52" s="1"/>
    </row>
    <row r="53" spans="1:13" ht="15" customHeight="1" x14ac:dyDescent="0.25">
      <c r="A53" s="14" t="s">
        <v>35</v>
      </c>
      <c r="B53" s="14" t="s">
        <v>100</v>
      </c>
      <c r="C53" s="14" t="s">
        <v>35</v>
      </c>
      <c r="D53" s="14" t="s">
        <v>35</v>
      </c>
      <c r="E53" s="15" t="s">
        <v>101</v>
      </c>
      <c r="F53" s="16">
        <v>5155</v>
      </c>
      <c r="G53" s="16">
        <v>5155</v>
      </c>
      <c r="H53" s="16">
        <v>0</v>
      </c>
      <c r="I53" s="16">
        <v>5303</v>
      </c>
      <c r="J53" s="16">
        <v>0</v>
      </c>
      <c r="K53" s="16">
        <f t="shared" si="3"/>
        <v>-5303</v>
      </c>
      <c r="L53" s="18">
        <f t="shared" si="4"/>
        <v>-1</v>
      </c>
      <c r="M53" s="1"/>
    </row>
    <row r="54" spans="1:13" ht="15" customHeight="1" x14ac:dyDescent="0.25">
      <c r="A54" s="14" t="s">
        <v>102</v>
      </c>
      <c r="B54" s="14" t="s">
        <v>35</v>
      </c>
      <c r="C54" s="14" t="s">
        <v>35</v>
      </c>
      <c r="D54" s="14" t="s">
        <v>35</v>
      </c>
      <c r="E54" s="15" t="s">
        <v>103</v>
      </c>
      <c r="F54" s="16">
        <v>72527363</v>
      </c>
      <c r="G54" s="16">
        <v>72527363</v>
      </c>
      <c r="H54" s="16">
        <v>7684492</v>
      </c>
      <c r="I54" s="16">
        <v>74616150</v>
      </c>
      <c r="J54" s="16">
        <v>71837480</v>
      </c>
      <c r="K54" s="16">
        <f t="shared" si="3"/>
        <v>-2778670</v>
      </c>
      <c r="L54" s="18">
        <f t="shared" si="4"/>
        <v>-3.7239525223426835E-2</v>
      </c>
      <c r="M54" s="1"/>
    </row>
    <row r="55" spans="1:13" ht="15" customHeight="1" x14ac:dyDescent="0.25">
      <c r="A55" s="14" t="s">
        <v>35</v>
      </c>
      <c r="B55" s="14" t="s">
        <v>39</v>
      </c>
      <c r="C55" s="14" t="s">
        <v>35</v>
      </c>
      <c r="D55" s="14" t="s">
        <v>35</v>
      </c>
      <c r="E55" s="15" t="s">
        <v>72</v>
      </c>
      <c r="F55" s="16">
        <v>51207936</v>
      </c>
      <c r="G55" s="16">
        <v>51207936</v>
      </c>
      <c r="H55" s="16">
        <v>0</v>
      </c>
      <c r="I55" s="16">
        <v>52682724</v>
      </c>
      <c r="J55" s="16">
        <v>49904054</v>
      </c>
      <c r="K55" s="16">
        <f t="shared" si="3"/>
        <v>-2778670</v>
      </c>
      <c r="L55" s="18">
        <f t="shared" si="4"/>
        <v>-5.2743476210531562E-2</v>
      </c>
      <c r="M55" s="1"/>
    </row>
    <row r="56" spans="1:13" ht="27" customHeight="1" x14ac:dyDescent="0.25">
      <c r="A56" s="14" t="s">
        <v>35</v>
      </c>
      <c r="B56" s="14" t="s">
        <v>35</v>
      </c>
      <c r="C56" s="14" t="s">
        <v>104</v>
      </c>
      <c r="D56" s="14" t="s">
        <v>35</v>
      </c>
      <c r="E56" s="15" t="s">
        <v>105</v>
      </c>
      <c r="F56" s="16">
        <v>46389213</v>
      </c>
      <c r="G56" s="16">
        <v>46389213</v>
      </c>
      <c r="H56" s="16">
        <v>0</v>
      </c>
      <c r="I56" s="16">
        <v>47725222</v>
      </c>
      <c r="J56" s="16">
        <v>39367508</v>
      </c>
      <c r="K56" s="16">
        <f t="shared" si="3"/>
        <v>-8357714</v>
      </c>
      <c r="L56" s="18">
        <f t="shared" si="4"/>
        <v>-0.17512153217432913</v>
      </c>
      <c r="M56" s="1"/>
    </row>
    <row r="57" spans="1:13" ht="27" hidden="1" customHeight="1" x14ac:dyDescent="0.25">
      <c r="A57" s="14" t="s">
        <v>35</v>
      </c>
      <c r="B57" s="14" t="s">
        <v>35</v>
      </c>
      <c r="C57" s="14" t="s">
        <v>104</v>
      </c>
      <c r="D57" s="14" t="s">
        <v>35</v>
      </c>
      <c r="E57" s="15" t="s">
        <v>74</v>
      </c>
      <c r="F57" s="16">
        <v>46389213</v>
      </c>
      <c r="G57" s="16">
        <v>46389213</v>
      </c>
      <c r="H57" s="16">
        <v>0</v>
      </c>
      <c r="I57" s="16">
        <v>47725222</v>
      </c>
      <c r="J57" s="16">
        <v>39367508</v>
      </c>
      <c r="K57" s="16">
        <f t="shared" si="3"/>
        <v>-8357714</v>
      </c>
      <c r="L57" s="18">
        <f t="shared" si="4"/>
        <v>-0.17512153217432913</v>
      </c>
      <c r="M57" s="1"/>
    </row>
    <row r="58" spans="1:13" ht="27" customHeight="1" x14ac:dyDescent="0.25">
      <c r="A58" s="14" t="s">
        <v>35</v>
      </c>
      <c r="B58" s="14" t="s">
        <v>35</v>
      </c>
      <c r="C58" s="14" t="s">
        <v>106</v>
      </c>
      <c r="D58" s="14" t="s">
        <v>35</v>
      </c>
      <c r="E58" s="15" t="s">
        <v>107</v>
      </c>
      <c r="F58" s="16">
        <v>4818723</v>
      </c>
      <c r="G58" s="16">
        <v>4818723</v>
      </c>
      <c r="H58" s="16">
        <v>0</v>
      </c>
      <c r="I58" s="16">
        <v>4957502</v>
      </c>
      <c r="J58" s="16">
        <v>10536546</v>
      </c>
      <c r="K58" s="16">
        <f t="shared" si="3"/>
        <v>5579044</v>
      </c>
      <c r="L58" s="18">
        <f t="shared" si="4"/>
        <v>1.125374029097719</v>
      </c>
      <c r="M58" s="1"/>
    </row>
    <row r="59" spans="1:13" ht="27" hidden="1" customHeight="1" x14ac:dyDescent="0.25">
      <c r="A59" s="14" t="s">
        <v>35</v>
      </c>
      <c r="B59" s="14" t="s">
        <v>35</v>
      </c>
      <c r="C59" s="14" t="s">
        <v>106</v>
      </c>
      <c r="D59" s="14" t="s">
        <v>35</v>
      </c>
      <c r="E59" s="15" t="s">
        <v>108</v>
      </c>
      <c r="F59" s="16">
        <v>4818723</v>
      </c>
      <c r="G59" s="16">
        <v>4818723</v>
      </c>
      <c r="H59" s="16">
        <v>0</v>
      </c>
      <c r="I59" s="16">
        <v>4957502</v>
      </c>
      <c r="J59" s="16">
        <v>10536546</v>
      </c>
      <c r="K59" s="16">
        <f t="shared" si="3"/>
        <v>5579044</v>
      </c>
      <c r="L59" s="18">
        <f t="shared" si="4"/>
        <v>1.125374029097719</v>
      </c>
      <c r="M59" s="1"/>
    </row>
    <row r="60" spans="1:13" ht="15" customHeight="1" x14ac:dyDescent="0.25">
      <c r="A60" s="14" t="s">
        <v>35</v>
      </c>
      <c r="B60" s="14" t="s">
        <v>51</v>
      </c>
      <c r="C60" s="14" t="s">
        <v>35</v>
      </c>
      <c r="D60" s="14" t="s">
        <v>35</v>
      </c>
      <c r="E60" s="15" t="s">
        <v>79</v>
      </c>
      <c r="F60" s="16">
        <v>21319427</v>
      </c>
      <c r="G60" s="16">
        <v>21319427</v>
      </c>
      <c r="H60" s="16">
        <v>7684492</v>
      </c>
      <c r="I60" s="16">
        <v>21933426</v>
      </c>
      <c r="J60" s="16">
        <v>21933426</v>
      </c>
      <c r="K60" s="17"/>
      <c r="L60" s="18" t="s">
        <v>35</v>
      </c>
      <c r="M60" s="1"/>
    </row>
    <row r="61" spans="1:13" ht="15" customHeight="1" x14ac:dyDescent="0.25">
      <c r="A61" s="14" t="s">
        <v>35</v>
      </c>
      <c r="B61" s="14" t="s">
        <v>35</v>
      </c>
      <c r="C61" s="14" t="s">
        <v>70</v>
      </c>
      <c r="D61" s="14" t="s">
        <v>35</v>
      </c>
      <c r="E61" s="15" t="s">
        <v>83</v>
      </c>
      <c r="F61" s="16">
        <v>8022516</v>
      </c>
      <c r="G61" s="16">
        <v>8022516</v>
      </c>
      <c r="H61" s="16">
        <v>7307642</v>
      </c>
      <c r="I61" s="16">
        <v>8253564</v>
      </c>
      <c r="J61" s="16">
        <v>8253564</v>
      </c>
      <c r="K61" s="17"/>
      <c r="L61" s="18" t="s">
        <v>35</v>
      </c>
      <c r="M61" s="1"/>
    </row>
    <row r="62" spans="1:13" ht="15" hidden="1" customHeight="1" x14ac:dyDescent="0.25">
      <c r="A62" s="14" t="s">
        <v>35</v>
      </c>
      <c r="B62" s="14" t="s">
        <v>35</v>
      </c>
      <c r="C62" s="14" t="s">
        <v>70</v>
      </c>
      <c r="D62" s="14" t="s">
        <v>35</v>
      </c>
      <c r="E62" s="15" t="s">
        <v>84</v>
      </c>
      <c r="F62" s="16">
        <v>8022516</v>
      </c>
      <c r="G62" s="16">
        <v>8022516</v>
      </c>
      <c r="H62" s="16">
        <v>7307642</v>
      </c>
      <c r="I62" s="16">
        <v>8253564</v>
      </c>
      <c r="J62" s="16">
        <v>8253564</v>
      </c>
      <c r="K62" s="17"/>
      <c r="L62" s="18" t="s">
        <v>35</v>
      </c>
      <c r="M62" s="1"/>
    </row>
    <row r="63" spans="1:13" ht="15" customHeight="1" x14ac:dyDescent="0.25">
      <c r="A63" s="14" t="s">
        <v>35</v>
      </c>
      <c r="B63" s="14" t="s">
        <v>35</v>
      </c>
      <c r="C63" s="14" t="s">
        <v>109</v>
      </c>
      <c r="D63" s="14" t="s">
        <v>35</v>
      </c>
      <c r="E63" s="15" t="s">
        <v>86</v>
      </c>
      <c r="F63" s="16">
        <v>13296911</v>
      </c>
      <c r="G63" s="16">
        <v>13296911</v>
      </c>
      <c r="H63" s="16">
        <v>376850</v>
      </c>
      <c r="I63" s="16">
        <v>13679862</v>
      </c>
      <c r="J63" s="16"/>
      <c r="K63" s="17"/>
      <c r="L63" s="18" t="s">
        <v>35</v>
      </c>
      <c r="M63" s="1"/>
    </row>
    <row r="64" spans="1:13" ht="15" customHeight="1" x14ac:dyDescent="0.25">
      <c r="A64" s="14" t="s">
        <v>35</v>
      </c>
      <c r="B64" s="14" t="s">
        <v>35</v>
      </c>
      <c r="C64" s="14" t="s">
        <v>109</v>
      </c>
      <c r="D64" s="14" t="s">
        <v>35</v>
      </c>
      <c r="E64" s="15" t="s">
        <v>78</v>
      </c>
      <c r="F64" s="16"/>
      <c r="G64" s="16"/>
      <c r="H64" s="16"/>
      <c r="I64" s="16"/>
      <c r="J64" s="16">
        <v>13679862</v>
      </c>
      <c r="K64" s="17"/>
      <c r="L64" s="18" t="s">
        <v>35</v>
      </c>
      <c r="M64" s="1"/>
    </row>
    <row r="65" spans="1:13" ht="15" customHeight="1" x14ac:dyDescent="0.25">
      <c r="A65" s="14" t="s">
        <v>110</v>
      </c>
      <c r="B65" s="14" t="s">
        <v>35</v>
      </c>
      <c r="C65" s="14" t="s">
        <v>35</v>
      </c>
      <c r="D65" s="14" t="s">
        <v>35</v>
      </c>
      <c r="E65" s="15" t="s">
        <v>111</v>
      </c>
      <c r="F65" s="16">
        <v>2384868</v>
      </c>
      <c r="G65" s="16">
        <v>3551212</v>
      </c>
      <c r="H65" s="16">
        <v>1950929</v>
      </c>
      <c r="I65" s="16">
        <v>2384868</v>
      </c>
      <c r="J65" s="16">
        <v>2234416</v>
      </c>
      <c r="K65" s="16">
        <f>J65-I65</f>
        <v>-150452</v>
      </c>
      <c r="L65" s="18">
        <f>(K65/I65)</f>
        <v>-6.3086091137958156E-2</v>
      </c>
      <c r="M65" s="1"/>
    </row>
    <row r="66" spans="1:13" ht="15" customHeight="1" x14ac:dyDescent="0.25">
      <c r="A66" s="14" t="s">
        <v>35</v>
      </c>
      <c r="B66" s="14" t="s">
        <v>95</v>
      </c>
      <c r="C66" s="14" t="s">
        <v>35</v>
      </c>
      <c r="D66" s="14" t="s">
        <v>35</v>
      </c>
      <c r="E66" s="15" t="s">
        <v>112</v>
      </c>
      <c r="F66" s="16">
        <v>2336132</v>
      </c>
      <c r="G66" s="16">
        <v>2336132</v>
      </c>
      <c r="H66" s="16">
        <v>751819</v>
      </c>
      <c r="I66" s="16">
        <v>2336132</v>
      </c>
      <c r="J66" s="16">
        <v>2217177</v>
      </c>
      <c r="K66" s="16">
        <f>J66-I66</f>
        <v>-118955</v>
      </c>
      <c r="L66" s="18">
        <f>(K66/I66)</f>
        <v>-5.0919639814873477E-2</v>
      </c>
      <c r="M66" s="1"/>
    </row>
    <row r="67" spans="1:13" ht="15" customHeight="1" x14ac:dyDescent="0.25">
      <c r="A67" s="14" t="s">
        <v>35</v>
      </c>
      <c r="B67" s="14" t="s">
        <v>98</v>
      </c>
      <c r="C67" s="14" t="s">
        <v>35</v>
      </c>
      <c r="D67" s="14" t="s">
        <v>35</v>
      </c>
      <c r="E67" s="15" t="s">
        <v>113</v>
      </c>
      <c r="F67" s="16">
        <v>48726</v>
      </c>
      <c r="G67" s="16">
        <v>48726</v>
      </c>
      <c r="H67" s="16">
        <v>32746</v>
      </c>
      <c r="I67" s="16">
        <v>48726</v>
      </c>
      <c r="J67" s="16">
        <v>17229</v>
      </c>
      <c r="K67" s="16">
        <f>J67-I67</f>
        <v>-31497</v>
      </c>
      <c r="L67" s="18">
        <f>(K67/I67)</f>
        <v>-0.64641054057382097</v>
      </c>
      <c r="M67" s="1"/>
    </row>
    <row r="68" spans="1:13" ht="15" customHeight="1" x14ac:dyDescent="0.25">
      <c r="A68" s="14" t="s">
        <v>35</v>
      </c>
      <c r="B68" s="14" t="s">
        <v>100</v>
      </c>
      <c r="C68" s="14" t="s">
        <v>35</v>
      </c>
      <c r="D68" s="14" t="s">
        <v>35</v>
      </c>
      <c r="E68" s="15" t="s">
        <v>114</v>
      </c>
      <c r="F68" s="16">
        <v>10</v>
      </c>
      <c r="G68" s="16">
        <v>1166354</v>
      </c>
      <c r="H68" s="16">
        <v>1166364</v>
      </c>
      <c r="I68" s="16">
        <v>10</v>
      </c>
      <c r="J68" s="16">
        <v>10</v>
      </c>
      <c r="K68" s="17"/>
      <c r="L68" s="18" t="s">
        <v>35</v>
      </c>
      <c r="M68" s="1"/>
    </row>
    <row r="69" spans="1:13" ht="15" customHeight="1" x14ac:dyDescent="0.25">
      <c r="A69" s="14" t="s">
        <v>115</v>
      </c>
      <c r="B69" s="14" t="s">
        <v>35</v>
      </c>
      <c r="C69" s="14" t="s">
        <v>35</v>
      </c>
      <c r="D69" s="14" t="s">
        <v>35</v>
      </c>
      <c r="E69" s="15" t="s">
        <v>116</v>
      </c>
      <c r="F69" s="16">
        <v>0</v>
      </c>
      <c r="G69" s="16">
        <v>0</v>
      </c>
      <c r="H69" s="16">
        <v>0</v>
      </c>
      <c r="I69" s="16">
        <v>0</v>
      </c>
      <c r="J69" s="16">
        <v>10</v>
      </c>
      <c r="K69" s="16">
        <f>J69-I69</f>
        <v>10</v>
      </c>
      <c r="L69" s="18" t="s">
        <v>35</v>
      </c>
      <c r="M69" s="1"/>
    </row>
    <row r="70" spans="1:13" ht="15" hidden="1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"/>
    </row>
    <row r="71" spans="1:13" ht="1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"/>
    </row>
    <row r="72" spans="1:1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customHeight="1" x14ac:dyDescent="0.25">
      <c r="A73" s="32" t="s">
        <v>117</v>
      </c>
      <c r="B73" s="33"/>
      <c r="C73" s="33"/>
      <c r="D73" s="33"/>
      <c r="E73" s="33"/>
      <c r="F73" s="20">
        <v>110091156</v>
      </c>
      <c r="G73" s="20">
        <v>109746268</v>
      </c>
      <c r="H73" s="20">
        <v>26263754</v>
      </c>
      <c r="I73" s="20">
        <v>113034210</v>
      </c>
      <c r="J73" s="20">
        <v>112722491</v>
      </c>
      <c r="K73" s="20">
        <v>-311719</v>
      </c>
      <c r="L73" s="21">
        <v>-2.7577403336565098E-3</v>
      </c>
      <c r="M73" s="1"/>
    </row>
    <row r="74" spans="1:13" ht="15" customHeight="1" x14ac:dyDescent="0.25">
      <c r="A74" s="34" t="s">
        <v>118</v>
      </c>
      <c r="B74" s="35"/>
      <c r="C74" s="35"/>
      <c r="D74" s="35"/>
      <c r="E74" s="35"/>
      <c r="F74" s="35"/>
      <c r="G74" s="35"/>
      <c r="H74" s="35"/>
      <c r="I74" s="35"/>
      <c r="J74" s="35"/>
      <c r="K74" s="1"/>
      <c r="L74" s="1"/>
      <c r="M74" s="1"/>
    </row>
    <row r="75" spans="1:13" ht="5.0999999999999996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</sheetData>
  <mergeCells count="18">
    <mergeCell ref="K10:K11"/>
    <mergeCell ref="L10:L11"/>
    <mergeCell ref="A73:E73"/>
    <mergeCell ref="A74:J74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" right="0" top="0" bottom="0" header="0" footer="0"/>
  <pageSetup scale="5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2026-09-30T19:13:36Z</dcterms:modified>
</cp:coreProperties>
</file>