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F6BA9A04-A001-4EB0-AE10-954A2B1B2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1" i="1"/>
  <c r="K21" i="1" s="1"/>
  <c r="J20" i="1"/>
  <c r="K20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<sst xmlns="http://schemas.openxmlformats.org/spreadsheetml/2006/main" count="158" uniqueCount="83">
  <si>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</si>
  <si>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</si>
  <si>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</si>
  <si>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</si>
  <si>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</si>
  <si>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CIENCIA, TECNOLOGÍA, CONOCIMIENTO E INNOVACIÓN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</si>
  <si>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</si>
  <si>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30</t>
    </r>
  </si>
  <si>
    <r>
      <rPr>
        <sz val="10"/>
        <rFont val="Times New Roman"/>
      </rPr>
      <t>Capítulo:</t>
    </r>
  </si>
  <si>
    <r>
      <rPr>
        <sz val="10"/>
        <rFont val="Times New Roman"/>
      </rPr>
      <t>AGENCIA NACIONAL DE INVESTIGACIÓN Y DESARROLLO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</si>
  <si>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</si>
  <si>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</si>
  <si>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</si>
  <si>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INICIATIVA CIENTÍFICA MILENIO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</si>
  <si>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</si>
  <si>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</si>
  <si>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</si>
  <si>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</si>
  <si>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</si>
  <si>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</si>
  <si>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</si>
  <si>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</si>
  <si>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</si>
  <si>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</si>
  <si>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</si>
  <si>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</si>
  <si>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</si>
  <si>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</si>
  <si>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</si>
  <si>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</si>
  <si>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</si>
  <si>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</si>
  <si>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</si>
  <si>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</si>
  <si>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</si>
  <si>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</si>
  <si>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</si>
  <si>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</si>
  <si>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</si>
  <si>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</si>
  <si>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</si>
  <si>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Fondo de Innovación, Ciencia y Tecnología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</si>
  <si>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</si>
  <si>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</si>
  <si>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</si>
  <si>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</si>
  <si>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</si>
  <si>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</si>
  <si>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</si>
  <si>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</si>
  <si>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</si>
  <si>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</si>
  <si>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</si>
  <si>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</si>
  <si>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</si>
  <si>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</si>
  <si>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</si>
  <si>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</si>
  <si>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</si>
  <si>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</si>
  <si>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</si>
  <si>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</si>
  <si>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</si>
  <si>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</si>
  <si>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</si>
  <si>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</si>
  <si>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422</t>
    </r>
  </si>
  <si>
    <r>
      <rPr>
        <sz val="10"/>
        <rFont val="Times New Roman"/>
      </rPr>
      <t>Centros Institutos Milenios</t>
    </r>
  </si>
  <si>
    <r>
      <rPr>
        <sz val="10"/>
        <rFont val="Times New Roman"/>
      </rPr>
      <t>423</t>
    </r>
  </si>
  <si>
    <r>
      <rPr>
        <sz val="10"/>
        <rFont val="Times New Roman"/>
      </rPr>
      <t>Nucleos Milenios</t>
    </r>
  </si>
  <si>
    <r>
      <rPr>
        <sz val="10"/>
        <rFont val="Times New Roman"/>
      </rPr>
      <t>424</t>
    </r>
  </si>
  <si>
    <r>
      <rPr>
        <sz val="10"/>
        <rFont val="Times New Roman"/>
      </rPr>
      <t>Proyección al Medio Externo y/o de Redes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</si>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</sst>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2"/>
  <sheetViews>
    <sheetView tabSelected="1" topLeftCell="A10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0" t="s">
        <v>31</v>
      </c>
      <c r="K10" s="40" t="s">
        <v>32</v>
      </c>
      <c r="L10" s="1"/>
    </row>
    <row r="11" spans="1:12" ht="30" customHeight="1" x14ac:dyDescent="0.25">
      <c r="A11" s="39"/>
      <c r="B11" s="39"/>
      <c r="C11" s="39"/>
      <c r="D11" s="39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1"/>
      <c r="K11" s="41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22314911</v>
      </c>
      <c r="F12" s="12">
        <v>23205256</v>
      </c>
      <c r="G12" s="12">
        <v>5853666</v>
      </c>
      <c r="H12" s="12">
        <v>22957579</v>
      </c>
      <c r="I12" s="12">
        <v>22535987</v>
      </c>
      <c r="J12" s="12">
        <f>I12-H12</f>
        <v>-421592</v>
      </c>
      <c r="K12" s="13">
        <f>(J12/H12)</f>
        <v>-1.8363957279641727E-2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14935752</v>
      </c>
      <c r="F13" s="16">
        <v>14935752</v>
      </c>
      <c r="G13" s="16">
        <v>1704291</v>
      </c>
      <c r="H13" s="16">
        <v>15365901</v>
      </c>
      <c r="I13" s="16">
        <v>14956365</v>
      </c>
      <c r="J13" s="16">
        <f>I13-H13</f>
        <v>-409536</v>
      </c>
      <c r="K13" s="17">
        <f>(J13/H13)</f>
        <v>-2.6652260742796665E-2</v>
      </c>
      <c r="L13" s="1"/>
    </row>
    <row r="14" spans="1:12" ht="15" customHeight="1" x14ac:dyDescent="0.25">
      <c r="A14" s="14" t="s">
        <v>35</v>
      </c>
      <c r="B14" s="14" t="s">
        <v>11</v>
      </c>
      <c r="C14" s="14" t="s">
        <v>35</v>
      </c>
      <c r="D14" s="15" t="s">
        <v>39</v>
      </c>
      <c r="E14" s="16">
        <v>14935752</v>
      </c>
      <c r="F14" s="16">
        <v>14935752</v>
      </c>
      <c r="G14" s="16">
        <v>1704291</v>
      </c>
      <c r="H14" s="16">
        <v>15365901</v>
      </c>
      <c r="I14" s="16">
        <v>14956365</v>
      </c>
      <c r="J14" s="16">
        <f>I14-H14</f>
        <v>-409536</v>
      </c>
      <c r="K14" s="17">
        <f>(J14/H14)</f>
        <v>-2.6652260742796665E-2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14935742</v>
      </c>
      <c r="F15" s="16">
        <v>14935742</v>
      </c>
      <c r="G15" s="16">
        <v>1680000</v>
      </c>
      <c r="H15" s="16">
        <v>15365891</v>
      </c>
      <c r="I15" s="16">
        <v>14956355</v>
      </c>
      <c r="J15" s="16">
        <f>I15-H15</f>
        <v>-409536</v>
      </c>
      <c r="K15" s="17">
        <f>(J15/H15)</f>
        <v>-2.6652278087876582E-2</v>
      </c>
      <c r="L15" s="1"/>
    </row>
    <row r="16" spans="1:12" ht="15" customHeight="1" x14ac:dyDescent="0.25">
      <c r="A16" s="14" t="s">
        <v>35</v>
      </c>
      <c r="B16" s="14" t="s">
        <v>35</v>
      </c>
      <c r="C16" s="14" t="s">
        <v>42</v>
      </c>
      <c r="D16" s="15" t="s">
        <v>43</v>
      </c>
      <c r="E16" s="16">
        <v>10</v>
      </c>
      <c r="F16" s="16">
        <v>10</v>
      </c>
      <c r="G16" s="16">
        <v>24291</v>
      </c>
      <c r="H16" s="16">
        <v>10</v>
      </c>
      <c r="I16" s="16">
        <v>10</v>
      </c>
      <c r="J16" s="18"/>
      <c r="K16" s="17" t="s">
        <v>35</v>
      </c>
      <c r="L16" s="1"/>
    </row>
    <row r="17" spans="1:12" ht="15" customHeight="1" x14ac:dyDescent="0.25">
      <c r="A17" s="14" t="s">
        <v>44</v>
      </c>
      <c r="B17" s="14" t="s">
        <v>35</v>
      </c>
      <c r="C17" s="14" t="s">
        <v>35</v>
      </c>
      <c r="D17" s="15" t="s">
        <v>45</v>
      </c>
      <c r="E17" s="16">
        <v>20</v>
      </c>
      <c r="F17" s="16">
        <v>20</v>
      </c>
      <c r="G17" s="16">
        <v>8972</v>
      </c>
      <c r="H17" s="16">
        <v>20</v>
      </c>
      <c r="I17" s="16">
        <v>20</v>
      </c>
      <c r="J17" s="18"/>
      <c r="K17" s="17" t="s">
        <v>35</v>
      </c>
      <c r="L17" s="1"/>
    </row>
    <row r="18" spans="1:12" ht="15" customHeight="1" x14ac:dyDescent="0.25">
      <c r="A18" s="14" t="s">
        <v>35</v>
      </c>
      <c r="B18" s="14" t="s">
        <v>46</v>
      </c>
      <c r="C18" s="14" t="s">
        <v>35</v>
      </c>
      <c r="D18" s="15" t="s">
        <v>47</v>
      </c>
      <c r="E18" s="16">
        <v>10</v>
      </c>
      <c r="F18" s="16">
        <v>10</v>
      </c>
      <c r="G18" s="16">
        <v>28</v>
      </c>
      <c r="H18" s="16">
        <v>10</v>
      </c>
      <c r="I18" s="16">
        <v>10</v>
      </c>
      <c r="J18" s="18"/>
      <c r="K18" s="17" t="s">
        <v>35</v>
      </c>
      <c r="L18" s="1"/>
    </row>
    <row r="19" spans="1:12" ht="15" customHeight="1" x14ac:dyDescent="0.25">
      <c r="A19" s="14" t="s">
        <v>35</v>
      </c>
      <c r="B19" s="14" t="s">
        <v>48</v>
      </c>
      <c r="C19" s="14" t="s">
        <v>35</v>
      </c>
      <c r="D19" s="15" t="s">
        <v>49</v>
      </c>
      <c r="E19" s="16">
        <v>10</v>
      </c>
      <c r="F19" s="16">
        <v>10</v>
      </c>
      <c r="G19" s="16">
        <v>8944</v>
      </c>
      <c r="H19" s="16">
        <v>10</v>
      </c>
      <c r="I19" s="16">
        <v>10</v>
      </c>
      <c r="J19" s="18"/>
      <c r="K19" s="17" t="s">
        <v>35</v>
      </c>
      <c r="L19" s="1"/>
    </row>
    <row r="20" spans="1:12" ht="15" customHeight="1" x14ac:dyDescent="0.25">
      <c r="A20" s="14" t="s">
        <v>50</v>
      </c>
      <c r="B20" s="14" t="s">
        <v>35</v>
      </c>
      <c r="C20" s="14" t="s">
        <v>35</v>
      </c>
      <c r="D20" s="15" t="s">
        <v>51</v>
      </c>
      <c r="E20" s="16">
        <v>7379129</v>
      </c>
      <c r="F20" s="16">
        <v>7361582</v>
      </c>
      <c r="G20" s="16">
        <v>4140237</v>
      </c>
      <c r="H20" s="16">
        <v>7591648</v>
      </c>
      <c r="I20" s="16">
        <v>7579592</v>
      </c>
      <c r="J20" s="16">
        <f>I20-H20</f>
        <v>-12056</v>
      </c>
      <c r="K20" s="17">
        <f>(J20/H20)</f>
        <v>-1.5880609849139476E-3</v>
      </c>
      <c r="L20" s="1"/>
    </row>
    <row r="21" spans="1:12" ht="15" customHeight="1" x14ac:dyDescent="0.25">
      <c r="A21" s="14" t="s">
        <v>35</v>
      </c>
      <c r="B21" s="14" t="s">
        <v>46</v>
      </c>
      <c r="C21" s="14" t="s">
        <v>35</v>
      </c>
      <c r="D21" s="15" t="s">
        <v>52</v>
      </c>
      <c r="E21" s="16">
        <v>7379129</v>
      </c>
      <c r="F21" s="16">
        <v>7361582</v>
      </c>
      <c r="G21" s="16">
        <v>4140237</v>
      </c>
      <c r="H21" s="16">
        <v>7591648</v>
      </c>
      <c r="I21" s="16">
        <v>7579592</v>
      </c>
      <c r="J21" s="16">
        <f>I21-H21</f>
        <v>-12056</v>
      </c>
      <c r="K21" s="17">
        <f>(J21/H21)</f>
        <v>-1.5880609849139476E-3</v>
      </c>
      <c r="L21" s="1"/>
    </row>
    <row r="22" spans="1:12" ht="15" customHeight="1" x14ac:dyDescent="0.25">
      <c r="A22" s="14" t="s">
        <v>53</v>
      </c>
      <c r="B22" s="14" t="s">
        <v>35</v>
      </c>
      <c r="C22" s="14" t="s">
        <v>35</v>
      </c>
      <c r="D22" s="15" t="s">
        <v>54</v>
      </c>
      <c r="E22" s="16">
        <v>0</v>
      </c>
      <c r="F22" s="16">
        <v>12140</v>
      </c>
      <c r="G22" s="16">
        <v>166</v>
      </c>
      <c r="H22" s="16">
        <v>0</v>
      </c>
      <c r="I22" s="16">
        <v>0</v>
      </c>
      <c r="J22" s="18"/>
      <c r="K22" s="17" t="s">
        <v>35</v>
      </c>
      <c r="L22" s="1"/>
    </row>
    <row r="23" spans="1:12" ht="15" customHeight="1" x14ac:dyDescent="0.25">
      <c r="A23" s="14" t="s">
        <v>35</v>
      </c>
      <c r="B23" s="14" t="s">
        <v>55</v>
      </c>
      <c r="C23" s="14" t="s">
        <v>35</v>
      </c>
      <c r="D23" s="15" t="s">
        <v>56</v>
      </c>
      <c r="E23" s="16">
        <v>0</v>
      </c>
      <c r="F23" s="16">
        <v>12140</v>
      </c>
      <c r="G23" s="16">
        <v>166</v>
      </c>
      <c r="H23" s="16">
        <v>0</v>
      </c>
      <c r="I23" s="16">
        <v>0</v>
      </c>
      <c r="J23" s="18"/>
      <c r="K23" s="17" t="s">
        <v>35</v>
      </c>
      <c r="L23" s="1"/>
    </row>
    <row r="24" spans="1:12" ht="15" customHeight="1" x14ac:dyDescent="0.25">
      <c r="A24" s="14" t="s">
        <v>57</v>
      </c>
      <c r="B24" s="14" t="s">
        <v>35</v>
      </c>
      <c r="C24" s="14" t="s">
        <v>35</v>
      </c>
      <c r="D24" s="15" t="s">
        <v>58</v>
      </c>
      <c r="E24" s="16">
        <v>10</v>
      </c>
      <c r="F24" s="16">
        <v>895762</v>
      </c>
      <c r="G24" s="16">
        <v>0</v>
      </c>
      <c r="H24" s="16">
        <v>10</v>
      </c>
      <c r="I24" s="16">
        <v>10</v>
      </c>
      <c r="J24" s="18"/>
      <c r="K24" s="17" t="s">
        <v>35</v>
      </c>
      <c r="L24" s="1"/>
    </row>
    <row r="25" spans="1:12" ht="15" customHeight="1" x14ac:dyDescent="0.25">
      <c r="A25" s="10" t="s">
        <v>35</v>
      </c>
      <c r="B25" s="10" t="s">
        <v>35</v>
      </c>
      <c r="C25" s="10" t="s">
        <v>35</v>
      </c>
      <c r="D25" s="11" t="s">
        <v>59</v>
      </c>
      <c r="E25" s="12">
        <v>22314911</v>
      </c>
      <c r="F25" s="12">
        <v>23205256</v>
      </c>
      <c r="G25" s="12">
        <v>11574207</v>
      </c>
      <c r="H25" s="12">
        <v>22957579</v>
      </c>
      <c r="I25" s="12">
        <v>22535987</v>
      </c>
      <c r="J25" s="12">
        <f t="shared" ref="J25:J32" si="0">I25-H25</f>
        <v>-421592</v>
      </c>
      <c r="K25" s="13">
        <f t="shared" ref="K25:K32" si="1">(J25/H25)</f>
        <v>-1.8363957279641727E-2</v>
      </c>
      <c r="L25" s="1"/>
    </row>
    <row r="26" spans="1:12" ht="15" customHeight="1" x14ac:dyDescent="0.25">
      <c r="A26" s="14" t="s">
        <v>60</v>
      </c>
      <c r="B26" s="14" t="s">
        <v>35</v>
      </c>
      <c r="C26" s="14" t="s">
        <v>35</v>
      </c>
      <c r="D26" s="15" t="s">
        <v>61</v>
      </c>
      <c r="E26" s="16">
        <v>764951</v>
      </c>
      <c r="F26" s="16">
        <v>747404</v>
      </c>
      <c r="G26" s="16">
        <v>419393</v>
      </c>
      <c r="H26" s="16">
        <v>786981</v>
      </c>
      <c r="I26" s="16">
        <v>780490</v>
      </c>
      <c r="J26" s="16">
        <f t="shared" si="0"/>
        <v>-6491</v>
      </c>
      <c r="K26" s="17">
        <f t="shared" si="1"/>
        <v>-8.2479754911490878E-3</v>
      </c>
      <c r="L26" s="1"/>
    </row>
    <row r="27" spans="1:12" ht="15" customHeight="1" x14ac:dyDescent="0.25">
      <c r="A27" s="14" t="s">
        <v>62</v>
      </c>
      <c r="B27" s="14" t="s">
        <v>35</v>
      </c>
      <c r="C27" s="14" t="s">
        <v>35</v>
      </c>
      <c r="D27" s="15" t="s">
        <v>63</v>
      </c>
      <c r="E27" s="16">
        <v>140611</v>
      </c>
      <c r="F27" s="16">
        <v>140611</v>
      </c>
      <c r="G27" s="16">
        <v>119463</v>
      </c>
      <c r="H27" s="16">
        <v>144660</v>
      </c>
      <c r="I27" s="16">
        <v>140534</v>
      </c>
      <c r="J27" s="16">
        <f t="shared" si="0"/>
        <v>-4126</v>
      </c>
      <c r="K27" s="17">
        <f t="shared" si="1"/>
        <v>-2.8522051707451958E-2</v>
      </c>
      <c r="L27" s="1"/>
    </row>
    <row r="28" spans="1:12" ht="15" customHeight="1" x14ac:dyDescent="0.25">
      <c r="A28" s="14" t="s">
        <v>64</v>
      </c>
      <c r="B28" s="14" t="s">
        <v>35</v>
      </c>
      <c r="C28" s="14" t="s">
        <v>35</v>
      </c>
      <c r="D28" s="15" t="s">
        <v>38</v>
      </c>
      <c r="E28" s="16">
        <v>21409329</v>
      </c>
      <c r="F28" s="16">
        <v>21409329</v>
      </c>
      <c r="G28" s="16">
        <v>10139538</v>
      </c>
      <c r="H28" s="16">
        <v>22025918</v>
      </c>
      <c r="I28" s="16">
        <v>21614933</v>
      </c>
      <c r="J28" s="16">
        <f t="shared" si="0"/>
        <v>-410985</v>
      </c>
      <c r="K28" s="17">
        <f t="shared" si="1"/>
        <v>-1.8659154183721195E-2</v>
      </c>
      <c r="L28" s="1"/>
    </row>
    <row r="29" spans="1:12" ht="15" customHeight="1" x14ac:dyDescent="0.25">
      <c r="A29" s="14" t="s">
        <v>35</v>
      </c>
      <c r="B29" s="14" t="s">
        <v>46</v>
      </c>
      <c r="C29" s="14" t="s">
        <v>35</v>
      </c>
      <c r="D29" s="15" t="s">
        <v>65</v>
      </c>
      <c r="E29" s="16">
        <v>21409329</v>
      </c>
      <c r="F29" s="16">
        <v>21409329</v>
      </c>
      <c r="G29" s="16">
        <v>10139538</v>
      </c>
      <c r="H29" s="16">
        <v>22025918</v>
      </c>
      <c r="I29" s="16">
        <v>21614933</v>
      </c>
      <c r="J29" s="16">
        <f t="shared" si="0"/>
        <v>-410985</v>
      </c>
      <c r="K29" s="17">
        <f t="shared" si="1"/>
        <v>-1.8659154183721195E-2</v>
      </c>
      <c r="L29" s="1"/>
    </row>
    <row r="30" spans="1:12" ht="15" customHeight="1" x14ac:dyDescent="0.25">
      <c r="A30" s="14" t="s">
        <v>35</v>
      </c>
      <c r="B30" s="14" t="s">
        <v>35</v>
      </c>
      <c r="C30" s="14" t="s">
        <v>66</v>
      </c>
      <c r="D30" s="15" t="s">
        <v>67</v>
      </c>
      <c r="E30" s="16">
        <v>14203949</v>
      </c>
      <c r="F30" s="16">
        <v>14203949</v>
      </c>
      <c r="G30" s="16">
        <v>5305840</v>
      </c>
      <c r="H30" s="16">
        <v>14613023</v>
      </c>
      <c r="I30" s="16">
        <v>15146899</v>
      </c>
      <c r="J30" s="16">
        <f t="shared" si="0"/>
        <v>533876</v>
      </c>
      <c r="K30" s="17">
        <f t="shared" si="1"/>
        <v>3.6534261254498809E-2</v>
      </c>
      <c r="L30" s="1"/>
    </row>
    <row r="31" spans="1:12" ht="15" customHeight="1" x14ac:dyDescent="0.25">
      <c r="A31" s="14" t="s">
        <v>35</v>
      </c>
      <c r="B31" s="14" t="s">
        <v>35</v>
      </c>
      <c r="C31" s="14" t="s">
        <v>68</v>
      </c>
      <c r="D31" s="15" t="s">
        <v>69</v>
      </c>
      <c r="E31" s="16">
        <v>6984474</v>
      </c>
      <c r="F31" s="16">
        <v>6984474</v>
      </c>
      <c r="G31" s="16">
        <v>4833698</v>
      </c>
      <c r="H31" s="16">
        <v>7185627</v>
      </c>
      <c r="I31" s="16">
        <v>6241184</v>
      </c>
      <c r="J31" s="16">
        <f t="shared" si="0"/>
        <v>-944443</v>
      </c>
      <c r="K31" s="17">
        <f t="shared" si="1"/>
        <v>-0.13143501603965804</v>
      </c>
      <c r="L31" s="1"/>
    </row>
    <row r="32" spans="1:12" ht="15" customHeight="1" x14ac:dyDescent="0.25">
      <c r="A32" s="14" t="s">
        <v>35</v>
      </c>
      <c r="B32" s="14" t="s">
        <v>35</v>
      </c>
      <c r="C32" s="14" t="s">
        <v>70</v>
      </c>
      <c r="D32" s="15" t="s">
        <v>71</v>
      </c>
      <c r="E32" s="16">
        <v>220906</v>
      </c>
      <c r="F32" s="16">
        <v>220906</v>
      </c>
      <c r="G32" s="16">
        <v>0</v>
      </c>
      <c r="H32" s="16">
        <v>227268</v>
      </c>
      <c r="I32" s="16">
        <v>226850</v>
      </c>
      <c r="J32" s="16">
        <f t="shared" si="0"/>
        <v>-418</v>
      </c>
      <c r="K32" s="17">
        <f t="shared" si="1"/>
        <v>-1.8392382561557281E-3</v>
      </c>
      <c r="L32" s="1"/>
    </row>
    <row r="33" spans="1:12" ht="15" customHeight="1" x14ac:dyDescent="0.25">
      <c r="A33" s="14" t="s">
        <v>72</v>
      </c>
      <c r="B33" s="14" t="s">
        <v>35</v>
      </c>
      <c r="C33" s="14" t="s">
        <v>35</v>
      </c>
      <c r="D33" s="15" t="s">
        <v>73</v>
      </c>
      <c r="E33" s="16">
        <v>10</v>
      </c>
      <c r="F33" s="16">
        <v>38775</v>
      </c>
      <c r="G33" s="16">
        <v>26676</v>
      </c>
      <c r="H33" s="16">
        <v>10</v>
      </c>
      <c r="I33" s="16">
        <v>10</v>
      </c>
      <c r="J33" s="18"/>
      <c r="K33" s="17" t="s">
        <v>35</v>
      </c>
      <c r="L33" s="1"/>
    </row>
    <row r="34" spans="1:12" ht="15" customHeight="1" x14ac:dyDescent="0.25">
      <c r="A34" s="14" t="s">
        <v>35</v>
      </c>
      <c r="B34" s="14" t="s">
        <v>48</v>
      </c>
      <c r="C34" s="14" t="s">
        <v>35</v>
      </c>
      <c r="D34" s="15" t="s">
        <v>74</v>
      </c>
      <c r="E34" s="16">
        <v>10</v>
      </c>
      <c r="F34" s="16">
        <v>38775</v>
      </c>
      <c r="G34" s="16">
        <v>26676</v>
      </c>
      <c r="H34" s="16">
        <v>10</v>
      </c>
      <c r="I34" s="16">
        <v>10</v>
      </c>
      <c r="J34" s="18"/>
      <c r="K34" s="17" t="s">
        <v>35</v>
      </c>
      <c r="L34" s="1"/>
    </row>
    <row r="35" spans="1:12" ht="15" customHeight="1" x14ac:dyDescent="0.25">
      <c r="A35" s="14" t="s">
        <v>75</v>
      </c>
      <c r="B35" s="14" t="s">
        <v>35</v>
      </c>
      <c r="C35" s="14" t="s">
        <v>35</v>
      </c>
      <c r="D35" s="15" t="s">
        <v>76</v>
      </c>
      <c r="E35" s="16">
        <v>10</v>
      </c>
      <c r="F35" s="16">
        <v>869137</v>
      </c>
      <c r="G35" s="16">
        <v>869137</v>
      </c>
      <c r="H35" s="16">
        <v>10</v>
      </c>
      <c r="I35" s="16">
        <v>10</v>
      </c>
      <c r="J35" s="18"/>
      <c r="K35" s="17" t="s">
        <v>35</v>
      </c>
      <c r="L35" s="1"/>
    </row>
    <row r="36" spans="1:12" ht="15" customHeight="1" x14ac:dyDescent="0.25">
      <c r="A36" s="14" t="s">
        <v>35</v>
      </c>
      <c r="B36" s="14" t="s">
        <v>77</v>
      </c>
      <c r="C36" s="14" t="s">
        <v>35</v>
      </c>
      <c r="D36" s="15" t="s">
        <v>78</v>
      </c>
      <c r="E36" s="16">
        <v>10</v>
      </c>
      <c r="F36" s="16">
        <v>869137</v>
      </c>
      <c r="G36" s="16">
        <v>869137</v>
      </c>
      <c r="H36" s="16">
        <v>10</v>
      </c>
      <c r="I36" s="16">
        <v>10</v>
      </c>
      <c r="J36" s="18"/>
      <c r="K36" s="17" t="s">
        <v>35</v>
      </c>
      <c r="L36" s="1"/>
    </row>
    <row r="37" spans="1:12" ht="15" customHeight="1" x14ac:dyDescent="0.25">
      <c r="A37" s="14" t="s">
        <v>79</v>
      </c>
      <c r="B37" s="14" t="s">
        <v>35</v>
      </c>
      <c r="C37" s="14" t="s">
        <v>35</v>
      </c>
      <c r="D37" s="15" t="s">
        <v>80</v>
      </c>
      <c r="E37" s="16">
        <v>0</v>
      </c>
      <c r="F37" s="16">
        <v>0</v>
      </c>
      <c r="G37" s="16">
        <v>0</v>
      </c>
      <c r="H37" s="16">
        <v>0</v>
      </c>
      <c r="I37" s="16">
        <v>10</v>
      </c>
      <c r="J37" s="16">
        <f>I37-H37</f>
        <v>10</v>
      </c>
      <c r="K37" s="17" t="s">
        <v>35</v>
      </c>
      <c r="L37" s="1"/>
    </row>
    <row r="38" spans="1:12" ht="1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"/>
    </row>
    <row r="39" spans="1:1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customHeight="1" x14ac:dyDescent="0.25">
      <c r="A40" s="42" t="s">
        <v>81</v>
      </c>
      <c r="B40" s="43"/>
      <c r="C40" s="43"/>
      <c r="D40" s="43"/>
      <c r="E40" s="20">
        <v>22314891</v>
      </c>
      <c r="F40" s="20">
        <v>22297344</v>
      </c>
      <c r="G40" s="20">
        <v>10678394</v>
      </c>
      <c r="H40" s="20">
        <v>22957559</v>
      </c>
      <c r="I40" s="20">
        <v>22535957</v>
      </c>
      <c r="J40" s="20">
        <v>-421602</v>
      </c>
      <c r="K40" s="21">
        <v>-1.8364408864200241E-2</v>
      </c>
      <c r="L40" s="1"/>
    </row>
    <row r="41" spans="1:12" ht="15" customHeight="1" x14ac:dyDescent="0.25">
      <c r="A41" s="44" t="s">
        <v>82</v>
      </c>
      <c r="B41" s="45"/>
      <c r="C41" s="45"/>
      <c r="D41" s="45"/>
      <c r="E41" s="45"/>
      <c r="F41" s="45"/>
      <c r="G41" s="45"/>
      <c r="H41" s="45"/>
      <c r="I41" s="45"/>
      <c r="J41" s="1"/>
      <c r="K41" s="1"/>
      <c r="L41" s="1"/>
    </row>
    <row r="42" spans="1:12" ht="5.099999999999999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</sheetData>
  <mergeCells count="17">
    <mergeCell ref="J10:J11"/>
    <mergeCell ref="K10:K11"/>
    <mergeCell ref="A40:D40"/>
    <mergeCell ref="A41:I41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2026-09-30T13:58:12Z</dcterms:created>
  <dcterms:modified xsi:type="dcterms:W3CDTF">2026-09-30T13:58:12Z</dcterms:modified>
</cp:coreProperties>
</file>