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E790555A-032F-4826-8B75-E8126EBD6302}" xr6:coauthVersionLast="47" xr6:coauthVersionMax="47" xr10:uidLastSave="{00000000-0000-0000-0000-000000000000}"/>
  <bookViews>
    <workbookView xWindow="28680" yWindow="-78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analitico'!$A$1:$K$76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2" i="1" l="1"/>
  <c r="J69" i="1"/>
  <c r="K69" i="1" s="1"/>
  <c r="J68" i="1"/>
  <c r="K68" i="1" s="1"/>
  <c r="J67" i="1"/>
  <c r="K67" i="1" s="1"/>
  <c r="J66" i="1"/>
  <c r="K66" i="1" s="1"/>
  <c r="J65" i="1"/>
  <c r="K65" i="1" s="1"/>
  <c r="J62" i="1"/>
  <c r="J61" i="1"/>
  <c r="J60" i="1"/>
  <c r="J59" i="1"/>
  <c r="J58" i="1"/>
  <c r="K58" i="1" s="1"/>
  <c r="J57" i="1"/>
  <c r="K57" i="1" s="1"/>
  <c r="J56" i="1"/>
  <c r="J55" i="1"/>
  <c r="K55" i="1" s="1"/>
  <c r="J54" i="1"/>
  <c r="J53" i="1"/>
  <c r="K53" i="1" s="1"/>
  <c r="J52" i="1"/>
  <c r="K52" i="1" s="1"/>
  <c r="J51" i="1"/>
  <c r="K51" i="1" s="1"/>
  <c r="J50" i="1"/>
  <c r="K50" i="1" s="1"/>
  <c r="J49" i="1"/>
  <c r="K49" i="1" s="1"/>
  <c r="J47" i="1"/>
  <c r="K47" i="1" s="1"/>
  <c r="J46" i="1"/>
  <c r="K46" i="1" s="1"/>
  <c r="J45" i="1"/>
  <c r="K45" i="1" s="1"/>
  <c r="J44" i="1"/>
  <c r="K44" i="1" s="1"/>
  <c r="J43" i="1"/>
  <c r="K43" i="1" s="1"/>
  <c r="J42" i="1"/>
  <c r="K42" i="1" s="1"/>
  <c r="J41" i="1"/>
  <c r="K41" i="1" s="1"/>
  <c r="J40" i="1"/>
  <c r="K40" i="1" s="1"/>
  <c r="J39" i="1"/>
  <c r="K39" i="1" s="1"/>
  <c r="J38" i="1"/>
  <c r="K38" i="1" s="1"/>
  <c r="J37" i="1"/>
  <c r="K37" i="1" s="1"/>
  <c r="J36" i="1"/>
  <c r="K36" i="1" s="1"/>
  <c r="J35" i="1"/>
  <c r="K35" i="1" s="1"/>
  <c r="J34" i="1"/>
  <c r="K34" i="1" s="1"/>
  <c r="J33" i="1"/>
  <c r="K33" i="1" s="1"/>
  <c r="J32" i="1"/>
  <c r="K32" i="1" s="1"/>
  <c r="J31" i="1"/>
  <c r="K31" i="1" s="1"/>
  <c r="J30" i="1"/>
  <c r="K30" i="1" s="1"/>
  <c r="J29" i="1"/>
  <c r="K29" i="1" s="1"/>
  <c r="J27" i="1"/>
  <c r="K27" i="1" s="1"/>
  <c r="J26" i="1"/>
  <c r="K26" i="1" s="1"/>
  <c r="J25" i="1"/>
  <c r="K25" i="1" s="1"/>
  <c r="J22" i="1"/>
  <c r="K22" i="1" s="1"/>
  <c r="J21" i="1"/>
  <c r="K21" i="1" s="1"/>
  <c r="J17" i="1"/>
  <c r="K17" i="1" s="1"/>
  <c r="J15" i="1"/>
  <c r="K15" i="1" s="1"/>
  <c r="J14" i="1"/>
  <c r="K14" i="1" s="1"/>
  <c r="J13" i="1"/>
  <c r="K13" i="1" s="1"/>
  <c r="J12" i="1"/>
  <c r="K12" i="1" s="1"/>
</calcChain>
</file>

<file path=xl/sharedStrings.xml><?xml version="1.0" encoding="utf-8"?>
<sst xmlns="http://schemas.openxmlformats.org/spreadsheetml/2006/main" count="301" uniqueCount="126">
  <si>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</si>
  <si>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</si>
  <si>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</si>
  <si>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</si>
  <si>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</si>
  <si>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CIENCIA, TECNOLOGÍA, CONOCIMIENTO E INNOVACIÓN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</si>
  <si>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</si>
  <si>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30</t>
    </r>
  </si>
  <si>
    <r>
      <rPr>
        <sz val="10"/>
        <rFont val="Times New Roman"/>
      </rPr>
      <t>Capítulo:</t>
    </r>
  </si>
  <si>
    <r>
      <rPr>
        <sz val="10"/>
        <rFont val="Times New Roman"/>
      </rPr>
      <t>AGENCIA NACIONAL DE INVESTIGACIÓN Y DESARROLLO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</si>
  <si>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</si>
  <si>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02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</si>
  <si>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</si>
  <si>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</si>
  <si>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</si>
  <si>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</si>
  <si>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</si>
  <si>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</si>
  <si>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</si>
  <si>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</si>
  <si>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</si>
  <si>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</si>
  <si>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</si>
  <si>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</si>
  <si>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</si>
  <si>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</si>
  <si>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</si>
  <si>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</si>
  <si>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</si>
  <si>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</si>
  <si>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</si>
  <si>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</si>
  <si>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</si>
  <si>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</si>
  <si>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</si>
  <si>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</si>
  <si>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</si>
  <si>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</si>
  <si>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</si>
  <si>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</si>
  <si>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010</t>
    </r>
  </si>
  <si>
    <r>
      <rPr>
        <sz val="10"/>
        <rFont val="Times New Roman"/>
      </rPr>
      <t>Fondo de Innovación, Ciencia y Tecnología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</si>
  <si>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</si>
  <si>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</si>
  <si>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202</t>
    </r>
  </si>
  <si>
    <r>
      <rPr>
        <sz val="10"/>
        <rFont val="Times New Roman"/>
      </rPr>
      <t>FONIS - Subsecretaría de Salud Pública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</si>
  <si>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</si>
  <si>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</si>
  <si>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</si>
  <si>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</si>
  <si>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</si>
  <si>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</si>
  <si>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</si>
  <si>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</si>
  <si>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</si>
  <si>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</si>
  <si>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</si>
  <si>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</si>
  <si>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</si>
  <si>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</si>
  <si>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</si>
  <si>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</si>
  <si>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</si>
  <si>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</si>
  <si>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</si>
  <si>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24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</si>
  <si>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</si>
  <si>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160</t>
    </r>
  </si>
  <si>
    <r>
      <rPr>
        <sz val="10"/>
        <rFont val="Times New Roman"/>
      </rPr>
      <t>Fondo Nacional de Desarrollo Científico y Tecnológico (FONDECYT)</t>
    </r>
  </si>
  <si>
    <r>
      <rPr>
        <sz val="10"/>
        <rFont val="Times New Roman"/>
      </rPr>
      <t>161</t>
    </r>
  </si>
  <si>
    <r>
      <rPr>
        <sz val="10"/>
        <rFont val="Times New Roman"/>
      </rPr>
      <t>Fondo de Fomento Ciencia y Tecnología (FONDEF)</t>
    </r>
  </si>
  <si>
    <r>
      <rPr>
        <sz val="10"/>
        <rFont val="Times New Roman"/>
      </rPr>
      <t>166</t>
    </r>
  </si>
  <si>
    <r>
      <rPr>
        <sz val="10"/>
        <rFont val="Times New Roman"/>
      </rPr>
      <t>Programa Regional de Investigación Científica y Tecnológica</t>
    </r>
  </si>
  <si>
    <r>
      <rPr>
        <sz val="10"/>
        <rFont val="Times New Roman"/>
      </rPr>
      <t>167</t>
    </r>
  </si>
  <si>
    <r>
      <rPr>
        <sz val="10"/>
        <rFont val="Times New Roman"/>
      </rPr>
      <t>Centros Regionales</t>
    </r>
  </si>
  <si>
    <r>
      <rPr>
        <sz val="10"/>
        <rFont val="Times New Roman"/>
      </rPr>
      <t>170</t>
    </r>
  </si>
  <si>
    <r>
      <rPr>
        <sz val="10"/>
        <rFont val="Times New Roman"/>
      </rPr>
      <t>Programa de Investigación Asociativa</t>
    </r>
  </si>
  <si>
    <r>
      <rPr>
        <sz val="10"/>
        <rFont val="Times New Roman"/>
      </rPr>
      <t>171</t>
    </r>
  </si>
  <si>
    <r>
      <rPr>
        <sz val="10"/>
        <rFont val="Times New Roman"/>
      </rPr>
      <t>Centros de Investigación Aplicada</t>
    </r>
  </si>
  <si>
    <r>
      <rPr>
        <sz val="10"/>
        <rFont val="Times New Roman"/>
      </rPr>
      <t>172</t>
    </r>
  </si>
  <si>
    <r>
      <rPr>
        <sz val="10"/>
        <rFont val="Times New Roman"/>
      </rPr>
      <t>Centros de Educación</t>
    </r>
  </si>
  <si>
    <r>
      <rPr>
        <sz val="10"/>
        <rFont val="Times New Roman"/>
      </rPr>
      <t>221</t>
    </r>
  </si>
  <si>
    <r>
      <rPr>
        <sz val="10"/>
        <rFont val="Times New Roman"/>
      </rPr>
      <t>Becas Nacionales de Postgrado</t>
    </r>
  </si>
  <si>
    <r>
      <rPr>
        <sz val="10"/>
        <rFont val="Times New Roman"/>
      </rPr>
      <t>222</t>
    </r>
  </si>
  <si>
    <r>
      <rPr>
        <sz val="10"/>
        <rFont val="Times New Roman"/>
      </rPr>
      <t>Fondo de Publicaciones Científicas</t>
    </r>
  </si>
  <si>
    <r>
      <rPr>
        <sz val="10"/>
        <rFont val="Times New Roman"/>
      </rPr>
      <t>223</t>
    </r>
  </si>
  <si>
    <r>
      <rPr>
        <sz val="10"/>
        <rFont val="Times New Roman"/>
      </rPr>
      <t>Cooperación Internacional</t>
    </r>
  </si>
  <si>
    <r>
      <rPr>
        <sz val="10"/>
        <rFont val="Times New Roman"/>
      </rPr>
      <t>229</t>
    </r>
  </si>
  <si>
    <r>
      <rPr>
        <sz val="10"/>
        <rFont val="Times New Roman"/>
      </rPr>
      <t>Acceso a la Información Electrónica para Ciencia y Tecnología</t>
    </r>
  </si>
  <si>
    <r>
      <rPr>
        <sz val="10"/>
        <rFont val="Times New Roman"/>
      </rPr>
      <t>230</t>
    </r>
  </si>
  <si>
    <r>
      <rPr>
        <sz val="10"/>
        <rFont val="Times New Roman"/>
      </rPr>
      <t>Becas Chile</t>
    </r>
  </si>
  <si>
    <r>
      <rPr>
        <sz val="10"/>
        <rFont val="Times New Roman"/>
      </rPr>
      <t>231</t>
    </r>
  </si>
  <si>
    <r>
      <rPr>
        <sz val="10"/>
        <rFont val="Times New Roman"/>
      </rPr>
      <t>Programa de Inserción de Investigadores</t>
    </r>
  </si>
  <si>
    <r>
      <rPr>
        <sz val="10"/>
        <rFont val="Times New Roman"/>
      </rPr>
      <t>233</t>
    </r>
  </si>
  <si>
    <r>
      <rPr>
        <sz val="10"/>
        <rFont val="Times New Roman"/>
      </rPr>
      <t>Cursos de Idiomas Para Becas Chile</t>
    </r>
  </si>
  <si>
    <r>
      <rPr>
        <sz val="10"/>
        <rFont val="Times New Roman"/>
      </rPr>
      <t>323</t>
    </r>
  </si>
  <si>
    <r>
      <rPr>
        <sz val="10"/>
        <rFont val="Times New Roman"/>
      </rPr>
      <t>Programa Científicos de Nivel Internacional</t>
    </r>
  </si>
  <si>
    <r>
      <rPr>
        <sz val="10"/>
        <rFont val="Times New Roman"/>
      </rPr>
      <t>326</t>
    </r>
  </si>
  <si>
    <r>
      <rPr>
        <sz val="10"/>
        <rFont val="Times New Roman"/>
      </rPr>
      <t>Fondo de Financiamiento de Centros de Investigación en Áreas Prioritarias (FONDAP)</t>
    </r>
  </si>
  <si>
    <r>
      <rPr>
        <sz val="10"/>
        <rFont val="Times New Roman"/>
      </rPr>
      <t>327</t>
    </r>
  </si>
  <si>
    <r>
      <rPr>
        <sz val="10"/>
        <rFont val="Times New Roman"/>
      </rPr>
      <t>Centros de Investigación de Interés Nacional</t>
    </r>
  </si>
  <si>
    <r>
      <rPr>
        <sz val="10"/>
        <rFont val="Times New Roman"/>
      </rPr>
      <t>03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</si>
  <si>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</si>
  <si>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Programa Inserción de Investigadores</t>
    </r>
  </si>
  <si>
    <r>
      <rPr>
        <sz val="10"/>
        <rFont val="Times New Roman"/>
      </rPr>
      <t>Centros de Investigación de Interes Nacional</t>
    </r>
  </si>
  <si>
    <r>
      <rPr>
        <sz val="10"/>
        <rFont val="Times New Roman"/>
      </rPr>
      <t>A Instituciones Privadas Ejecutoras de Políticas Públicas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</si>
  <si>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</si>
  <si>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</si>
  <si>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</si>
  <si>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</si>
  <si>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</si>
  <si>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</si>
  <si>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</si>
  <si>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</si>
  <si>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</si>
  <si>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002</t>
    </r>
  </si>
  <si>
    <r>
      <rPr>
        <sz val="10"/>
        <rFont val="Times New Roman"/>
      </rPr>
      <t>Fondo de Equipamiento Científico y Tecnológico (FONDEQUIP)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</si>
  <si>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</si>
  <si>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</si>
  <si>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</si>
  <si>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</si>
  <si>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</si>
  <si>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</si>
  <si>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</si>
  <si>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Acceso a Información Electrónica para C y T</t>
  </si>
  <si>
    <t>Ingresos por Percibir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</si>
</sst>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7" fillId="35" borderId="12" xfId="0" applyFont="1" applyFill="1" applyBorder="1" applyAlignment="1">
      <alignment horizontal="left" vertical="top" wrapText="1"/>
    </xf>
    <xf numFmtId="0" fontId="3" fillId="34" borderId="15" xfId="0" applyFont="1" applyFill="1" applyBorder="1" applyAlignment="1">
      <alignment horizontal="center" vertical="top" wrapText="1"/>
    </xf>
    <xf numFmtId="0" fontId="3" fillId="35" borderId="15" xfId="0" applyFont="1" applyFill="1" applyBorder="1" applyAlignment="1">
      <alignment horizontal="left" vertical="top" wrapText="1"/>
    </xf>
    <xf numFmtId="3" fontId="3" fillId="36" borderId="15" xfId="0" applyNumberFormat="1" applyFont="1" applyFill="1" applyBorder="1" applyAlignment="1">
      <alignment horizontal="right" vertical="top" wrapText="1"/>
    </xf>
    <xf numFmtId="164" fontId="3" fillId="37" borderId="15" xfId="0" applyNumberFormat="1" applyFont="1" applyFill="1" applyBorder="1" applyAlignment="1">
      <alignment horizontal="right" vertical="top" wrapText="1"/>
    </xf>
    <xf numFmtId="0" fontId="3" fillId="34" borderId="14" xfId="0" applyFont="1" applyFill="1" applyBorder="1" applyAlignment="1">
      <alignment horizontal="center" vertical="top" wrapText="1"/>
    </xf>
    <xf numFmtId="0" fontId="3" fillId="35" borderId="14" xfId="0" applyFont="1" applyFill="1" applyBorder="1" applyAlignment="1">
      <alignment horizontal="left" vertical="top" wrapText="1"/>
    </xf>
    <xf numFmtId="3" fontId="3" fillId="36" borderId="14" xfId="0" applyNumberFormat="1" applyFont="1" applyFill="1" applyBorder="1" applyAlignment="1">
      <alignment horizontal="right" vertical="top" wrapText="1"/>
    </xf>
    <xf numFmtId="164" fontId="3" fillId="37" borderId="14" xfId="0" applyNumberFormat="1" applyFont="1" applyFill="1" applyBorder="1" applyAlignment="1">
      <alignment horizontal="right" vertical="top" wrapText="1"/>
    </xf>
    <xf numFmtId="0" fontId="0" fillId="38" borderId="1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77"/>
  <sheetViews>
    <sheetView tabSelected="1" topLeftCell="A19" zoomScaleNormal="100" workbookViewId="0">
      <selection activeCell="H58" sqref="H58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1"/>
      <c r="K1" s="1"/>
      <c r="L1" s="1"/>
    </row>
    <row r="2" spans="1:12" ht="17.100000000000001" customHeight="1" x14ac:dyDescent="0.25">
      <c r="A2" s="32" t="s">
        <v>1</v>
      </c>
      <c r="B2" s="33"/>
      <c r="C2" s="33"/>
      <c r="D2" s="33"/>
      <c r="E2" s="33"/>
      <c r="F2" s="33"/>
      <c r="G2" s="33"/>
      <c r="H2" s="33"/>
      <c r="I2" s="33"/>
      <c r="J2" s="1"/>
      <c r="K2" s="1"/>
      <c r="L2" s="1"/>
    </row>
    <row r="3" spans="1:12" ht="15" customHeight="1" x14ac:dyDescent="0.25">
      <c r="A3" s="34" t="s">
        <v>2</v>
      </c>
      <c r="B3" s="35"/>
      <c r="C3" s="35"/>
      <c r="D3" s="35"/>
      <c r="E3" s="35"/>
      <c r="F3" s="35"/>
      <c r="G3" s="35"/>
      <c r="H3" s="35"/>
      <c r="I3" s="35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36" t="s">
        <v>4</v>
      </c>
      <c r="B5" s="37"/>
      <c r="C5" s="38" t="s">
        <v>5</v>
      </c>
      <c r="D5" s="39"/>
      <c r="E5" s="39"/>
      <c r="F5" s="39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46" t="s">
        <v>8</v>
      </c>
      <c r="B6" s="47"/>
      <c r="C6" s="48" t="s">
        <v>9</v>
      </c>
      <c r="D6" s="49"/>
      <c r="E6" s="49"/>
      <c r="F6" s="49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50" t="s">
        <v>12</v>
      </c>
      <c r="B7" s="51"/>
      <c r="C7" s="52" t="s">
        <v>9</v>
      </c>
      <c r="D7" s="53"/>
      <c r="E7" s="53"/>
      <c r="F7" s="53"/>
      <c r="G7" s="1"/>
      <c r="H7" s="2" t="s">
        <v>13</v>
      </c>
      <c r="I7" s="2" t="s">
        <v>14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15</v>
      </c>
      <c r="H8" s="1"/>
      <c r="I8" s="1"/>
      <c r="J8" s="1"/>
      <c r="K8" s="1"/>
      <c r="L8" s="1"/>
    </row>
    <row r="9" spans="1:12" ht="15" customHeight="1" x14ac:dyDescent="0.25">
      <c r="A9" s="54" t="s">
        <v>16</v>
      </c>
      <c r="B9" s="54" t="s">
        <v>17</v>
      </c>
      <c r="C9" s="54" t="s">
        <v>18</v>
      </c>
      <c r="D9" s="54" t="s">
        <v>19</v>
      </c>
      <c r="E9" s="4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1"/>
    </row>
    <row r="10" spans="1:12" ht="80.099999999999994" customHeight="1" x14ac:dyDescent="0.25">
      <c r="A10" s="55"/>
      <c r="B10" s="55"/>
      <c r="C10" s="55"/>
      <c r="D10" s="55"/>
      <c r="E10" s="6" t="s">
        <v>27</v>
      </c>
      <c r="F10" s="7" t="s">
        <v>28</v>
      </c>
      <c r="G10" s="7" t="s">
        <v>29</v>
      </c>
      <c r="H10" s="7" t="s">
        <v>27</v>
      </c>
      <c r="I10" s="7" t="s">
        <v>30</v>
      </c>
      <c r="J10" s="40" t="s">
        <v>31</v>
      </c>
      <c r="K10" s="40" t="s">
        <v>32</v>
      </c>
      <c r="L10" s="1"/>
    </row>
    <row r="11" spans="1:12" ht="30" customHeight="1" x14ac:dyDescent="0.25">
      <c r="A11" s="55"/>
      <c r="B11" s="55"/>
      <c r="C11" s="55"/>
      <c r="D11" s="55"/>
      <c r="E11" s="9" t="s">
        <v>33</v>
      </c>
      <c r="F11" s="8" t="s">
        <v>33</v>
      </c>
      <c r="G11" s="8" t="s">
        <v>33</v>
      </c>
      <c r="H11" s="8" t="s">
        <v>34</v>
      </c>
      <c r="I11" s="8" t="s">
        <v>34</v>
      </c>
      <c r="J11" s="41"/>
      <c r="K11" s="41"/>
      <c r="L11" s="1"/>
    </row>
    <row r="12" spans="1:12" ht="15" customHeight="1" x14ac:dyDescent="0.25">
      <c r="A12" s="10" t="s">
        <v>35</v>
      </c>
      <c r="B12" s="10" t="s">
        <v>35</v>
      </c>
      <c r="C12" s="10" t="s">
        <v>35</v>
      </c>
      <c r="D12" s="11" t="s">
        <v>36</v>
      </c>
      <c r="E12" s="12">
        <v>458751749</v>
      </c>
      <c r="F12" s="12">
        <v>491307046</v>
      </c>
      <c r="G12" s="12">
        <v>270632107</v>
      </c>
      <c r="H12" s="12">
        <v>471963790</v>
      </c>
      <c r="I12" s="12">
        <v>448540175</v>
      </c>
      <c r="J12" s="12">
        <f>I12-H12</f>
        <v>-23423615</v>
      </c>
      <c r="K12" s="13">
        <f>(J12/H12)</f>
        <v>-4.9630110394697863E-2</v>
      </c>
      <c r="L12" s="1"/>
    </row>
    <row r="13" spans="1:12" ht="15" customHeight="1" x14ac:dyDescent="0.25">
      <c r="A13" s="14" t="s">
        <v>37</v>
      </c>
      <c r="B13" s="14" t="s">
        <v>35</v>
      </c>
      <c r="C13" s="14" t="s">
        <v>35</v>
      </c>
      <c r="D13" s="15" t="s">
        <v>38</v>
      </c>
      <c r="E13" s="16">
        <v>113113742</v>
      </c>
      <c r="F13" s="16">
        <v>113113742</v>
      </c>
      <c r="G13" s="16">
        <v>16637705</v>
      </c>
      <c r="H13" s="16">
        <v>116371417</v>
      </c>
      <c r="I13" s="16">
        <v>108799132</v>
      </c>
      <c r="J13" s="16">
        <f>I13-H13</f>
        <v>-7572285</v>
      </c>
      <c r="K13" s="17">
        <f>(J13/H13)</f>
        <v>-6.5069973325150798E-2</v>
      </c>
      <c r="L13" s="1"/>
    </row>
    <row r="14" spans="1:12" ht="15" customHeight="1" x14ac:dyDescent="0.25">
      <c r="A14" s="14" t="s">
        <v>35</v>
      </c>
      <c r="B14" s="14" t="s">
        <v>11</v>
      </c>
      <c r="C14" s="14" t="s">
        <v>35</v>
      </c>
      <c r="D14" s="15" t="s">
        <v>39</v>
      </c>
      <c r="E14" s="16">
        <v>113113742</v>
      </c>
      <c r="F14" s="16">
        <v>113113742</v>
      </c>
      <c r="G14" s="16">
        <v>16637705</v>
      </c>
      <c r="H14" s="16">
        <v>116371417</v>
      </c>
      <c r="I14" s="16">
        <v>108799132</v>
      </c>
      <c r="J14" s="16">
        <f>I14-H14</f>
        <v>-7572285</v>
      </c>
      <c r="K14" s="17">
        <f>(J14/H14)</f>
        <v>-6.5069973325150798E-2</v>
      </c>
      <c r="L14" s="1"/>
    </row>
    <row r="15" spans="1:12" ht="15" customHeight="1" x14ac:dyDescent="0.25">
      <c r="A15" s="14" t="s">
        <v>35</v>
      </c>
      <c r="B15" s="14" t="s">
        <v>35</v>
      </c>
      <c r="C15" s="14" t="s">
        <v>40</v>
      </c>
      <c r="D15" s="15" t="s">
        <v>41</v>
      </c>
      <c r="E15" s="16">
        <v>112474605</v>
      </c>
      <c r="F15" s="16">
        <v>112474605</v>
      </c>
      <c r="G15" s="16">
        <v>16509692</v>
      </c>
      <c r="H15" s="16">
        <v>115713873</v>
      </c>
      <c r="I15" s="16">
        <v>108799122</v>
      </c>
      <c r="J15" s="16">
        <f>I15-H15</f>
        <v>-6914751</v>
      </c>
      <c r="K15" s="17">
        <f>(J15/H15)</f>
        <v>-5.9757320541850671E-2</v>
      </c>
      <c r="L15" s="1"/>
    </row>
    <row r="16" spans="1:12" ht="15" customHeight="1" x14ac:dyDescent="0.25">
      <c r="A16" s="14" t="s">
        <v>35</v>
      </c>
      <c r="B16" s="14" t="s">
        <v>35</v>
      </c>
      <c r="C16" s="14" t="s">
        <v>42</v>
      </c>
      <c r="D16" s="15" t="s">
        <v>43</v>
      </c>
      <c r="E16" s="16">
        <v>10</v>
      </c>
      <c r="F16" s="16">
        <v>10</v>
      </c>
      <c r="G16" s="16">
        <v>128013</v>
      </c>
      <c r="H16" s="16">
        <v>10</v>
      </c>
      <c r="I16" s="16">
        <v>10</v>
      </c>
      <c r="J16" s="18"/>
      <c r="K16" s="17" t="s">
        <v>35</v>
      </c>
      <c r="L16" s="1"/>
    </row>
    <row r="17" spans="1:12" ht="15" customHeight="1" x14ac:dyDescent="0.25">
      <c r="A17" s="14" t="s">
        <v>35</v>
      </c>
      <c r="B17" s="14" t="s">
        <v>35</v>
      </c>
      <c r="C17" s="14" t="s">
        <v>44</v>
      </c>
      <c r="D17" s="15" t="s">
        <v>45</v>
      </c>
      <c r="E17" s="16">
        <v>639127</v>
      </c>
      <c r="F17" s="16">
        <v>639127</v>
      </c>
      <c r="G17" s="16">
        <v>0</v>
      </c>
      <c r="H17" s="16">
        <v>657534</v>
      </c>
      <c r="I17" s="16">
        <v>0</v>
      </c>
      <c r="J17" s="16">
        <f>I17-H17</f>
        <v>-657534</v>
      </c>
      <c r="K17" s="17">
        <f>(J17/H17)</f>
        <v>-1</v>
      </c>
      <c r="L17" s="1"/>
    </row>
    <row r="18" spans="1:12" ht="15" customHeight="1" x14ac:dyDescent="0.25">
      <c r="A18" s="14" t="s">
        <v>46</v>
      </c>
      <c r="B18" s="14" t="s">
        <v>35</v>
      </c>
      <c r="C18" s="14" t="s">
        <v>35</v>
      </c>
      <c r="D18" s="15" t="s">
        <v>47</v>
      </c>
      <c r="E18" s="16">
        <v>20</v>
      </c>
      <c r="F18" s="16">
        <v>20</v>
      </c>
      <c r="G18" s="16">
        <v>7252913</v>
      </c>
      <c r="H18" s="16">
        <v>20</v>
      </c>
      <c r="I18" s="16">
        <v>20</v>
      </c>
      <c r="J18" s="18"/>
      <c r="K18" s="17" t="s">
        <v>35</v>
      </c>
      <c r="L18" s="1"/>
    </row>
    <row r="19" spans="1:12" ht="15" customHeight="1" x14ac:dyDescent="0.25">
      <c r="A19" s="14" t="s">
        <v>35</v>
      </c>
      <c r="B19" s="14" t="s">
        <v>14</v>
      </c>
      <c r="C19" s="14" t="s">
        <v>35</v>
      </c>
      <c r="D19" s="15" t="s">
        <v>48</v>
      </c>
      <c r="E19" s="16">
        <v>10</v>
      </c>
      <c r="F19" s="16">
        <v>10</v>
      </c>
      <c r="G19" s="16">
        <v>240491</v>
      </c>
      <c r="H19" s="16">
        <v>10</v>
      </c>
      <c r="I19" s="16">
        <v>10</v>
      </c>
      <c r="J19" s="18"/>
      <c r="K19" s="17" t="s">
        <v>35</v>
      </c>
      <c r="L19" s="1"/>
    </row>
    <row r="20" spans="1:12" ht="15" customHeight="1" x14ac:dyDescent="0.25">
      <c r="A20" s="14" t="s">
        <v>35</v>
      </c>
      <c r="B20" s="14" t="s">
        <v>49</v>
      </c>
      <c r="C20" s="14" t="s">
        <v>35</v>
      </c>
      <c r="D20" s="15" t="s">
        <v>50</v>
      </c>
      <c r="E20" s="16">
        <v>10</v>
      </c>
      <c r="F20" s="16">
        <v>10</v>
      </c>
      <c r="G20" s="16">
        <v>7012422</v>
      </c>
      <c r="H20" s="16">
        <v>10</v>
      </c>
      <c r="I20" s="16">
        <v>10</v>
      </c>
      <c r="J20" s="18"/>
      <c r="K20" s="17" t="s">
        <v>35</v>
      </c>
      <c r="L20" s="1"/>
    </row>
    <row r="21" spans="1:12" ht="15" customHeight="1" x14ac:dyDescent="0.25">
      <c r="A21" s="14" t="s">
        <v>51</v>
      </c>
      <c r="B21" s="14" t="s">
        <v>35</v>
      </c>
      <c r="C21" s="14" t="s">
        <v>35</v>
      </c>
      <c r="D21" s="15" t="s">
        <v>52</v>
      </c>
      <c r="E21" s="16">
        <v>334963499</v>
      </c>
      <c r="F21" s="16">
        <v>334325364</v>
      </c>
      <c r="G21" s="16">
        <v>243620818</v>
      </c>
      <c r="H21" s="16">
        <v>344610440</v>
      </c>
      <c r="I21" s="16">
        <v>338646814</v>
      </c>
      <c r="J21" s="16">
        <f>I21-H21</f>
        <v>-5963626</v>
      </c>
      <c r="K21" s="17">
        <f>(J21/H21)</f>
        <v>-1.7305413033917371E-2</v>
      </c>
      <c r="L21" s="1"/>
    </row>
    <row r="22" spans="1:12" ht="15" customHeight="1" x14ac:dyDescent="0.25">
      <c r="A22" s="14" t="s">
        <v>35</v>
      </c>
      <c r="B22" s="14" t="s">
        <v>14</v>
      </c>
      <c r="C22" s="14" t="s">
        <v>35</v>
      </c>
      <c r="D22" s="15" t="s">
        <v>53</v>
      </c>
      <c r="E22" s="16">
        <v>334963499</v>
      </c>
      <c r="F22" s="16">
        <v>334325364</v>
      </c>
      <c r="G22" s="16">
        <v>243620818</v>
      </c>
      <c r="H22" s="16">
        <v>344610440</v>
      </c>
      <c r="I22" s="16">
        <v>338646814</v>
      </c>
      <c r="J22" s="16">
        <f>I22-H22</f>
        <v>-5963626</v>
      </c>
      <c r="K22" s="17">
        <f>(J22/H22)</f>
        <v>-1.7305413033917371E-2</v>
      </c>
      <c r="L22" s="1"/>
    </row>
    <row r="23" spans="1:12" ht="15" customHeight="1" x14ac:dyDescent="0.25">
      <c r="A23" s="14" t="s">
        <v>54</v>
      </c>
      <c r="B23" s="14" t="s">
        <v>35</v>
      </c>
      <c r="C23" s="14" t="s">
        <v>35</v>
      </c>
      <c r="D23" s="15" t="s">
        <v>55</v>
      </c>
      <c r="E23" s="16">
        <v>0</v>
      </c>
      <c r="F23" s="16">
        <v>1548231</v>
      </c>
      <c r="G23" s="16">
        <v>840941</v>
      </c>
      <c r="H23" s="16">
        <v>0</v>
      </c>
      <c r="I23" s="16">
        <v>0</v>
      </c>
      <c r="J23" s="18"/>
      <c r="K23" s="17" t="s">
        <v>35</v>
      </c>
      <c r="L23" s="1"/>
    </row>
    <row r="24" spans="1:12" ht="15" customHeight="1" x14ac:dyDescent="0.25">
      <c r="A24" s="14"/>
      <c r="B24" s="14">
        <v>10</v>
      </c>
      <c r="C24" s="14"/>
      <c r="D24" s="15" t="s">
        <v>125</v>
      </c>
      <c r="E24" s="16">
        <v>0</v>
      </c>
      <c r="F24" s="16">
        <v>1548231</v>
      </c>
      <c r="G24" s="16">
        <v>840941</v>
      </c>
      <c r="H24" s="16">
        <v>0</v>
      </c>
      <c r="I24" s="16">
        <v>0</v>
      </c>
      <c r="J24" s="18"/>
      <c r="K24" s="17"/>
      <c r="L24" s="1"/>
    </row>
    <row r="25" spans="1:12" ht="15" customHeight="1" x14ac:dyDescent="0.25">
      <c r="A25" s="14" t="s">
        <v>56</v>
      </c>
      <c r="B25" s="14" t="s">
        <v>35</v>
      </c>
      <c r="C25" s="14" t="s">
        <v>35</v>
      </c>
      <c r="D25" s="15" t="s">
        <v>57</v>
      </c>
      <c r="E25" s="16">
        <v>10674478</v>
      </c>
      <c r="F25" s="16">
        <v>10674478</v>
      </c>
      <c r="G25" s="16">
        <v>2279730</v>
      </c>
      <c r="H25" s="16">
        <v>10981903</v>
      </c>
      <c r="I25" s="16">
        <v>1094199</v>
      </c>
      <c r="J25" s="16">
        <f>I25-H25</f>
        <v>-9887704</v>
      </c>
      <c r="K25" s="17">
        <f>(J25/H25)</f>
        <v>-0.90036344338499441</v>
      </c>
      <c r="L25" s="1"/>
    </row>
    <row r="26" spans="1:12" ht="15" customHeight="1" x14ac:dyDescent="0.25">
      <c r="A26" s="14" t="s">
        <v>35</v>
      </c>
      <c r="B26" s="14" t="s">
        <v>11</v>
      </c>
      <c r="C26" s="14" t="s">
        <v>35</v>
      </c>
      <c r="D26" s="15" t="s">
        <v>39</v>
      </c>
      <c r="E26" s="16">
        <v>10674478</v>
      </c>
      <c r="F26" s="16">
        <v>10674478</v>
      </c>
      <c r="G26" s="16">
        <v>2279730</v>
      </c>
      <c r="H26" s="16">
        <v>10981903</v>
      </c>
      <c r="I26" s="16">
        <v>1094199</v>
      </c>
      <c r="J26" s="16">
        <f>I26-H26</f>
        <v>-9887704</v>
      </c>
      <c r="K26" s="17">
        <f>(J26/H26)</f>
        <v>-0.90036344338499441</v>
      </c>
      <c r="L26" s="1"/>
    </row>
    <row r="27" spans="1:12" ht="15" customHeight="1" x14ac:dyDescent="0.25">
      <c r="A27" s="14" t="s">
        <v>35</v>
      </c>
      <c r="B27" s="14" t="s">
        <v>35</v>
      </c>
      <c r="C27" s="14" t="s">
        <v>40</v>
      </c>
      <c r="D27" s="15" t="s">
        <v>41</v>
      </c>
      <c r="E27" s="16">
        <v>10674478</v>
      </c>
      <c r="F27" s="16">
        <v>10674478</v>
      </c>
      <c r="G27" s="16">
        <v>2279730</v>
      </c>
      <c r="H27" s="16">
        <v>10981903</v>
      </c>
      <c r="I27" s="16">
        <v>1094199</v>
      </c>
      <c r="J27" s="16">
        <f>I27-H27</f>
        <v>-9887704</v>
      </c>
      <c r="K27" s="17">
        <f>(J27/H27)</f>
        <v>-0.90036344338499441</v>
      </c>
      <c r="L27" s="1"/>
    </row>
    <row r="28" spans="1:12" ht="15" customHeight="1" x14ac:dyDescent="0.25">
      <c r="A28" s="14" t="s">
        <v>58</v>
      </c>
      <c r="B28" s="14" t="s">
        <v>35</v>
      </c>
      <c r="C28" s="14" t="s">
        <v>35</v>
      </c>
      <c r="D28" s="15" t="s">
        <v>59</v>
      </c>
      <c r="E28" s="16">
        <v>10</v>
      </c>
      <c r="F28" s="16">
        <v>31645211</v>
      </c>
      <c r="G28" s="16">
        <v>0</v>
      </c>
      <c r="H28" s="16">
        <v>10</v>
      </c>
      <c r="I28" s="16">
        <v>10</v>
      </c>
      <c r="J28" s="18"/>
      <c r="K28" s="17" t="s">
        <v>35</v>
      </c>
      <c r="L28" s="1"/>
    </row>
    <row r="29" spans="1:12" ht="15" customHeight="1" x14ac:dyDescent="0.25">
      <c r="A29" s="10" t="s">
        <v>35</v>
      </c>
      <c r="B29" s="10" t="s">
        <v>35</v>
      </c>
      <c r="C29" s="10" t="s">
        <v>35</v>
      </c>
      <c r="D29" s="11" t="s">
        <v>60</v>
      </c>
      <c r="E29" s="12">
        <v>458751749</v>
      </c>
      <c r="F29" s="12">
        <v>491307046</v>
      </c>
      <c r="G29" s="12">
        <v>304554141</v>
      </c>
      <c r="H29" s="12">
        <v>471963790</v>
      </c>
      <c r="I29" s="12">
        <v>448540175</v>
      </c>
      <c r="J29" s="12">
        <f t="shared" ref="J29:J47" si="0">I29-H29</f>
        <v>-23423615</v>
      </c>
      <c r="K29" s="13">
        <f t="shared" ref="K29:K47" si="1">(J29/H29)</f>
        <v>-4.9630110394697863E-2</v>
      </c>
      <c r="L29" s="1"/>
    </row>
    <row r="30" spans="1:12" ht="15" customHeight="1" x14ac:dyDescent="0.25">
      <c r="A30" s="14" t="s">
        <v>61</v>
      </c>
      <c r="B30" s="14" t="s">
        <v>35</v>
      </c>
      <c r="C30" s="14" t="s">
        <v>35</v>
      </c>
      <c r="D30" s="15" t="s">
        <v>62</v>
      </c>
      <c r="E30" s="16">
        <v>18014218</v>
      </c>
      <c r="F30" s="16">
        <v>17376083</v>
      </c>
      <c r="G30" s="16">
        <v>11260571</v>
      </c>
      <c r="H30" s="16">
        <v>18533026</v>
      </c>
      <c r="I30" s="16">
        <v>17983093</v>
      </c>
      <c r="J30" s="16">
        <f t="shared" si="0"/>
        <v>-549933</v>
      </c>
      <c r="K30" s="17">
        <f t="shared" si="1"/>
        <v>-2.9673135946606883E-2</v>
      </c>
      <c r="L30" s="1"/>
    </row>
    <row r="31" spans="1:12" ht="15" customHeight="1" x14ac:dyDescent="0.25">
      <c r="A31" s="14" t="s">
        <v>63</v>
      </c>
      <c r="B31" s="14" t="s">
        <v>35</v>
      </c>
      <c r="C31" s="14" t="s">
        <v>35</v>
      </c>
      <c r="D31" s="15" t="s">
        <v>64</v>
      </c>
      <c r="E31" s="16">
        <v>3938040</v>
      </c>
      <c r="F31" s="16">
        <v>3938040</v>
      </c>
      <c r="G31" s="16">
        <v>2244020</v>
      </c>
      <c r="H31" s="16">
        <v>4051454</v>
      </c>
      <c r="I31" s="16">
        <v>3936615</v>
      </c>
      <c r="J31" s="16">
        <f t="shared" si="0"/>
        <v>-114839</v>
      </c>
      <c r="K31" s="17">
        <f t="shared" si="1"/>
        <v>-2.8345132389507571E-2</v>
      </c>
      <c r="L31" s="1"/>
    </row>
    <row r="32" spans="1:12" ht="15" customHeight="1" x14ac:dyDescent="0.25">
      <c r="A32" s="14" t="s">
        <v>65</v>
      </c>
      <c r="B32" s="14" t="s">
        <v>35</v>
      </c>
      <c r="C32" s="14" t="s">
        <v>35</v>
      </c>
      <c r="D32" s="15" t="s">
        <v>38</v>
      </c>
      <c r="E32" s="16">
        <v>422063127</v>
      </c>
      <c r="F32" s="16">
        <v>422063127</v>
      </c>
      <c r="G32" s="16">
        <v>256393604</v>
      </c>
      <c r="H32" s="16">
        <v>434218539</v>
      </c>
      <c r="I32" s="16">
        <v>422331698</v>
      </c>
      <c r="J32" s="16">
        <f t="shared" si="0"/>
        <v>-11886841</v>
      </c>
      <c r="K32" s="17">
        <f t="shared" si="1"/>
        <v>-2.7375249862374024E-2</v>
      </c>
      <c r="L32" s="1"/>
    </row>
    <row r="33" spans="1:12" ht="15" customHeight="1" x14ac:dyDescent="0.25">
      <c r="A33" s="14" t="s">
        <v>35</v>
      </c>
      <c r="B33" s="14" t="s">
        <v>14</v>
      </c>
      <c r="C33" s="14" t="s">
        <v>35</v>
      </c>
      <c r="D33" s="15" t="s">
        <v>66</v>
      </c>
      <c r="E33" s="16">
        <v>410353196</v>
      </c>
      <c r="F33" s="16">
        <v>407630935</v>
      </c>
      <c r="G33" s="16">
        <v>249236828</v>
      </c>
      <c r="H33" s="16">
        <v>422171363</v>
      </c>
      <c r="I33" s="16">
        <v>388059495</v>
      </c>
      <c r="J33" s="16">
        <f t="shared" si="0"/>
        <v>-34111868</v>
      </c>
      <c r="K33" s="17">
        <f t="shared" si="1"/>
        <v>-8.0800999285212061E-2</v>
      </c>
      <c r="L33" s="1"/>
    </row>
    <row r="34" spans="1:12" ht="27" customHeight="1" x14ac:dyDescent="0.25">
      <c r="A34" s="14" t="s">
        <v>35</v>
      </c>
      <c r="B34" s="14" t="s">
        <v>35</v>
      </c>
      <c r="C34" s="14" t="s">
        <v>67</v>
      </c>
      <c r="D34" s="15" t="s">
        <v>68</v>
      </c>
      <c r="E34" s="16">
        <v>186002295</v>
      </c>
      <c r="F34" s="16">
        <v>186002295</v>
      </c>
      <c r="G34" s="16">
        <v>162782063</v>
      </c>
      <c r="H34" s="16">
        <v>191359160</v>
      </c>
      <c r="I34" s="16">
        <v>194487732</v>
      </c>
      <c r="J34" s="16">
        <f t="shared" si="0"/>
        <v>3128572</v>
      </c>
      <c r="K34" s="17">
        <f t="shared" si="1"/>
        <v>1.6349214743626592E-2</v>
      </c>
      <c r="L34" s="1"/>
    </row>
    <row r="35" spans="1:12" ht="15" customHeight="1" x14ac:dyDescent="0.25">
      <c r="A35" s="14" t="s">
        <v>35</v>
      </c>
      <c r="B35" s="14" t="s">
        <v>35</v>
      </c>
      <c r="C35" s="14" t="s">
        <v>69</v>
      </c>
      <c r="D35" s="15" t="s">
        <v>70</v>
      </c>
      <c r="E35" s="16">
        <v>43807881</v>
      </c>
      <c r="F35" s="16">
        <v>43807881</v>
      </c>
      <c r="G35" s="16">
        <v>29406720</v>
      </c>
      <c r="H35" s="16">
        <v>45069546</v>
      </c>
      <c r="I35" s="16">
        <v>37199450</v>
      </c>
      <c r="J35" s="16">
        <f t="shared" si="0"/>
        <v>-7870096</v>
      </c>
      <c r="K35" s="17">
        <f t="shared" si="1"/>
        <v>-0.17462115105397333</v>
      </c>
      <c r="L35" s="1"/>
    </row>
    <row r="36" spans="1:12" ht="27" customHeight="1" x14ac:dyDescent="0.25">
      <c r="A36" s="14" t="s">
        <v>35</v>
      </c>
      <c r="B36" s="14" t="s">
        <v>35</v>
      </c>
      <c r="C36" s="14" t="s">
        <v>71</v>
      </c>
      <c r="D36" s="15" t="s">
        <v>72</v>
      </c>
      <c r="E36" s="16">
        <v>3440933</v>
      </c>
      <c r="F36" s="16">
        <v>718672</v>
      </c>
      <c r="G36" s="16">
        <v>15090</v>
      </c>
      <c r="H36" s="16">
        <v>3540032</v>
      </c>
      <c r="I36" s="16">
        <v>3172397</v>
      </c>
      <c r="J36" s="16">
        <f t="shared" si="0"/>
        <v>-367635</v>
      </c>
      <c r="K36" s="17">
        <f t="shared" si="1"/>
        <v>-0.10385075615135682</v>
      </c>
      <c r="L36" s="1"/>
    </row>
    <row r="37" spans="1:12" ht="15" customHeight="1" x14ac:dyDescent="0.25">
      <c r="A37" s="14" t="s">
        <v>35</v>
      </c>
      <c r="B37" s="14" t="s">
        <v>35</v>
      </c>
      <c r="C37" s="14" t="s">
        <v>73</v>
      </c>
      <c r="D37" s="15" t="s">
        <v>74</v>
      </c>
      <c r="E37" s="16">
        <v>5338143</v>
      </c>
      <c r="F37" s="16">
        <v>5338143</v>
      </c>
      <c r="G37" s="16">
        <v>0</v>
      </c>
      <c r="H37" s="16">
        <v>5491882</v>
      </c>
      <c r="I37" s="16">
        <v>5491220</v>
      </c>
      <c r="J37" s="16">
        <f t="shared" si="0"/>
        <v>-662</v>
      </c>
      <c r="K37" s="17">
        <f t="shared" si="1"/>
        <v>-1.2054155569984935E-4</v>
      </c>
      <c r="L37" s="1"/>
    </row>
    <row r="38" spans="1:12" ht="15" customHeight="1" x14ac:dyDescent="0.25">
      <c r="A38" s="14" t="s">
        <v>35</v>
      </c>
      <c r="B38" s="14" t="s">
        <v>35</v>
      </c>
      <c r="C38" s="14" t="s">
        <v>75</v>
      </c>
      <c r="D38" s="15" t="s">
        <v>76</v>
      </c>
      <c r="E38" s="16">
        <v>14535991</v>
      </c>
      <c r="F38" s="16">
        <v>14535991</v>
      </c>
      <c r="G38" s="16">
        <v>1203572</v>
      </c>
      <c r="H38" s="16">
        <v>14954627</v>
      </c>
      <c r="I38" s="16">
        <v>10517115</v>
      </c>
      <c r="J38" s="16">
        <f t="shared" si="0"/>
        <v>-4437512</v>
      </c>
      <c r="K38" s="17">
        <f t="shared" si="1"/>
        <v>-0.2967317071833353</v>
      </c>
      <c r="L38" s="1"/>
    </row>
    <row r="39" spans="1:12" ht="15" customHeight="1" x14ac:dyDescent="0.25">
      <c r="A39" s="27" t="s">
        <v>35</v>
      </c>
      <c r="B39" s="27" t="s">
        <v>35</v>
      </c>
      <c r="C39" s="27" t="s">
        <v>77</v>
      </c>
      <c r="D39" s="28" t="s">
        <v>78</v>
      </c>
      <c r="E39" s="29">
        <v>29339948</v>
      </c>
      <c r="F39" s="29">
        <v>29339948</v>
      </c>
      <c r="G39" s="29">
        <v>0</v>
      </c>
      <c r="H39" s="29">
        <v>30184939</v>
      </c>
      <c r="I39" s="29">
        <v>25787439</v>
      </c>
      <c r="J39" s="29">
        <f t="shared" si="0"/>
        <v>-4397500</v>
      </c>
      <c r="K39" s="30">
        <f t="shared" si="1"/>
        <v>-0.14568523726352403</v>
      </c>
      <c r="L39" s="1"/>
    </row>
    <row r="40" spans="1:12" ht="15" customHeight="1" x14ac:dyDescent="0.25">
      <c r="A40" s="23" t="s">
        <v>35</v>
      </c>
      <c r="B40" s="23" t="s">
        <v>35</v>
      </c>
      <c r="C40" s="23" t="s">
        <v>79</v>
      </c>
      <c r="D40" s="24" t="s">
        <v>80</v>
      </c>
      <c r="E40" s="25">
        <v>1443400</v>
      </c>
      <c r="F40" s="25">
        <v>1443400</v>
      </c>
      <c r="G40" s="25">
        <v>0</v>
      </c>
      <c r="H40" s="25">
        <v>1484970</v>
      </c>
      <c r="I40" s="25">
        <v>0</v>
      </c>
      <c r="J40" s="25">
        <f t="shared" si="0"/>
        <v>-1484970</v>
      </c>
      <c r="K40" s="26">
        <f t="shared" si="1"/>
        <v>-1</v>
      </c>
      <c r="L40" s="1"/>
    </row>
    <row r="41" spans="1:12" ht="15" customHeight="1" x14ac:dyDescent="0.25">
      <c r="A41" s="14" t="s">
        <v>35</v>
      </c>
      <c r="B41" s="14" t="s">
        <v>35</v>
      </c>
      <c r="C41" s="14" t="s">
        <v>81</v>
      </c>
      <c r="D41" s="15" t="s">
        <v>82</v>
      </c>
      <c r="E41" s="16">
        <v>67006269</v>
      </c>
      <c r="F41" s="16">
        <v>67006269</v>
      </c>
      <c r="G41" s="16">
        <v>41081307</v>
      </c>
      <c r="H41" s="16">
        <v>68936049</v>
      </c>
      <c r="I41" s="16">
        <v>65469692</v>
      </c>
      <c r="J41" s="16">
        <f t="shared" si="0"/>
        <v>-3466357</v>
      </c>
      <c r="K41" s="17">
        <f t="shared" si="1"/>
        <v>-5.0283662180871436E-2</v>
      </c>
      <c r="L41" s="1"/>
    </row>
    <row r="42" spans="1:12" ht="15" customHeight="1" x14ac:dyDescent="0.25">
      <c r="A42" s="14" t="s">
        <v>35</v>
      </c>
      <c r="B42" s="14" t="s">
        <v>35</v>
      </c>
      <c r="C42" s="14" t="s">
        <v>83</v>
      </c>
      <c r="D42" s="15" t="s">
        <v>84</v>
      </c>
      <c r="E42" s="16">
        <v>232856</v>
      </c>
      <c r="F42" s="16">
        <v>232856</v>
      </c>
      <c r="G42" s="16">
        <v>0</v>
      </c>
      <c r="H42" s="16">
        <v>239562</v>
      </c>
      <c r="I42" s="16">
        <v>383653</v>
      </c>
      <c r="J42" s="16">
        <f t="shared" si="0"/>
        <v>144091</v>
      </c>
      <c r="K42" s="17">
        <f t="shared" si="1"/>
        <v>0.60147686193970662</v>
      </c>
      <c r="L42" s="1"/>
    </row>
    <row r="43" spans="1:12" ht="15" customHeight="1" x14ac:dyDescent="0.25">
      <c r="A43" s="14" t="s">
        <v>35</v>
      </c>
      <c r="B43" s="14" t="s">
        <v>35</v>
      </c>
      <c r="C43" s="14" t="s">
        <v>85</v>
      </c>
      <c r="D43" s="15" t="s">
        <v>86</v>
      </c>
      <c r="E43" s="16">
        <v>3983748</v>
      </c>
      <c r="F43" s="16">
        <v>3983748</v>
      </c>
      <c r="G43" s="16">
        <v>178894</v>
      </c>
      <c r="H43" s="16">
        <v>4098479</v>
      </c>
      <c r="I43" s="16">
        <v>4787372</v>
      </c>
      <c r="J43" s="16">
        <f t="shared" si="0"/>
        <v>688893</v>
      </c>
      <c r="K43" s="17">
        <f t="shared" si="1"/>
        <v>0.16808503837643185</v>
      </c>
      <c r="L43" s="1"/>
    </row>
    <row r="44" spans="1:12" ht="27" customHeight="1" x14ac:dyDescent="0.25">
      <c r="A44" s="14" t="s">
        <v>35</v>
      </c>
      <c r="B44" s="14" t="s">
        <v>35</v>
      </c>
      <c r="C44" s="14" t="s">
        <v>87</v>
      </c>
      <c r="D44" s="15" t="s">
        <v>88</v>
      </c>
      <c r="E44" s="16">
        <v>14832351</v>
      </c>
      <c r="F44" s="16">
        <v>14832351</v>
      </c>
      <c r="G44" s="16">
        <v>354095</v>
      </c>
      <c r="H44" s="16">
        <v>15259523</v>
      </c>
      <c r="I44" s="16">
        <v>539015</v>
      </c>
      <c r="J44" s="16">
        <f t="shared" si="0"/>
        <v>-14720508</v>
      </c>
      <c r="K44" s="17">
        <f t="shared" si="1"/>
        <v>-0.96467681198160649</v>
      </c>
      <c r="L44" s="1"/>
    </row>
    <row r="45" spans="1:12" ht="15" customHeight="1" x14ac:dyDescent="0.25">
      <c r="A45" s="14" t="s">
        <v>35</v>
      </c>
      <c r="B45" s="14" t="s">
        <v>35</v>
      </c>
      <c r="C45" s="14" t="s">
        <v>89</v>
      </c>
      <c r="D45" s="15" t="s">
        <v>90</v>
      </c>
      <c r="E45" s="16">
        <v>22407155</v>
      </c>
      <c r="F45" s="16">
        <v>22407155</v>
      </c>
      <c r="G45" s="16">
        <v>14104636</v>
      </c>
      <c r="H45" s="16">
        <v>23052481</v>
      </c>
      <c r="I45" s="16">
        <v>21810871</v>
      </c>
      <c r="J45" s="16">
        <f t="shared" si="0"/>
        <v>-1241610</v>
      </c>
      <c r="K45" s="17">
        <f t="shared" si="1"/>
        <v>-5.3860146333056295E-2</v>
      </c>
      <c r="L45" s="1"/>
    </row>
    <row r="46" spans="1:12" ht="15" customHeight="1" x14ac:dyDescent="0.25">
      <c r="A46" s="14" t="s">
        <v>35</v>
      </c>
      <c r="B46" s="14" t="s">
        <v>35</v>
      </c>
      <c r="C46" s="14" t="s">
        <v>91</v>
      </c>
      <c r="D46" s="15" t="s">
        <v>92</v>
      </c>
      <c r="E46" s="16">
        <v>3205549</v>
      </c>
      <c r="F46" s="16">
        <v>3205549</v>
      </c>
      <c r="G46" s="16">
        <v>110451</v>
      </c>
      <c r="H46" s="16">
        <v>3297868</v>
      </c>
      <c r="I46" s="16">
        <v>1210057</v>
      </c>
      <c r="J46" s="16">
        <f t="shared" si="0"/>
        <v>-2087811</v>
      </c>
      <c r="K46" s="17">
        <f t="shared" si="1"/>
        <v>-0.63307900740720979</v>
      </c>
      <c r="L46" s="1"/>
    </row>
    <row r="47" spans="1:12" ht="15" customHeight="1" x14ac:dyDescent="0.25">
      <c r="A47" s="14" t="s">
        <v>35</v>
      </c>
      <c r="B47" s="14" t="s">
        <v>35</v>
      </c>
      <c r="C47" s="14" t="s">
        <v>93</v>
      </c>
      <c r="D47" s="15" t="s">
        <v>94</v>
      </c>
      <c r="E47" s="16">
        <v>80900</v>
      </c>
      <c r="F47" s="16">
        <v>80900</v>
      </c>
      <c r="G47" s="16">
        <v>0</v>
      </c>
      <c r="H47" s="16">
        <v>83230</v>
      </c>
      <c r="I47" s="16">
        <v>0</v>
      </c>
      <c r="J47" s="16">
        <f t="shared" si="0"/>
        <v>-83230</v>
      </c>
      <c r="K47" s="17">
        <f t="shared" si="1"/>
        <v>-1</v>
      </c>
      <c r="L47" s="1"/>
    </row>
    <row r="48" spans="1:12" ht="15" customHeight="1" x14ac:dyDescent="0.25">
      <c r="A48" s="14" t="s">
        <v>35</v>
      </c>
      <c r="B48" s="14" t="s">
        <v>35</v>
      </c>
      <c r="C48" s="14" t="s">
        <v>95</v>
      </c>
      <c r="D48" s="15" t="s">
        <v>96</v>
      </c>
      <c r="E48" s="16">
        <v>842500</v>
      </c>
      <c r="F48" s="16">
        <v>842500</v>
      </c>
      <c r="G48" s="16">
        <v>0</v>
      </c>
      <c r="H48" s="16">
        <v>866764</v>
      </c>
      <c r="I48" s="16">
        <v>866764</v>
      </c>
      <c r="J48" s="18"/>
      <c r="K48" s="17" t="s">
        <v>35</v>
      </c>
      <c r="L48" s="1"/>
    </row>
    <row r="49" spans="1:12" ht="27" customHeight="1" x14ac:dyDescent="0.25">
      <c r="A49" s="14" t="s">
        <v>35</v>
      </c>
      <c r="B49" s="14" t="s">
        <v>35</v>
      </c>
      <c r="C49" s="14" t="s">
        <v>97</v>
      </c>
      <c r="D49" s="15" t="s">
        <v>98</v>
      </c>
      <c r="E49" s="16">
        <v>525000</v>
      </c>
      <c r="F49" s="16">
        <v>525000</v>
      </c>
      <c r="G49" s="16">
        <v>0</v>
      </c>
      <c r="H49" s="16">
        <v>540120</v>
      </c>
      <c r="I49" s="16">
        <v>3086400</v>
      </c>
      <c r="J49" s="16">
        <f t="shared" ref="J49:J62" si="2">I49-H49</f>
        <v>2546280</v>
      </c>
      <c r="K49" s="17">
        <f>(J49/H49)</f>
        <v>4.7142857142857144</v>
      </c>
      <c r="L49" s="1"/>
    </row>
    <row r="50" spans="1:12" ht="15" customHeight="1" x14ac:dyDescent="0.25">
      <c r="A50" s="14" t="s">
        <v>35</v>
      </c>
      <c r="B50" s="14" t="s">
        <v>35</v>
      </c>
      <c r="C50" s="14" t="s">
        <v>99</v>
      </c>
      <c r="D50" s="15" t="s">
        <v>100</v>
      </c>
      <c r="E50" s="16">
        <v>13328277</v>
      </c>
      <c r="F50" s="16">
        <v>13328277</v>
      </c>
      <c r="G50" s="16">
        <v>0</v>
      </c>
      <c r="H50" s="16">
        <v>13712131</v>
      </c>
      <c r="I50" s="16">
        <v>13250318</v>
      </c>
      <c r="J50" s="16">
        <f t="shared" si="2"/>
        <v>-461813</v>
      </c>
      <c r="K50" s="17">
        <f>(J50/H50)</f>
        <v>-3.3679156069906277E-2</v>
      </c>
      <c r="L50" s="1"/>
    </row>
    <row r="51" spans="1:12" ht="15" customHeight="1" x14ac:dyDescent="0.25">
      <c r="A51" s="14" t="s">
        <v>35</v>
      </c>
      <c r="B51" s="14" t="s">
        <v>101</v>
      </c>
      <c r="C51" s="14" t="s">
        <v>35</v>
      </c>
      <c r="D51" s="15" t="s">
        <v>102</v>
      </c>
      <c r="E51" s="16">
        <v>11709931</v>
      </c>
      <c r="F51" s="16">
        <v>13581617</v>
      </c>
      <c r="G51" s="16">
        <v>6331776</v>
      </c>
      <c r="H51" s="16">
        <v>12047176</v>
      </c>
      <c r="I51" s="16">
        <v>19771103</v>
      </c>
      <c r="J51" s="16">
        <f t="shared" si="2"/>
        <v>7723927</v>
      </c>
      <c r="K51" s="17">
        <f>(J51/H51)</f>
        <v>0.6411400480909385</v>
      </c>
      <c r="L51" s="1"/>
    </row>
    <row r="52" spans="1:12" ht="27" customHeight="1" x14ac:dyDescent="0.25">
      <c r="A52" s="14" t="s">
        <v>35</v>
      </c>
      <c r="B52" s="14" t="s">
        <v>35</v>
      </c>
      <c r="C52" s="14" t="s">
        <v>67</v>
      </c>
      <c r="D52" s="15" t="s">
        <v>68</v>
      </c>
      <c r="E52" s="16">
        <v>6677004</v>
      </c>
      <c r="F52" s="16">
        <v>6677004</v>
      </c>
      <c r="G52" s="16">
        <v>4966230</v>
      </c>
      <c r="H52" s="16">
        <v>6869302</v>
      </c>
      <c r="I52" s="16">
        <v>6776899</v>
      </c>
      <c r="J52" s="16">
        <f t="shared" si="2"/>
        <v>-92403</v>
      </c>
      <c r="K52" s="17">
        <f>(J52/H52)</f>
        <v>-1.345158503731529E-2</v>
      </c>
      <c r="L52" s="1"/>
    </row>
    <row r="53" spans="1:12" ht="15" customHeight="1" x14ac:dyDescent="0.25">
      <c r="A53" s="14" t="s">
        <v>35</v>
      </c>
      <c r="B53" s="14" t="s">
        <v>35</v>
      </c>
      <c r="C53" s="14" t="s">
        <v>69</v>
      </c>
      <c r="D53" s="15" t="s">
        <v>70</v>
      </c>
      <c r="E53" s="16">
        <v>1254624</v>
      </c>
      <c r="F53" s="16">
        <v>1254624</v>
      </c>
      <c r="G53" s="16">
        <v>0</v>
      </c>
      <c r="H53" s="16">
        <v>1290757</v>
      </c>
      <c r="I53" s="16">
        <v>1066956</v>
      </c>
      <c r="J53" s="16">
        <f t="shared" si="2"/>
        <v>-223801</v>
      </c>
      <c r="K53" s="17">
        <f>(J53/H53)</f>
        <v>-0.1733873997971733</v>
      </c>
      <c r="L53" s="1"/>
    </row>
    <row r="54" spans="1:12" ht="27" customHeight="1" x14ac:dyDescent="0.25">
      <c r="A54" s="14" t="s">
        <v>35</v>
      </c>
      <c r="B54" s="14" t="s">
        <v>35</v>
      </c>
      <c r="C54" s="14" t="s">
        <v>71</v>
      </c>
      <c r="D54" s="15" t="s">
        <v>72</v>
      </c>
      <c r="E54" s="16">
        <v>0</v>
      </c>
      <c r="F54" s="16">
        <v>1871686</v>
      </c>
      <c r="G54" s="16">
        <v>467449</v>
      </c>
      <c r="H54" s="16">
        <v>0</v>
      </c>
      <c r="I54" s="16">
        <v>1187640</v>
      </c>
      <c r="J54" s="16">
        <f t="shared" si="2"/>
        <v>1187640</v>
      </c>
      <c r="K54" s="17" t="s">
        <v>35</v>
      </c>
      <c r="L54" s="1"/>
    </row>
    <row r="55" spans="1:12" ht="15" customHeight="1" x14ac:dyDescent="0.25">
      <c r="A55" s="14" t="s">
        <v>35</v>
      </c>
      <c r="B55" s="14" t="s">
        <v>35</v>
      </c>
      <c r="C55" s="14" t="s">
        <v>75</v>
      </c>
      <c r="D55" s="15" t="s">
        <v>76</v>
      </c>
      <c r="E55" s="16">
        <v>2317664</v>
      </c>
      <c r="F55" s="16">
        <v>2317664</v>
      </c>
      <c r="G55" s="16">
        <v>436487</v>
      </c>
      <c r="H55" s="16">
        <v>2384412</v>
      </c>
      <c r="I55" s="16">
        <v>3827016</v>
      </c>
      <c r="J55" s="16">
        <f t="shared" si="2"/>
        <v>1442604</v>
      </c>
      <c r="K55" s="17">
        <f>(J55/H55)</f>
        <v>0.6050145696297452</v>
      </c>
      <c r="L55" s="1"/>
    </row>
    <row r="56" spans="1:12" ht="15" customHeight="1" x14ac:dyDescent="0.25">
      <c r="A56" s="14" t="s">
        <v>35</v>
      </c>
      <c r="B56" s="14" t="s">
        <v>35</v>
      </c>
      <c r="C56" s="14" t="s">
        <v>77</v>
      </c>
      <c r="D56" s="15" t="s">
        <v>78</v>
      </c>
      <c r="E56" s="16">
        <v>0</v>
      </c>
      <c r="F56" s="16">
        <v>0</v>
      </c>
      <c r="G56" s="16">
        <v>0</v>
      </c>
      <c r="H56" s="16">
        <v>0</v>
      </c>
      <c r="I56" s="16">
        <v>4397499</v>
      </c>
      <c r="J56" s="16">
        <f t="shared" si="2"/>
        <v>4397499</v>
      </c>
      <c r="K56" s="17" t="s">
        <v>35</v>
      </c>
      <c r="L56" s="1"/>
    </row>
    <row r="57" spans="1:12" ht="15" customHeight="1" x14ac:dyDescent="0.25">
      <c r="A57" s="14" t="s">
        <v>35</v>
      </c>
      <c r="B57" s="14" t="s">
        <v>35</v>
      </c>
      <c r="C57" s="14" t="s">
        <v>91</v>
      </c>
      <c r="D57" s="15" t="s">
        <v>103</v>
      </c>
      <c r="E57" s="16">
        <v>935639</v>
      </c>
      <c r="F57" s="16">
        <v>935639</v>
      </c>
      <c r="G57" s="16">
        <v>461610</v>
      </c>
      <c r="H57" s="16">
        <v>962585</v>
      </c>
      <c r="I57" s="16">
        <v>1436000</v>
      </c>
      <c r="J57" s="16">
        <f t="shared" si="2"/>
        <v>473415</v>
      </c>
      <c r="K57" s="17">
        <f>(J57/H57)</f>
        <v>0.4918163071313183</v>
      </c>
      <c r="L57" s="1"/>
    </row>
    <row r="58" spans="1:12" ht="27" customHeight="1" x14ac:dyDescent="0.25">
      <c r="A58" s="14" t="s">
        <v>35</v>
      </c>
      <c r="B58" s="14" t="s">
        <v>35</v>
      </c>
      <c r="C58" s="14" t="s">
        <v>97</v>
      </c>
      <c r="D58" s="15" t="s">
        <v>98</v>
      </c>
      <c r="E58" s="16">
        <v>525000</v>
      </c>
      <c r="F58" s="16">
        <v>525000</v>
      </c>
      <c r="G58" s="16">
        <v>0</v>
      </c>
      <c r="H58" s="16">
        <v>540120</v>
      </c>
      <c r="I58" s="16">
        <v>617280</v>
      </c>
      <c r="J58" s="16">
        <f t="shared" si="2"/>
        <v>77160</v>
      </c>
      <c r="K58" s="17">
        <f>(J58/H58)</f>
        <v>0.14285714285714285</v>
      </c>
      <c r="L58" s="1"/>
    </row>
    <row r="59" spans="1:12" ht="15" customHeight="1" x14ac:dyDescent="0.25">
      <c r="A59" s="14" t="s">
        <v>35</v>
      </c>
      <c r="B59" s="14" t="s">
        <v>35</v>
      </c>
      <c r="C59" s="14" t="s">
        <v>99</v>
      </c>
      <c r="D59" s="15" t="s">
        <v>104</v>
      </c>
      <c r="E59" s="16">
        <v>0</v>
      </c>
      <c r="F59" s="16">
        <v>0</v>
      </c>
      <c r="G59" s="16">
        <v>0</v>
      </c>
      <c r="H59" s="16">
        <v>0</v>
      </c>
      <c r="I59" s="16">
        <v>461813</v>
      </c>
      <c r="J59" s="16">
        <f t="shared" si="2"/>
        <v>461813</v>
      </c>
      <c r="K59" s="17" t="s">
        <v>35</v>
      </c>
      <c r="L59" s="1"/>
    </row>
    <row r="60" spans="1:12" ht="15" customHeight="1" x14ac:dyDescent="0.25">
      <c r="A60" s="14" t="s">
        <v>35</v>
      </c>
      <c r="B60" s="14" t="s">
        <v>46</v>
      </c>
      <c r="C60" s="14" t="s">
        <v>35</v>
      </c>
      <c r="D60" s="15" t="s">
        <v>105</v>
      </c>
      <c r="E60" s="16">
        <v>0</v>
      </c>
      <c r="F60" s="16">
        <v>850575</v>
      </c>
      <c r="G60" s="16">
        <v>825000</v>
      </c>
      <c r="H60" s="16">
        <v>0</v>
      </c>
      <c r="I60" s="16">
        <v>14501100</v>
      </c>
      <c r="J60" s="16">
        <f t="shared" si="2"/>
        <v>14501100</v>
      </c>
      <c r="K60" s="17" t="s">
        <v>35</v>
      </c>
      <c r="L60" s="1"/>
    </row>
    <row r="61" spans="1:12" ht="27" customHeight="1" x14ac:dyDescent="0.25">
      <c r="A61" s="14" t="s">
        <v>35</v>
      </c>
      <c r="B61" s="14" t="s">
        <v>35</v>
      </c>
      <c r="C61" s="14" t="s">
        <v>71</v>
      </c>
      <c r="D61" s="15" t="s">
        <v>72</v>
      </c>
      <c r="E61" s="16">
        <v>0</v>
      </c>
      <c r="F61" s="16">
        <v>850575</v>
      </c>
      <c r="G61" s="16">
        <v>825000</v>
      </c>
      <c r="H61" s="16">
        <v>0</v>
      </c>
      <c r="I61" s="16">
        <v>848760</v>
      </c>
      <c r="J61" s="16">
        <f t="shared" si="2"/>
        <v>848760</v>
      </c>
      <c r="K61" s="17" t="s">
        <v>35</v>
      </c>
      <c r="L61" s="1"/>
    </row>
    <row r="62" spans="1:12" ht="17.25" customHeight="1" x14ac:dyDescent="0.25">
      <c r="A62" s="14" t="s">
        <v>35</v>
      </c>
      <c r="B62" s="14" t="s">
        <v>35</v>
      </c>
      <c r="C62" s="14" t="s">
        <v>87</v>
      </c>
      <c r="D62" s="22" t="s">
        <v>124</v>
      </c>
      <c r="E62" s="16">
        <v>0</v>
      </c>
      <c r="F62" s="16">
        <v>0</v>
      </c>
      <c r="G62" s="16">
        <v>0</v>
      </c>
      <c r="H62" s="16">
        <v>0</v>
      </c>
      <c r="I62" s="16">
        <v>13652340</v>
      </c>
      <c r="J62" s="16">
        <f t="shared" si="2"/>
        <v>13652340</v>
      </c>
      <c r="K62" s="17" t="s">
        <v>35</v>
      </c>
      <c r="L62" s="1"/>
    </row>
    <row r="63" spans="1:12" ht="15" customHeight="1" x14ac:dyDescent="0.25">
      <c r="A63" s="14" t="s">
        <v>106</v>
      </c>
      <c r="B63" s="14" t="s">
        <v>35</v>
      </c>
      <c r="C63" s="14" t="s">
        <v>35</v>
      </c>
      <c r="D63" s="15" t="s">
        <v>107</v>
      </c>
      <c r="E63" s="16">
        <v>10</v>
      </c>
      <c r="F63" s="16">
        <v>5790251</v>
      </c>
      <c r="G63" s="16">
        <v>4421020</v>
      </c>
      <c r="H63" s="16">
        <v>10</v>
      </c>
      <c r="I63" s="16">
        <v>10</v>
      </c>
      <c r="J63" s="18"/>
      <c r="K63" s="17" t="s">
        <v>35</v>
      </c>
      <c r="L63" s="1"/>
    </row>
    <row r="64" spans="1:12" ht="15" customHeight="1" x14ac:dyDescent="0.25">
      <c r="A64" s="27" t="s">
        <v>35</v>
      </c>
      <c r="B64" s="27" t="s">
        <v>49</v>
      </c>
      <c r="C64" s="27" t="s">
        <v>35</v>
      </c>
      <c r="D64" s="28" t="s">
        <v>108</v>
      </c>
      <c r="E64" s="29">
        <v>10</v>
      </c>
      <c r="F64" s="29">
        <v>5790251</v>
      </c>
      <c r="G64" s="29">
        <v>4421020</v>
      </c>
      <c r="H64" s="29">
        <v>10</v>
      </c>
      <c r="I64" s="29">
        <v>10</v>
      </c>
      <c r="J64" s="31"/>
      <c r="K64" s="30" t="s">
        <v>35</v>
      </c>
      <c r="L64" s="1"/>
    </row>
    <row r="65" spans="1:12" ht="15" customHeight="1" x14ac:dyDescent="0.25">
      <c r="A65" s="23" t="s">
        <v>109</v>
      </c>
      <c r="B65" s="23" t="s">
        <v>35</v>
      </c>
      <c r="C65" s="23" t="s">
        <v>35</v>
      </c>
      <c r="D65" s="24" t="s">
        <v>110</v>
      </c>
      <c r="E65" s="25">
        <v>1397416</v>
      </c>
      <c r="F65" s="25">
        <v>1397416</v>
      </c>
      <c r="G65" s="25">
        <v>228773</v>
      </c>
      <c r="H65" s="25">
        <v>1437662</v>
      </c>
      <c r="I65" s="25">
        <v>1367083</v>
      </c>
      <c r="J65" s="25">
        <f>I65-H65</f>
        <v>-70579</v>
      </c>
      <c r="K65" s="26">
        <f>(J65/H65)</f>
        <v>-4.9092902225975232E-2</v>
      </c>
      <c r="L65" s="1"/>
    </row>
    <row r="66" spans="1:12" ht="15" customHeight="1" x14ac:dyDescent="0.25">
      <c r="A66" s="14" t="s">
        <v>35</v>
      </c>
      <c r="B66" s="14" t="s">
        <v>111</v>
      </c>
      <c r="C66" s="14" t="s">
        <v>35</v>
      </c>
      <c r="D66" s="15" t="s">
        <v>112</v>
      </c>
      <c r="E66" s="16">
        <v>1397416</v>
      </c>
      <c r="F66" s="16">
        <v>1397416</v>
      </c>
      <c r="G66" s="16">
        <v>228773</v>
      </c>
      <c r="H66" s="16">
        <v>1437662</v>
      </c>
      <c r="I66" s="16">
        <v>1367083</v>
      </c>
      <c r="J66" s="16">
        <f>I66-H66</f>
        <v>-70579</v>
      </c>
      <c r="K66" s="17">
        <f>(J66/H66)</f>
        <v>-4.9092902225975232E-2</v>
      </c>
      <c r="L66" s="1"/>
    </row>
    <row r="67" spans="1:12" ht="15" customHeight="1" x14ac:dyDescent="0.25">
      <c r="A67" s="14" t="s">
        <v>113</v>
      </c>
      <c r="B67" s="14" t="s">
        <v>35</v>
      </c>
      <c r="C67" s="14" t="s">
        <v>35</v>
      </c>
      <c r="D67" s="15" t="s">
        <v>114</v>
      </c>
      <c r="E67" s="16">
        <v>13338928</v>
      </c>
      <c r="F67" s="16">
        <v>13338928</v>
      </c>
      <c r="G67" s="16">
        <v>3138677</v>
      </c>
      <c r="H67" s="16">
        <v>13723089</v>
      </c>
      <c r="I67" s="16">
        <v>2921656</v>
      </c>
      <c r="J67" s="16">
        <f>I67-H67</f>
        <v>-10801433</v>
      </c>
      <c r="K67" s="17">
        <f>(J67/H67)</f>
        <v>-0.78709924565817502</v>
      </c>
      <c r="L67" s="1"/>
    </row>
    <row r="68" spans="1:12" ht="15" customHeight="1" x14ac:dyDescent="0.25">
      <c r="A68" s="14" t="s">
        <v>35</v>
      </c>
      <c r="B68" s="14" t="s">
        <v>14</v>
      </c>
      <c r="C68" s="14" t="s">
        <v>35</v>
      </c>
      <c r="D68" s="15" t="s">
        <v>66</v>
      </c>
      <c r="E68" s="16">
        <v>13338928</v>
      </c>
      <c r="F68" s="16">
        <v>13338928</v>
      </c>
      <c r="G68" s="16">
        <v>3138677</v>
      </c>
      <c r="H68" s="16">
        <v>13723089</v>
      </c>
      <c r="I68" s="16">
        <v>2921656</v>
      </c>
      <c r="J68" s="16">
        <f>I68-H68</f>
        <v>-10801433</v>
      </c>
      <c r="K68" s="17">
        <f>(J68/H68)</f>
        <v>-0.78709924565817502</v>
      </c>
      <c r="L68" s="1"/>
    </row>
    <row r="69" spans="1:12" ht="27" customHeight="1" x14ac:dyDescent="0.25">
      <c r="A69" s="14" t="s">
        <v>35</v>
      </c>
      <c r="B69" s="14" t="s">
        <v>35</v>
      </c>
      <c r="C69" s="14" t="s">
        <v>115</v>
      </c>
      <c r="D69" s="15" t="s">
        <v>116</v>
      </c>
      <c r="E69" s="16">
        <v>13338928</v>
      </c>
      <c r="F69" s="16">
        <v>13338928</v>
      </c>
      <c r="G69" s="16">
        <v>3138677</v>
      </c>
      <c r="H69" s="16">
        <v>13723089</v>
      </c>
      <c r="I69" s="16">
        <v>2921656</v>
      </c>
      <c r="J69" s="16">
        <f>I69-H69</f>
        <v>-10801433</v>
      </c>
      <c r="K69" s="17">
        <f>(J69/H69)</f>
        <v>-0.78709924565817502</v>
      </c>
      <c r="L69" s="1"/>
    </row>
    <row r="70" spans="1:12" ht="15" customHeight="1" x14ac:dyDescent="0.25">
      <c r="A70" s="14" t="s">
        <v>117</v>
      </c>
      <c r="B70" s="14" t="s">
        <v>35</v>
      </c>
      <c r="C70" s="14" t="s">
        <v>35</v>
      </c>
      <c r="D70" s="15" t="s">
        <v>118</v>
      </c>
      <c r="E70" s="16">
        <v>10</v>
      </c>
      <c r="F70" s="16">
        <v>27403201</v>
      </c>
      <c r="G70" s="16">
        <v>26867476</v>
      </c>
      <c r="H70" s="16">
        <v>10</v>
      </c>
      <c r="I70" s="16">
        <v>10</v>
      </c>
      <c r="J70" s="18"/>
      <c r="K70" s="17" t="s">
        <v>35</v>
      </c>
      <c r="L70" s="1"/>
    </row>
    <row r="71" spans="1:12" ht="15" customHeight="1" x14ac:dyDescent="0.25">
      <c r="A71" s="14" t="s">
        <v>35</v>
      </c>
      <c r="B71" s="14" t="s">
        <v>111</v>
      </c>
      <c r="C71" s="14" t="s">
        <v>35</v>
      </c>
      <c r="D71" s="15" t="s">
        <v>119</v>
      </c>
      <c r="E71" s="16">
        <v>10</v>
      </c>
      <c r="F71" s="16">
        <v>27403201</v>
      </c>
      <c r="G71" s="16">
        <v>26867476</v>
      </c>
      <c r="H71" s="16">
        <v>10</v>
      </c>
      <c r="I71" s="16">
        <v>10</v>
      </c>
      <c r="J71" s="18"/>
      <c r="K71" s="17" t="s">
        <v>35</v>
      </c>
      <c r="L71" s="1"/>
    </row>
    <row r="72" spans="1:12" ht="15" customHeight="1" x14ac:dyDescent="0.25">
      <c r="A72" s="14" t="s">
        <v>120</v>
      </c>
      <c r="B72" s="14" t="s">
        <v>35</v>
      </c>
      <c r="C72" s="14" t="s">
        <v>35</v>
      </c>
      <c r="D72" s="15" t="s">
        <v>121</v>
      </c>
      <c r="E72" s="16">
        <v>0</v>
      </c>
      <c r="F72" s="16">
        <v>0</v>
      </c>
      <c r="G72" s="16">
        <v>0</v>
      </c>
      <c r="H72" s="16">
        <v>0</v>
      </c>
      <c r="I72" s="16">
        <v>10</v>
      </c>
      <c r="J72" s="16">
        <f>I72-H72</f>
        <v>10</v>
      </c>
      <c r="K72" s="17" t="s">
        <v>35</v>
      </c>
      <c r="L72" s="1"/>
    </row>
    <row r="73" spans="1:12" ht="15" customHeight="1" x14ac:dyDescent="0.2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"/>
    </row>
    <row r="74" spans="1:12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5" customHeight="1" x14ac:dyDescent="0.25">
      <c r="A75" s="42" t="s">
        <v>122</v>
      </c>
      <c r="B75" s="43"/>
      <c r="C75" s="43"/>
      <c r="D75" s="43"/>
      <c r="E75" s="20">
        <v>458751729</v>
      </c>
      <c r="F75" s="20">
        <v>458113594</v>
      </c>
      <c r="G75" s="20">
        <v>273265645</v>
      </c>
      <c r="H75" s="20">
        <v>471963770</v>
      </c>
      <c r="I75" s="20">
        <v>448540145</v>
      </c>
      <c r="J75" s="20">
        <v>-23423625</v>
      </c>
      <c r="K75" s="21">
        <v>-4.9630133685897117E-2</v>
      </c>
      <c r="L75" s="1"/>
    </row>
    <row r="76" spans="1:12" ht="15" customHeight="1" x14ac:dyDescent="0.25">
      <c r="A76" s="44" t="s">
        <v>123</v>
      </c>
      <c r="B76" s="45"/>
      <c r="C76" s="45"/>
      <c r="D76" s="45"/>
      <c r="E76" s="45"/>
      <c r="F76" s="45"/>
      <c r="G76" s="45"/>
      <c r="H76" s="45"/>
      <c r="I76" s="45"/>
      <c r="J76" s="1"/>
      <c r="K76" s="1"/>
      <c r="L76" s="1"/>
    </row>
    <row r="77" spans="1:12" ht="5.0999999999999996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</sheetData>
  <mergeCells count="17">
    <mergeCell ref="J10:J11"/>
    <mergeCell ref="K10:K11"/>
    <mergeCell ref="A75:D75"/>
    <mergeCell ref="A76:I76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.39370078740157483" right="0" top="0" bottom="0" header="0" footer="0"/>
  <pageSetup scale="82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2026-10-01T12:06:33Z</dcterms:modified>
</cp:coreProperties>
</file>