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CIENCIA, TECNOLOGÍA, CONOCIMIENTO E INNOVACIÓN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30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SUBSECRETARÍA DE CIENCIA, TECNOLOGÍA, CONOCIMIENTO E INNOVACIÓN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01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FONDO DE INNOVACIÓN, CIENCIA Y TECNOLOGÍA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02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1.98829317E8</v>
      </c>
      <c r="G12" s="31" t="n">
        <v>1.98936596E8</v>
      </c>
      <c r="H12" s="31" t="n">
        <v>3.5836397E7</v>
      </c>
      <c r="I12" s="31" t="n">
        <v>2.04555599E8</v>
      </c>
      <c r="J12" s="31" t="n">
        <v>1.74684232E8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1.4916659E7</v>
      </c>
      <c r="G13" s="35" t="n">
        <v>1.4916659E7</v>
      </c>
      <c r="H13" s="35" t="n">
        <v>0.0</v>
      </c>
      <c r="I13" s="35" t="n">
        <v>1.5346259E7</v>
      </c>
      <c r="J13" s="35" t="n">
        <v>1264532.0</v>
      </c>
      <c r="K13" s="35" t="inlineStr">
        <f>J13-I13</f>
        <is/>
      </c>
      <c r="L13" s="36" t="inlineStr">
        <f>(K13/I13)</f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1.4916659E7</v>
      </c>
      <c r="G14" s="35" t="n">
        <v>1.4916659E7</v>
      </c>
      <c r="H14" s="35" t="n">
        <v>0.0</v>
      </c>
      <c r="I14" s="35" t="n">
        <v>1.5346259E7</v>
      </c>
      <c r="J14" s="35" t="n">
        <v>1264532.0</v>
      </c>
      <c r="K14" s="35" t="inlineStr">
        <f>J14-I14</f>
        <is/>
      </c>
      <c r="L14" s="36" t="inlineStr">
        <f>(K14/I14)</f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003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Desarrollo Productivo Sostenible</t>
          </r>
        </is>
      </c>
      <c r="F15" s="35" t="n">
        <v>1.4916659E7</v>
      </c>
      <c r="G15" s="35" t="n">
        <v>1.4916659E7</v>
      </c>
      <c r="H15" s="35" t="n">
        <v>0.0</v>
      </c>
      <c r="I15" s="35" t="n">
        <v>1.5346259E7</v>
      </c>
      <c r="J15" s="35" t="n">
        <v>0.0</v>
      </c>
      <c r="K15" s="35" t="inlineStr">
        <f>J15-I15</f>
        <is/>
      </c>
      <c r="L15" s="36" t="inlineStr">
        <f>(K15/I15)</f>
        <is/>
      </c>
      <c r="M15" s="3" t="inlineStr"/>
    </row>
    <row r="16" customHeight="1" ht="27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004</t>
          </r>
        </is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Subsecretaria de Economía y Empresas de Menor Tamaño</t>
          </r>
        </is>
      </c>
      <c r="F16" s="35" t="n">
        <v>0.0</v>
      </c>
      <c r="G16" s="35" t="n">
        <v>0.0</v>
      </c>
      <c r="H16" s="35" t="n">
        <v>0.0</v>
      </c>
      <c r="I16" s="35" t="n">
        <v>0.0</v>
      </c>
      <c r="J16" s="35" t="n">
        <v>1264532.0</v>
      </c>
      <c r="K16" s="35" t="inlineStr">
        <f>J16-I16</f>
        <is/>
      </c>
      <c r="L16" s="36" t="inlineStr">
        <f/>
        <is/>
      </c>
      <c r="M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08</t>
          </r>
        </is>
      </c>
      <c r="B17" s="33" t="inlineStr">
        <is/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7" s="35" t="n">
        <v>20.0</v>
      </c>
      <c r="G17" s="35" t="n">
        <v>20.0</v>
      </c>
      <c r="H17" s="35" t="n">
        <v>212925.0</v>
      </c>
      <c r="I17" s="35" t="n">
        <v>20.0</v>
      </c>
      <c r="J17" s="35" t="n">
        <v>10.0</v>
      </c>
      <c r="K17" s="35" t="inlineStr">
        <f>J17-I17</f>
        <is/>
      </c>
      <c r="L17" s="36" t="inlineStr">
        <f>(K17/I17)</f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18" s="35" t="n">
        <v>10.0</v>
      </c>
      <c r="G18" s="35" t="n">
        <v>10.0</v>
      </c>
      <c r="H18" s="35" t="n">
        <v>0.0</v>
      </c>
      <c r="I18" s="35" t="n">
        <v>10.0</v>
      </c>
      <c r="J18" s="35" t="n">
        <v>0.0</v>
      </c>
      <c r="K18" s="35" t="inlineStr">
        <f>J18-I18</f>
        <is/>
      </c>
      <c r="L18" s="36" t="inlineStr">
        <f>(K18/I18)</f>
        <is/>
      </c>
      <c r="M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Otros</t>
          </r>
        </is>
      </c>
      <c r="F19" s="35" t="n">
        <v>10.0</v>
      </c>
      <c r="G19" s="35" t="n">
        <v>10.0</v>
      </c>
      <c r="H19" s="35" t="n">
        <v>212925.0</v>
      </c>
      <c r="I19" s="35" t="n">
        <v>10.0</v>
      </c>
      <c r="J19" s="35" t="n">
        <v>10.0</v>
      </c>
      <c r="K19" s="37" t="inlineStr"/>
      <c r="L19" s="36" t="inlineStr">
        <f/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APORTE FISCAL</t>
          </r>
        </is>
      </c>
      <c r="F20" s="35" t="n">
        <v>1.83912628E8</v>
      </c>
      <c r="G20" s="35" t="n">
        <v>1.83912628E8</v>
      </c>
      <c r="H20" s="35" t="n">
        <v>3.5623472E7</v>
      </c>
      <c r="I20" s="35" t="n">
        <v>1.8920931E8</v>
      </c>
      <c r="J20" s="35" t="n">
        <v>1.7341968E8</v>
      </c>
      <c r="K20" s="35" t="inlineStr">
        <f>J20-I20</f>
        <is/>
      </c>
      <c r="L20" s="36" t="inlineStr">
        <f>(K20/I20)</f>
        <is/>
      </c>
      <c r="M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Libre</t>
          </r>
        </is>
      </c>
      <c r="F21" s="35" t="n">
        <v>1.83912628E8</v>
      </c>
      <c r="G21" s="35" t="n">
        <v>1.83912628E8</v>
      </c>
      <c r="H21" s="35" t="n">
        <v>3.5623472E7</v>
      </c>
      <c r="I21" s="35" t="n">
        <v>1.8920931E8</v>
      </c>
      <c r="J21" s="35" t="n">
        <v>1.7341968E8</v>
      </c>
      <c r="K21" s="35" t="inlineStr">
        <f>J21-I21</f>
        <is/>
      </c>
      <c r="L21" s="36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15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2" s="35" t="n">
        <v>10.0</v>
      </c>
      <c r="G22" s="35" t="n">
        <v>107289.0</v>
      </c>
      <c r="H22" s="35" t="n">
        <v>0.0</v>
      </c>
      <c r="I22" s="35" t="n">
        <v>10.0</v>
      </c>
      <c r="J22" s="35" t="n">
        <v>10.0</v>
      </c>
      <c r="K22" s="37" t="inlineStr"/>
      <c r="L22" s="36" t="inlineStr">
        <f/>
        <is/>
      </c>
      <c r="M22" s="3" t="inlineStr"/>
    </row>
    <row r="23" customHeight="1" ht="15">
      <c r="A23" s="29" t="inlineStr">
        <is/>
      </c>
      <c r="B23" s="29" t="inlineStr">
        <is/>
      </c>
      <c r="C23" s="29" t="inlineStr">
        <is/>
      </c>
      <c r="D23" s="29" t="inlineStr">
        <is/>
      </c>
      <c r="E23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3" s="31" t="n">
        <v>1.98829317E8</v>
      </c>
      <c r="G23" s="31" t="n">
        <v>1.98936596E8</v>
      </c>
      <c r="H23" s="31" t="n">
        <v>5.3356222E7</v>
      </c>
      <c r="I23" s="31" t="n">
        <v>2.04555599E8</v>
      </c>
      <c r="J23" s="31" t="n">
        <v>1.74684232E8</v>
      </c>
      <c r="K23" s="31" t="inlineStr">
        <f>J23-I23</f>
        <is/>
      </c>
      <c r="L23" s="32" t="inlineStr">
        <f>(K23/I23)</f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21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GASTOS EN PERSONAL</t>
          </r>
        </is>
      </c>
      <c r="F24" s="35" t="n">
        <v>145688.0</v>
      </c>
      <c r="G24" s="35" t="n">
        <v>145688.0</v>
      </c>
      <c r="H24" s="35" t="n">
        <v>67508.0</v>
      </c>
      <c r="I24" s="35" t="n">
        <v>149884.0</v>
      </c>
      <c r="J24" s="35" t="n">
        <v>149883.0</v>
      </c>
      <c r="K24" s="35" t="inlineStr">
        <f>J24-I24</f>
        <is/>
      </c>
      <c r="L24" s="36" t="inlineStr">
        <f>(K24/I24)</f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22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5" s="35" t="n">
        <v>13717.0</v>
      </c>
      <c r="G25" s="35" t="n">
        <v>13717.0</v>
      </c>
      <c r="H25" s="35" t="n">
        <v>179.0</v>
      </c>
      <c r="I25" s="35" t="n">
        <v>14113.0</v>
      </c>
      <c r="J25" s="35" t="n">
        <v>14112.0</v>
      </c>
      <c r="K25" s="35" t="inlineStr">
        <f>J25-I25</f>
        <is/>
      </c>
      <c r="L25" s="36" t="inlineStr">
        <f>(K25/I25)</f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24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26" s="35" t="n">
        <v>1.87334996E8</v>
      </c>
      <c r="G26" s="35" t="n">
        <v>1.87334996E8</v>
      </c>
      <c r="H26" s="35" t="n">
        <v>4.9892362E7</v>
      </c>
      <c r="I26" s="35" t="n">
        <v>1.92730241E8</v>
      </c>
      <c r="J26" s="35" t="n">
        <v>1.73057449E8</v>
      </c>
      <c r="K26" s="35" t="inlineStr">
        <f>J26-I26</f>
        <is/>
      </c>
      <c r="L26" s="36" t="inlineStr">
        <f>(K26/I26)</f>
        <is/>
      </c>
      <c r="M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01</t>
          </r>
        </is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Al Sector Privado</t>
          </r>
        </is>
      </c>
      <c r="F27" s="35" t="n">
        <v>219912.0</v>
      </c>
      <c r="G27" s="35" t="n">
        <v>219912.0</v>
      </c>
      <c r="H27" s="35" t="n">
        <v>128600.0</v>
      </c>
      <c r="I27" s="35" t="n">
        <v>226245.0</v>
      </c>
      <c r="J27" s="35" t="n">
        <v>216048.0</v>
      </c>
      <c r="K27" s="35" t="inlineStr">
        <f>J27-I27</f>
        <is/>
      </c>
      <c r="L27" s="36" t="inlineStr">
        <f>(K27/I27)</f>
        <is/>
      </c>
      <c r="M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099</t>
          </r>
        </is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Fundación Encuentros del Futuro</t>
          </r>
        </is>
      </c>
      <c r="F28" s="35" t="n">
        <v>219912.0</v>
      </c>
      <c r="G28" s="35" t="n">
        <v>219912.0</v>
      </c>
      <c r="H28" s="35" t="n">
        <v>128600.0</v>
      </c>
      <c r="I28" s="35" t="n">
        <v>226245.0</v>
      </c>
      <c r="J28" s="35" t="n">
        <v>216048.0</v>
      </c>
      <c r="K28" s="35" t="inlineStr">
        <f>J28-I28</f>
        <is/>
      </c>
      <c r="L28" s="36" t="inlineStr">
        <f>(K28/I28)</f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02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Al Gobierno Central</t>
          </r>
        </is>
      </c>
      <c r="F29" s="35" t="n">
        <v>1.87115084E8</v>
      </c>
      <c r="G29" s="35" t="n">
        <v>1.87115084E8</v>
      </c>
      <c r="H29" s="35" t="n">
        <v>4.9763762E7</v>
      </c>
      <c r="I29" s="35" t="n">
        <v>1.92503996E8</v>
      </c>
      <c r="J29" s="35" t="n">
        <v>1.72841401E8</v>
      </c>
      <c r="K29" s="35" t="inlineStr">
        <f>J29-I29</f>
        <is/>
      </c>
      <c r="L29" s="36" t="inlineStr">
        <f>(K29/I29)</f>
        <is/>
      </c>
      <c r="M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011</t>
          </r>
        </is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Fomento de la Ciencia y la Tecnología - ANID 01</t>
          </r>
        </is>
      </c>
      <c r="F30" s="35" t="n">
        <v>1.11654772E8</v>
      </c>
      <c r="G30" s="35" t="n">
        <v>1.11654772E8</v>
      </c>
      <c r="H30" s="35" t="n">
        <v>2.95652E7</v>
      </c>
      <c r="I30" s="35" t="n">
        <v>1.14870429E8</v>
      </c>
      <c r="J30" s="35" t="n">
        <v>1.0824357E8</v>
      </c>
      <c r="K30" s="35" t="inlineStr">
        <f>J30-I30</f>
        <is/>
      </c>
      <c r="L30" s="36" t="inlineStr">
        <f>(K30/I30)</f>
        <is/>
      </c>
      <c r="M30" s="3" t="inlineStr"/>
    </row>
    <row r="31" customHeight="1" ht="15">
      <c r="A31" s="33" t="inlineStr">
        <is/>
      </c>
      <c r="B31" s="33" t="inlineStr">
        <is/>
      </c>
      <c r="C31" s="33" t="inlineStr">
        <is>
          <r>
            <rPr>
              <rFont val="Times New Roman"/>
              <sz val="10.0"/>
            </rPr>
            <t xml:space="preserve">012</t>
          </r>
        </is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Formación de Capital Humano - ANID 01</t>
          </r>
        </is>
      </c>
      <c r="F31" s="35" t="n">
        <v>819833.0</v>
      </c>
      <c r="G31" s="35" t="n">
        <v>819833.0</v>
      </c>
      <c r="H31" s="35" t="n">
        <v>0.0</v>
      </c>
      <c r="I31" s="35" t="n">
        <v>843444.0</v>
      </c>
      <c r="J31" s="35" t="n">
        <v>555552.0</v>
      </c>
      <c r="K31" s="35" t="inlineStr">
        <f>J31-I31</f>
        <is/>
      </c>
      <c r="L31" s="36" t="inlineStr">
        <f>(K31/I31)</f>
        <is/>
      </c>
      <c r="M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014</t>
          </r>
        </is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Innovación de Base Científica - ANID 03</t>
          </r>
        </is>
      </c>
      <c r="F32" s="35" t="n">
        <v>1.6260878E7</v>
      </c>
      <c r="G32" s="35" t="n">
        <v>1.6260878E7</v>
      </c>
      <c r="H32" s="35" t="n">
        <v>8264365.0</v>
      </c>
      <c r="I32" s="35" t="n">
        <v>1.6729191E7</v>
      </c>
      <c r="J32" s="35" t="n">
        <v>1.3412466E7</v>
      </c>
      <c r="K32" s="35" t="inlineStr">
        <f>J32-I32</f>
        <is/>
      </c>
      <c r="L32" s="36" t="inlineStr">
        <f>(K32/I32)</f>
        <is/>
      </c>
      <c r="M32" s="3" t="inlineStr"/>
    </row>
    <row r="33" customHeight="1" ht="15">
      <c r="A33" s="33" t="inlineStr">
        <is/>
      </c>
      <c r="B33" s="33" t="inlineStr">
        <is/>
      </c>
      <c r="C33" s="33" t="inlineStr">
        <is>
          <r>
            <rPr>
              <rFont val="Times New Roman"/>
              <sz val="10.0"/>
            </rPr>
            <t xml:space="preserve">015</t>
          </r>
        </is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Fomento de la Ciencia y la Tecnología - ANID 03</t>
          </r>
        </is>
      </c>
      <c r="F33" s="35" t="n">
        <v>2.5492894E7</v>
      </c>
      <c r="G33" s="35" t="n">
        <v>2.5492894E7</v>
      </c>
      <c r="H33" s="35" t="n">
        <v>3900000.0</v>
      </c>
      <c r="I33" s="35" t="n">
        <v>2.6227089E7</v>
      </c>
      <c r="J33" s="35" t="n">
        <v>2.1380393E7</v>
      </c>
      <c r="K33" s="35" t="inlineStr">
        <f>J33-I33</f>
        <is/>
      </c>
      <c r="L33" s="36" t="inlineStr">
        <f>(K33/I33)</f>
        <is/>
      </c>
      <c r="M33" s="3" t="inlineStr"/>
    </row>
    <row r="34" customHeight="1" ht="15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016</t>
          </r>
        </is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Centros Tecnológicos  - ANID 03</t>
          </r>
        </is>
      </c>
      <c r="F34" s="35" t="n">
        <v>8129877.0</v>
      </c>
      <c r="G34" s="35" t="n">
        <v>8129877.0</v>
      </c>
      <c r="H34" s="35" t="n">
        <v>900000.0</v>
      </c>
      <c r="I34" s="35" t="n">
        <v>8364017.0</v>
      </c>
      <c r="J34" s="35" t="n">
        <v>7172661.0</v>
      </c>
      <c r="K34" s="35" t="inlineStr">
        <f>J34-I34</f>
        <is/>
      </c>
      <c r="L34" s="36" t="inlineStr">
        <f>(K34/I34)</f>
        <is/>
      </c>
      <c r="M34" s="3" t="inlineStr"/>
    </row>
    <row r="35" customHeight="1" ht="27">
      <c r="A35" s="33" t="inlineStr">
        <is/>
      </c>
      <c r="B35" s="33" t="inlineStr">
        <is/>
      </c>
      <c r="C35" s="33" t="inlineStr">
        <is>
          <r>
            <rPr>
              <rFont val="Times New Roman"/>
              <sz val="10.0"/>
            </rPr>
            <t xml:space="preserve">018</t>
          </r>
        </is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Fomento de la Ciencia y la Tecnología - Iniciativa Científica Milenio</t>
          </r>
        </is>
      </c>
      <c r="F35" s="35" t="n">
        <v>1.4935742E7</v>
      </c>
      <c r="G35" s="35" t="n">
        <v>1.4935742E7</v>
      </c>
      <c r="H35" s="35" t="n">
        <v>1680000.0</v>
      </c>
      <c r="I35" s="35" t="n">
        <v>1.5365891E7</v>
      </c>
      <c r="J35" s="35" t="n">
        <v>1.4956355E7</v>
      </c>
      <c r="K35" s="35" t="inlineStr">
        <f>J35-I35</f>
        <is/>
      </c>
      <c r="L35" s="36" t="inlineStr">
        <f>(K35/I35)</f>
        <is/>
      </c>
      <c r="M35" s="3" t="inlineStr"/>
    </row>
    <row r="36" customHeight="1" ht="27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023</t>
          </r>
        </is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Fomento de la Ciencia y la Tecnología - Comité Innova Chile</t>
          </r>
        </is>
      </c>
      <c r="F36" s="35" t="n">
        <v>6304375.0</v>
      </c>
      <c r="G36" s="35" t="n">
        <v>6304375.0</v>
      </c>
      <c r="H36" s="35" t="n">
        <v>3520000.0</v>
      </c>
      <c r="I36" s="35" t="n">
        <v>6485941.0</v>
      </c>
      <c r="J36" s="35" t="n">
        <v>4610087.0</v>
      </c>
      <c r="K36" s="35" t="inlineStr">
        <f>J36-I36</f>
        <is/>
      </c>
      <c r="L36" s="36" t="inlineStr">
        <f>(K36/I36)</f>
        <is/>
      </c>
      <c r="M36" s="3" t="inlineStr"/>
    </row>
    <row r="37" customHeight="1" ht="27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041</t>
          </r>
        </is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Fomento de la Ciencia y la Tecnología - Subsecretaría de Agricultura - FIA</t>
          </r>
        </is>
      </c>
      <c r="F37" s="35" t="n">
        <v>3006437.0</v>
      </c>
      <c r="G37" s="35" t="n">
        <v>3006437.0</v>
      </c>
      <c r="H37" s="35" t="n">
        <v>1600000.0</v>
      </c>
      <c r="I37" s="35" t="n">
        <v>3093022.0</v>
      </c>
      <c r="J37" s="35" t="n">
        <v>1962995.0</v>
      </c>
      <c r="K37" s="35" t="inlineStr">
        <f>J37-I37</f>
        <is/>
      </c>
      <c r="L37" s="36" t="inlineStr">
        <f>(K37/I37)</f>
        <is/>
      </c>
      <c r="M37" s="3" t="inlineStr"/>
    </row>
    <row r="38" customHeight="1" ht="15">
      <c r="A38" s="33" t="inlineStr">
        <is/>
      </c>
      <c r="B38" s="33" t="inlineStr">
        <is/>
      </c>
      <c r="C38" s="33" t="inlineStr">
        <is>
          <r>
            <rPr>
              <rFont val="Times New Roman"/>
              <sz val="10.0"/>
            </rPr>
            <t xml:space="preserve">051</t>
          </r>
        </is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Encuesta sobre Gasto y Personal en I+D - INE</t>
          </r>
        </is>
      </c>
      <c r="F38" s="35" t="n">
        <v>510276.0</v>
      </c>
      <c r="G38" s="35" t="n">
        <v>510276.0</v>
      </c>
      <c r="H38" s="35" t="n">
        <v>334197.0</v>
      </c>
      <c r="I38" s="35" t="n">
        <v>524972.0</v>
      </c>
      <c r="J38" s="35" t="n">
        <v>547322.0</v>
      </c>
      <c r="K38" s="35" t="inlineStr">
        <f>J38-I38</f>
        <is/>
      </c>
      <c r="L38" s="36" t="inlineStr">
        <f>(K38/I38)</f>
        <is/>
      </c>
      <c r="M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25</t>
          </r>
        </is>
      </c>
      <c r="B39" s="33" t="inlineStr">
        <is/>
      </c>
      <c r="C39" s="33" t="inlineStr">
        <is/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INTEGROS AL FISCO</t>
          </r>
        </is>
      </c>
      <c r="F39" s="35" t="n">
        <v>10.0</v>
      </c>
      <c r="G39" s="35" t="n">
        <v>102011.0</v>
      </c>
      <c r="H39" s="35" t="n">
        <v>102000.0</v>
      </c>
      <c r="I39" s="35" t="n">
        <v>10.0</v>
      </c>
      <c r="J39" s="35" t="n">
        <v>10.0</v>
      </c>
      <c r="K39" s="37" t="inlineStr"/>
      <c r="L39" s="36" t="inlineStr">
        <f/>
        <is/>
      </c>
      <c r="M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99</t>
          </r>
        </is>
      </c>
      <c r="C40" s="33" t="inlineStr">
        <is/>
      </c>
      <c r="D40" s="33" t="inlineStr">
        <is/>
      </c>
      <c r="E4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40" s="35" t="n">
        <v>10.0</v>
      </c>
      <c r="G40" s="35" t="n">
        <v>102011.0</v>
      </c>
      <c r="H40" s="35" t="n">
        <v>102000.0</v>
      </c>
      <c r="I40" s="35" t="n">
        <v>10.0</v>
      </c>
      <c r="J40" s="35" t="n">
        <v>10.0</v>
      </c>
      <c r="K40" s="37" t="inlineStr"/>
      <c r="L40" s="36" t="inlineStr">
        <f/>
        <is/>
      </c>
      <c r="M40" s="3" t="inlineStr"/>
    </row>
    <row r="41" customHeight="1" ht="15">
      <c r="A41" s="33" t="inlineStr">
        <is>
          <r>
            <rPr>
              <rFont val="Times New Roman"/>
              <sz val="10.0"/>
            </rPr>
            <t xml:space="preserve">33</t>
          </r>
        </is>
      </c>
      <c r="B41" s="33" t="inlineStr">
        <is/>
      </c>
      <c r="C41" s="33" t="inlineStr">
        <is/>
      </c>
      <c r="D41" s="33" t="inlineStr">
        <is/>
      </c>
      <c r="E41" s="34" t="inlineStr">
        <is>
          <r>
            <rPr>
              <rFont val="Times New Roman"/>
              <sz val="10.0"/>
            </rPr>
            <t xml:space="preserve">TRANSFERENCIAS DE CAPITAL</t>
          </r>
        </is>
      </c>
      <c r="F41" s="35" t="n">
        <v>1.1334896E7</v>
      </c>
      <c r="G41" s="35" t="n">
        <v>1.1334896E7</v>
      </c>
      <c r="H41" s="35" t="n">
        <v>3288885.0</v>
      </c>
      <c r="I41" s="35" t="n">
        <v>1.1661341E7</v>
      </c>
      <c r="J41" s="35" t="n">
        <v>1462758.0</v>
      </c>
      <c r="K41" s="35" t="inlineStr">
        <f>J41-I41</f>
        <is/>
      </c>
      <c r="L41" s="36" t="inlineStr">
        <f>(K41/I41)</f>
        <is/>
      </c>
      <c r="M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02</t>
          </r>
        </is>
      </c>
      <c r="C42" s="33" t="inlineStr">
        <is/>
      </c>
      <c r="D42" s="33" t="inlineStr">
        <is/>
      </c>
      <c r="E42" s="34" t="inlineStr">
        <is>
          <r>
            <rPr>
              <rFont val="Times New Roman"/>
              <sz val="10.0"/>
            </rPr>
            <t xml:space="preserve">Al Gobierno Central</t>
          </r>
        </is>
      </c>
      <c r="F42" s="35" t="n">
        <v>1.1334896E7</v>
      </c>
      <c r="G42" s="35" t="n">
        <v>1.1334896E7</v>
      </c>
      <c r="H42" s="35" t="n">
        <v>3288885.0</v>
      </c>
      <c r="I42" s="35" t="n">
        <v>1.1661341E7</v>
      </c>
      <c r="J42" s="35" t="n">
        <v>1462758.0</v>
      </c>
      <c r="K42" s="35" t="inlineStr">
        <f>J42-I42</f>
        <is/>
      </c>
      <c r="L42" s="36" t="inlineStr">
        <f>(K42/I42)</f>
        <is/>
      </c>
      <c r="M42" s="3" t="inlineStr"/>
    </row>
    <row r="43" customHeight="1" ht="15">
      <c r="A43" s="33" t="inlineStr">
        <is/>
      </c>
      <c r="B43" s="33" t="inlineStr">
        <is/>
      </c>
      <c r="C43" s="33" t="inlineStr">
        <is>
          <r>
            <rPr>
              <rFont val="Times New Roman"/>
              <sz val="10.0"/>
            </rPr>
            <t xml:space="preserve">013</t>
          </r>
        </is>
      </c>
      <c r="D43" s="33" t="inlineStr">
        <is/>
      </c>
      <c r="E43" s="34" t="inlineStr">
        <is>
          <r>
            <rPr>
              <rFont val="Times New Roman"/>
              <sz val="10.0"/>
            </rPr>
            <t xml:space="preserve">Fondo Equipamiento I+D - ANID 01</t>
          </r>
        </is>
      </c>
      <c r="F43" s="35" t="n">
        <v>1.0674478E7</v>
      </c>
      <c r="G43" s="35" t="n">
        <v>1.0674478E7</v>
      </c>
      <c r="H43" s="35" t="n">
        <v>3288885.0</v>
      </c>
      <c r="I43" s="35" t="n">
        <v>1.0981903E7</v>
      </c>
      <c r="J43" s="35" t="n">
        <v>1094199.0</v>
      </c>
      <c r="K43" s="35" t="inlineStr">
        <f>J43-I43</f>
        <is/>
      </c>
      <c r="L43" s="36" t="inlineStr">
        <f>(K43/I43)</f>
        <is/>
      </c>
      <c r="M43" s="3" t="inlineStr"/>
    </row>
    <row r="44" customHeight="1" ht="15">
      <c r="A44" s="33" t="inlineStr">
        <is/>
      </c>
      <c r="B44" s="33" t="inlineStr">
        <is/>
      </c>
      <c r="C44" s="33" t="inlineStr">
        <is>
          <r>
            <rPr>
              <rFont val="Times New Roman"/>
              <sz val="10.0"/>
            </rPr>
            <t xml:space="preserve">015</t>
          </r>
        </is>
      </c>
      <c r="D44" s="33" t="inlineStr">
        <is/>
      </c>
      <c r="E44" s="34" t="inlineStr">
        <is>
          <r>
            <rPr>
              <rFont val="Times New Roman"/>
              <sz val="10.0"/>
            </rPr>
            <t xml:space="preserve">Fomento de la Ciencia y la Tecnología - ANID 03</t>
          </r>
        </is>
      </c>
      <c r="F44" s="35" t="n">
        <v>660418.0</v>
      </c>
      <c r="G44" s="35" t="n">
        <v>660418.0</v>
      </c>
      <c r="H44" s="35" t="n">
        <v>0.0</v>
      </c>
      <c r="I44" s="35" t="n">
        <v>679438.0</v>
      </c>
      <c r="J44" s="35" t="n">
        <v>368559.0</v>
      </c>
      <c r="K44" s="35" t="inlineStr">
        <f>J44-I44</f>
        <is/>
      </c>
      <c r="L44" s="36" t="inlineStr">
        <f>(K44/I44)</f>
        <is/>
      </c>
      <c r="M44" s="3" t="inlineStr"/>
    </row>
    <row r="45" customHeight="1" ht="15">
      <c r="A45" s="33" t="inlineStr">
        <is>
          <r>
            <rPr>
              <rFont val="Times New Roman"/>
              <sz val="10.0"/>
            </rPr>
            <t xml:space="preserve">34</t>
          </r>
        </is>
      </c>
      <c r="B45" s="33" t="inlineStr">
        <is/>
      </c>
      <c r="C45" s="33" t="inlineStr">
        <is/>
      </c>
      <c r="D45" s="33" t="inlineStr">
        <is/>
      </c>
      <c r="E45" s="34" t="inlineStr">
        <is>
          <r>
            <rPr>
              <rFont val="Times New Roman"/>
              <sz val="10.0"/>
            </rPr>
            <t xml:space="preserve">SERVICIO DE LA DEUDA</t>
          </r>
        </is>
      </c>
      <c r="F45" s="35" t="n">
        <v>10.0</v>
      </c>
      <c r="G45" s="35" t="n">
        <v>5288.0</v>
      </c>
      <c r="H45" s="35" t="n">
        <v>5288.0</v>
      </c>
      <c r="I45" s="35" t="n">
        <v>10.0</v>
      </c>
      <c r="J45" s="35" t="n">
        <v>10.0</v>
      </c>
      <c r="K45" s="37" t="inlineStr"/>
      <c r="L45" s="36" t="inlineStr">
        <f/>
        <is/>
      </c>
      <c r="M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07</t>
          </r>
        </is>
      </c>
      <c r="C46" s="33" t="inlineStr">
        <is/>
      </c>
      <c r="D46" s="33" t="inlineStr">
        <is/>
      </c>
      <c r="E46" s="34" t="inlineStr">
        <is>
          <r>
            <rPr>
              <rFont val="Times New Roman"/>
              <sz val="10.0"/>
            </rPr>
            <t xml:space="preserve">Deuda Flotante</t>
          </r>
        </is>
      </c>
      <c r="F46" s="35" t="n">
        <v>10.0</v>
      </c>
      <c r="G46" s="35" t="n">
        <v>5288.0</v>
      </c>
      <c r="H46" s="35" t="n">
        <v>5288.0</v>
      </c>
      <c r="I46" s="35" t="n">
        <v>10.0</v>
      </c>
      <c r="J46" s="35" t="n">
        <v>10.0</v>
      </c>
      <c r="K46" s="37" t="inlineStr"/>
      <c r="L46" s="36" t="inlineStr">
        <f/>
        <is/>
      </c>
      <c r="M46" s="3" t="inlineStr"/>
    </row>
    <row r="47" customHeight="1" ht="15">
      <c r="A47" s="33" t="inlineStr">
        <is>
          <r>
            <rPr>
              <rFont val="Times New Roman"/>
              <sz val="10.0"/>
            </rPr>
            <t xml:space="preserve">35</t>
          </r>
        </is>
      </c>
      <c r="B47" s="33" t="inlineStr">
        <is/>
      </c>
      <c r="C47" s="33" t="inlineStr">
        <is/>
      </c>
      <c r="D47" s="33" t="inlineStr">
        <is/>
      </c>
      <c r="E47" s="34" t="inlineStr">
        <is>
          <r>
            <rPr>
              <rFont val="Times New Roman"/>
              <sz val="10.0"/>
            </rPr>
            <t xml:space="preserve">SALDO FINAL DE CAJA</t>
          </r>
        </is>
      </c>
      <c r="F47" s="35" t="n">
        <v>0.0</v>
      </c>
      <c r="G47" s="35" t="n">
        <v>0.0</v>
      </c>
      <c r="H47" s="35" t="n">
        <v>0.0</v>
      </c>
      <c r="I47" s="35" t="n">
        <v>0.0</v>
      </c>
      <c r="J47" s="35" t="n">
        <v>10.0</v>
      </c>
      <c r="K47" s="35" t="inlineStr">
        <f>J47-I47</f>
        <is/>
      </c>
      <c r="L47" s="36" t="inlineStr">
        <f/>
        <is/>
      </c>
      <c r="M47" s="3" t="inlineStr"/>
    </row>
    <row r="48" customHeight="1" ht="15">
      <c r="A48" s="37" t="inlineStr"/>
      <c r="B48" s="37" t="inlineStr"/>
      <c r="C48" s="37" t="inlineStr"/>
      <c r="D48" s="37" t="inlineStr"/>
      <c r="E48" s="37" t="inlineStr"/>
      <c r="F48" s="37" t="inlineStr"/>
      <c r="G48" s="37" t="inlineStr"/>
      <c r="H48" s="37" t="inlineStr"/>
      <c r="I48" s="37" t="inlineStr"/>
      <c r="J48" s="37" t="inlineStr"/>
      <c r="K48" s="37" t="inlineStr"/>
      <c r="L48" s="37" t="inlineStr"/>
      <c r="M48" s="3" t="inlineStr"/>
    </row>
    <row r="49" customHeight="1" ht="15">
      <c r="A49" s="38" t="inlineStr"/>
      <c r="B49" s="38" t="inlineStr"/>
      <c r="C49" s="38" t="inlineStr"/>
      <c r="D49" s="38" t="inlineStr"/>
      <c r="E49" s="38" t="inlineStr"/>
      <c r="F49" s="38" t="inlineStr"/>
      <c r="G49" s="38" t="inlineStr"/>
      <c r="H49" s="38" t="inlineStr"/>
      <c r="I49" s="38" t="inlineStr"/>
      <c r="J49" s="38" t="inlineStr"/>
      <c r="K49" s="38" t="inlineStr"/>
      <c r="L49" s="38" t="inlineStr"/>
      <c r="M49" s="3" t="inlineStr"/>
    </row>
    <row r="50" customHeight="1" ht="15">
      <c r="A50" s="3" t="inlineStr"/>
      <c r="B50" s="3" t="inlineStr"/>
      <c r="C50" s="3" t="inlineStr"/>
      <c r="D50" s="3" t="inlineStr"/>
      <c r="E50" s="3" t="inlineStr"/>
      <c r="F50" s="3" t="inlineStr"/>
      <c r="G50" s="3" t="inlineStr"/>
      <c r="H50" s="3" t="inlineStr"/>
      <c r="I50" s="3" t="inlineStr"/>
      <c r="J50" s="3" t="inlineStr"/>
      <c r="K50" s="3" t="inlineStr"/>
      <c r="L50" s="3" t="inlineStr"/>
      <c r="M50" s="3" t="inlineStr"/>
    </row>
    <row r="51" customHeight="1" ht="15">
      <c r="A5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1" s="40" t="inlineStr"/>
      <c r="C51" s="40" t="inlineStr"/>
      <c r="D51" s="40" t="inlineStr"/>
      <c r="E51" s="40" t="inlineStr"/>
      <c r="F51" s="41" t="n">
        <v>1.98829297E8</v>
      </c>
      <c r="G51" s="41" t="n">
        <v>1.98829297E8</v>
      </c>
      <c r="H51" s="41" t="n">
        <v>5.3248934E7</v>
      </c>
      <c r="I51" s="41" t="n">
        <v>2.04555579E8</v>
      </c>
      <c r="J51" s="41" t="n">
        <v>1.74684202E8</v>
      </c>
      <c r="K51" s="41" t="n">
        <v>-2.9871377E7</v>
      </c>
      <c r="L51" s="42" t="n">
        <v>-0.14603061498508432</v>
      </c>
      <c r="M51" s="3" t="inlineStr"/>
    </row>
    <row r="52" customHeight="1" ht="15">
      <c r="A5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2" s="44" t="inlineStr"/>
      <c r="C52" s="44" t="inlineStr"/>
      <c r="D52" s="44" t="inlineStr"/>
      <c r="E52" s="44" t="inlineStr"/>
      <c r="F52" s="44" t="inlineStr"/>
      <c r="G52" s="44" t="inlineStr"/>
      <c r="H52" s="44" t="inlineStr"/>
      <c r="I52" s="44" t="inlineStr"/>
      <c r="J52" s="44" t="inlineStr"/>
      <c r="K52" s="3" t="inlineStr"/>
      <c r="L52" s="3" t="inlineStr"/>
      <c r="M52" s="3" t="inlineStr"/>
    </row>
    <row r="53" customHeight="1" ht="5">
      <c r="A53" s="3" t="inlineStr"/>
      <c r="B53" s="3" t="inlineStr"/>
      <c r="C53" s="3" t="inlineStr"/>
      <c r="D53" s="3" t="inlineStr"/>
      <c r="E53" s="3" t="inlineStr"/>
      <c r="F53" s="3" t="inlineStr"/>
      <c r="G53" s="3" t="inlineStr"/>
      <c r="H53" s="3" t="inlineStr"/>
      <c r="I53" s="3" t="inlineStr"/>
      <c r="J53" s="3" t="inlineStr"/>
      <c r="K53" s="3" t="inlineStr"/>
      <c r="L53" s="3" t="inlineStr"/>
      <c r="M53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51:E51"/>
    <mergeCell ref="A52:J52"/>
  </mergeCells>
  <pageMargins left="0.0" right="0.0" top="0.0" bottom="0.0" header="0.0" footer="0.0"/>
  <pageSetup orientation="landscape"/>
  <drawing r:id="rIdDr1"/>
</worksheet>
</file>