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73F0E5D9-A16D-40B3-BD3F-6DA40EC2F4B4}" xr6:coauthVersionLast="47" xr6:coauthVersionMax="47" xr10:uidLastSave="{00000000-0000-0000-0000-000000000000}"/>
  <bookViews>
    <workbookView xWindow="3150" yWindow="3150" windowWidth="20460" windowHeight="10770" xr2:uid="{00000000-000D-0000-FFFF-FFFF00000000}"/>
  </bookViews>
  <sheets>
    <sheet name="cuadro Comparativo analitico" sheetId="1" r:id="rId1"/>
  </sheets>
  <definedNames>
    <definedName name="_xlnm.Print_Area" localSheetId="0">'cuadro Comparativo analitico'!$A$1:$K$62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K21" i="1"/>
  <c r="J22" i="1"/>
  <c r="K22" i="1"/>
  <c r="J59" i="1"/>
  <c r="J56" i="1"/>
  <c r="K56" i="1" s="1"/>
  <c r="J55" i="1"/>
  <c r="K55" i="1" s="1"/>
  <c r="J54" i="1"/>
  <c r="K54" i="1" s="1"/>
  <c r="J53" i="1"/>
  <c r="K53" i="1" s="1"/>
  <c r="J52" i="1"/>
  <c r="K52" i="1" s="1"/>
  <c r="J51" i="1"/>
  <c r="K51" i="1" s="1"/>
  <c r="J43" i="1"/>
  <c r="K43" i="1" s="1"/>
  <c r="J42" i="1"/>
  <c r="K42" i="1" s="1"/>
  <c r="J41" i="1"/>
  <c r="K41" i="1" s="1"/>
  <c r="J40" i="1"/>
  <c r="K40" i="1" s="1"/>
  <c r="J39" i="1"/>
  <c r="K39" i="1" s="1"/>
  <c r="J38" i="1"/>
  <c r="K38" i="1" s="1"/>
  <c r="J37" i="1"/>
  <c r="K37" i="1" s="1"/>
  <c r="J35" i="1"/>
  <c r="K35" i="1" s="1"/>
  <c r="J32" i="1"/>
  <c r="K32" i="1" s="1"/>
  <c r="J30" i="1"/>
  <c r="K30" i="1" s="1"/>
  <c r="J29" i="1"/>
  <c r="K29" i="1" s="1"/>
  <c r="J27" i="1"/>
  <c r="K27" i="1" s="1"/>
  <c r="J26" i="1"/>
  <c r="K26" i="1" s="1"/>
  <c r="J25" i="1"/>
  <c r="K25" i="1" s="1"/>
  <c r="J24" i="1"/>
  <c r="K24" i="1" s="1"/>
  <c r="J20" i="1"/>
  <c r="K20" i="1" s="1"/>
  <c r="J19" i="1"/>
  <c r="K19" i="1" s="1"/>
  <c r="J18" i="1"/>
  <c r="K18" i="1" s="1"/>
  <c r="J17" i="1"/>
  <c r="J16" i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<sst xmlns="http://schemas.openxmlformats.org/spreadsheetml/2006/main" count="249" uniqueCount="124">
  <si>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</si>
  <si>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</si>
  <si>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</si>
  <si>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</si>
  <si>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</si>
  <si>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LAS CULTURAS, LAS ARTES Y EL PATRIMONIO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</si>
  <si>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</si>
  <si>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29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</si>
  <si>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</si>
  <si>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NACIONAL DEL PATRIMONIO CULTURAL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</si>
  <si>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</si>
  <si>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03</t>
    </r>
  </si>
  <si>
    <r>
      <rPr>
        <sz val="10"/>
        <rFont val="Times New Roman"/>
      </rPr>
      <t>Programa:</t>
    </r>
  </si>
  <si>
    <r>
      <rPr>
        <sz val="10"/>
        <rFont val="Times New Roman"/>
      </rPr>
      <t>FOMENTO DEL ACCESO AL PATRIMONIO Y APOYO A ORGANIZACIONES PATRIMONIALES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</si>
  <si>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</si>
  <si>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05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</si>
  <si>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</si>
  <si>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</si>
  <si>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</si>
  <si>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</si>
  <si>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</si>
  <si>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</si>
  <si>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</si>
  <si>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</si>
  <si>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</si>
  <si>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</si>
  <si>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</si>
  <si>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</si>
  <si>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</si>
  <si>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</si>
  <si>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</si>
  <si>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</si>
  <si>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</si>
  <si>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</si>
  <si>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</si>
  <si>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</si>
  <si>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</si>
  <si>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</si>
  <si>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</si>
  <si>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010</t>
    </r>
  </si>
  <si>
    <r>
      <rPr>
        <sz val="10"/>
        <rFont val="Times New Roman"/>
      </rPr>
      <t>Subsecretaría de Derechos Humanos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</si>
  <si>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</si>
  <si>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</si>
  <si>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</si>
  <si>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</si>
  <si>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</si>
  <si>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</si>
  <si>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01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</si>
  <si>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</si>
  <si>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</si>
  <si>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</si>
  <si>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</si>
  <si>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</si>
  <si>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</si>
  <si>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</si>
  <si>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</si>
  <si>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212</t>
    </r>
  </si>
  <si>
    <r>
      <rPr>
        <sz val="10"/>
        <rFont val="Times New Roman"/>
      </rPr>
      <t>Museo San Francisco</t>
    </r>
  </si>
  <si>
    <r>
      <rPr>
        <sz val="10"/>
        <rFont val="Times New Roman"/>
      </rPr>
      <t>222</t>
    </r>
  </si>
  <si>
    <r>
      <rPr>
        <sz val="10"/>
        <rFont val="Times New Roman"/>
      </rPr>
      <t>Fundación Museo de la Memoria</t>
    </r>
  </si>
  <si>
    <r>
      <rPr>
        <sz val="10"/>
        <rFont val="Times New Roman"/>
      </rPr>
      <t>223</t>
    </r>
  </si>
  <si>
    <r>
      <rPr>
        <sz val="10"/>
        <rFont val="Times New Roman"/>
      </rPr>
      <t>Sitios Patrimonio Mundial</t>
    </r>
  </si>
  <si>
    <r>
      <rPr>
        <sz val="10"/>
        <rFont val="Times New Roman"/>
      </rPr>
      <t>225</t>
    </r>
  </si>
  <si>
    <r>
      <rPr>
        <sz val="10"/>
        <rFont val="Times New Roman"/>
      </rPr>
      <t>Fondo Concursable del Patrimonio</t>
    </r>
  </si>
  <si>
    <r>
      <rPr>
        <sz val="10"/>
        <rFont val="Times New Roman"/>
      </rPr>
      <t>228</t>
    </r>
  </si>
  <si>
    <r>
      <rPr>
        <sz val="10"/>
        <rFont val="Times New Roman"/>
      </rPr>
      <t>Fondo Programa Sitios de Memoria</t>
    </r>
  </si>
  <si>
    <r>
      <rPr>
        <sz val="10"/>
        <rFont val="Times New Roman"/>
      </rPr>
      <t>229</t>
    </r>
  </si>
  <si>
    <r>
      <rPr>
        <sz val="10"/>
        <rFont val="Times New Roman"/>
      </rPr>
      <t>Corporación Parque por la Paz Villa Grimaldi</t>
    </r>
  </si>
  <si>
    <r>
      <rPr>
        <sz val="10"/>
        <rFont val="Times New Roman"/>
      </rPr>
      <t>230</t>
    </r>
  </si>
  <si>
    <r>
      <rPr>
        <sz val="10"/>
        <rFont val="Times New Roman"/>
      </rPr>
      <t>Fundación Arte y Solidaridad</t>
    </r>
  </si>
  <si>
    <r>
      <rPr>
        <sz val="10"/>
        <rFont val="Times New Roman"/>
      </rPr>
      <t>231</t>
    </r>
  </si>
  <si>
    <r>
      <rPr>
        <sz val="10"/>
        <rFont val="Times New Roman"/>
      </rPr>
      <t>Fundación Eduardo Frei Montalva</t>
    </r>
  </si>
  <si>
    <r>
      <rPr>
        <sz val="10"/>
        <rFont val="Times New Roman"/>
      </rPr>
      <t>232</t>
    </r>
  </si>
  <si>
    <r>
      <rPr>
        <sz val="10"/>
        <rFont val="Times New Roman"/>
      </rPr>
      <t>Londres 38 Casa Memoria</t>
    </r>
  </si>
  <si>
    <r>
      <rPr>
        <sz val="10"/>
        <rFont val="Times New Roman"/>
      </rPr>
      <t>233</t>
    </r>
  </si>
  <si>
    <r>
      <rPr>
        <sz val="10"/>
        <rFont val="Times New Roman"/>
      </rPr>
      <t>Museo del Carmen de Maipú</t>
    </r>
  </si>
  <si>
    <r>
      <rPr>
        <sz val="10"/>
        <rFont val="Times New Roman"/>
      </rPr>
      <t>234</t>
    </r>
  </si>
  <si>
    <r>
      <rPr>
        <sz val="10"/>
        <rFont val="Times New Roman"/>
      </rPr>
      <t>El Memorial de Paine</t>
    </r>
  </si>
  <si>
    <r>
      <rPr>
        <sz val="10"/>
        <rFont val="Times New Roman"/>
      </rPr>
      <t>235</t>
    </r>
  </si>
  <si>
    <r>
      <rPr>
        <sz val="10"/>
        <rFont val="Times New Roman"/>
      </rPr>
      <t>Centro Cultural Museo y Memoria de Neltume</t>
    </r>
  </si>
  <si>
    <r>
      <rPr>
        <sz val="10"/>
        <rFont val="Times New Roman"/>
      </rPr>
      <t>236</t>
    </r>
  </si>
  <si>
    <r>
      <rPr>
        <sz val="10"/>
        <rFont val="Times New Roman"/>
      </rPr>
      <t>Fundación Patricio Aylwin Azócar</t>
    </r>
  </si>
  <si>
    <r>
      <rPr>
        <sz val="10"/>
        <rFont val="Times New Roman"/>
      </rPr>
      <t>237</t>
    </r>
  </si>
  <si>
    <r>
      <rPr>
        <sz val="10"/>
        <rFont val="Times New Roman"/>
      </rPr>
      <t>Corporación Estadio Nacional. Memoria Nacional</t>
    </r>
  </si>
  <si>
    <r>
      <rPr>
        <sz val="10"/>
        <rFont val="Times New Roman"/>
      </rPr>
      <t>238</t>
    </r>
  </si>
  <si>
    <r>
      <rPr>
        <sz val="10"/>
        <rFont val="Times New Roman"/>
      </rPr>
      <t>Fundación Documento y Archivo Vicaría de la Solidaridad</t>
    </r>
  </si>
  <si>
    <r>
      <rPr>
        <sz val="10"/>
        <rFont val="Times New Roman"/>
      </rPr>
      <t>239</t>
    </r>
  </si>
  <si>
    <r>
      <rPr>
        <sz val="10"/>
        <rFont val="Times New Roman"/>
      </rPr>
      <t>Fundación 1367 Casa Memoria José Domingo Cañas</t>
    </r>
  </si>
  <si>
    <r>
      <rPr>
        <sz val="10"/>
        <rFont val="Times New Roman"/>
      </rPr>
      <t>240</t>
    </r>
  </si>
  <si>
    <r>
      <rPr>
        <sz val="10"/>
        <rFont val="Times New Roman"/>
      </rPr>
      <t>Corporación de Ex Presos Políticos de Pisagua</t>
    </r>
  </si>
  <si>
    <r>
      <rPr>
        <sz val="10"/>
        <rFont val="Times New Roman"/>
      </rPr>
      <t>242</t>
    </r>
  </si>
  <si>
    <r>
      <rPr>
        <sz val="10"/>
        <rFont val="Times New Roman"/>
      </rPr>
      <t>Corporación Pro-Basílica Santuario Nacional de Maipú</t>
    </r>
  </si>
  <si>
    <r>
      <rPr>
        <sz val="10"/>
        <rFont val="Times New Roman"/>
      </rPr>
      <t>243</t>
    </r>
  </si>
  <si>
    <r>
      <rPr>
        <sz val="10"/>
        <rFont val="Times New Roman"/>
      </rPr>
      <t>Museo Violeta Parra</t>
    </r>
  </si>
  <si>
    <r>
      <rPr>
        <sz val="10"/>
        <rFont val="Times New Roman"/>
      </rPr>
      <t>244</t>
    </r>
  </si>
  <si>
    <r>
      <rPr>
        <sz val="10"/>
        <rFont val="Times New Roman"/>
      </rPr>
      <t>Fundación Larraín Echeñique</t>
    </r>
  </si>
  <si>
    <r>
      <rPr>
        <sz val="10"/>
        <rFont val="Times New Roman"/>
      </rPr>
      <t>245</t>
    </r>
  </si>
  <si>
    <r>
      <rPr>
        <sz val="10"/>
        <rFont val="Times New Roman"/>
      </rPr>
      <t>Corporación Privada para la Divulgación de la Ciencia y la Tecnología</t>
    </r>
  </si>
  <si>
    <r>
      <rPr>
        <sz val="10"/>
        <rFont val="Times New Roman"/>
      </rPr>
      <t>246</t>
    </r>
  </si>
  <si>
    <r>
      <rPr>
        <sz val="10"/>
        <rFont val="Times New Roman"/>
      </rPr>
      <t>Fundación de Ayuda Social de las Iglesias Cristianas, FASIC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</si>
  <si>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</si>
  <si>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</si>
  <si>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</si>
  <si>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</si>
  <si>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003</t>
    </r>
  </si>
  <si>
    <r>
      <rPr>
        <sz val="10"/>
        <rFont val="Times New Roman"/>
      </rPr>
      <t>007</t>
    </r>
  </si>
  <si>
    <r>
      <rPr>
        <sz val="10"/>
        <rFont val="Times New Roman"/>
      </rPr>
      <t>Fondo del Patrimonio Ley N° 21.045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</si>
  <si>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</si>
  <si>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</si>
  <si>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</si>
  <si>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</si>
  <si>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</si>
  <si>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</si>
  <si>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</si>
  <si>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</si>
  <si>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</si>
  <si>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Variación monto $      (5) - (4)</t>
  </si>
  <si>
    <t xml:space="preserve">   Variación %                 (6) / (4)</t>
  </si>
  <si>
    <t>Del Gobierno Central</t>
  </si>
  <si>
    <t>Subsecretaría de Derechos Humanos</t>
  </si>
  <si>
    <t>02</t>
  </si>
  <si>
    <t>010</t>
  </si>
  <si>
    <t>99</t>
  </si>
  <si>
    <t>Otros Integros al Fisco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</si>
</sst>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b/>
      <sz val="10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164" fontId="3" fillId="35" borderId="12" xfId="0" applyNumberFormat="1" applyFont="1" applyFill="1" applyBorder="1" applyAlignment="1">
      <alignment horizontal="right" vertical="top" wrapText="1"/>
    </xf>
    <xf numFmtId="0" fontId="0" fillId="36" borderId="12" xfId="0" applyFill="1" applyBorder="1" applyAlignment="1" applyProtection="1">
      <alignment wrapText="1"/>
      <protection locked="0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5" borderId="13" xfId="0" applyNumberFormat="1" applyFont="1" applyFill="1" applyBorder="1" applyAlignment="1">
      <alignment horizontal="right" vertical="top" wrapText="1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164" fontId="3" fillId="35" borderId="14" xfId="0" applyNumberFormat="1" applyFont="1" applyFill="1" applyBorder="1" applyAlignment="1">
      <alignment horizontal="right" vertical="top" wrapText="1"/>
    </xf>
    <xf numFmtId="0" fontId="0" fillId="36" borderId="13" xfId="0" applyFill="1" applyBorder="1" applyAlignment="1" applyProtection="1">
      <alignment wrapText="1"/>
      <protection locked="0"/>
    </xf>
    <xf numFmtId="0" fontId="9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63"/>
  <sheetViews>
    <sheetView tabSelected="1" topLeftCell="A31" zoomScaleNormal="100" workbookViewId="0">
      <selection activeCell="D34" sqref="D34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7109375" customWidth="1"/>
    <col min="5" max="5" width="16" customWidth="1"/>
    <col min="6" max="7" width="15" customWidth="1"/>
    <col min="8" max="8" width="16" customWidth="1"/>
    <col min="9" max="9" width="15" customWidth="1"/>
    <col min="10" max="10" width="9.85546875" customWidth="1"/>
    <col min="11" max="11" width="10.140625" customWidth="1"/>
    <col min="12" max="12" width="5.42578125" customWidth="1"/>
  </cols>
  <sheetData>
    <row r="1" spans="1:12" ht="17.100000000000001" customHeigh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8"/>
      <c r="K1" s="38"/>
      <c r="L1" s="1"/>
    </row>
    <row r="2" spans="1:12" ht="17.100000000000001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1"/>
    </row>
    <row r="3" spans="1:12" ht="1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8"/>
      <c r="K3" s="38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9" t="s">
        <v>4</v>
      </c>
      <c r="B5" s="50"/>
      <c r="C5" s="51" t="s">
        <v>5</v>
      </c>
      <c r="D5" s="52"/>
      <c r="E5" s="52"/>
      <c r="F5" s="52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9" t="s">
        <v>8</v>
      </c>
      <c r="B6" s="40"/>
      <c r="C6" s="41" t="s">
        <v>9</v>
      </c>
      <c r="D6" s="42"/>
      <c r="E6" s="42"/>
      <c r="F6" s="42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43" t="s">
        <v>12</v>
      </c>
      <c r="B7" s="44"/>
      <c r="C7" s="45" t="s">
        <v>13</v>
      </c>
      <c r="D7" s="46"/>
      <c r="E7" s="46"/>
      <c r="F7" s="46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47" t="s">
        <v>17</v>
      </c>
      <c r="B9" s="47" t="s">
        <v>18</v>
      </c>
      <c r="C9" s="47" t="s">
        <v>19</v>
      </c>
      <c r="D9" s="47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64.5" customHeight="1" x14ac:dyDescent="0.25">
      <c r="A10" s="48"/>
      <c r="B10" s="48"/>
      <c r="C10" s="48"/>
      <c r="D10" s="48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30" t="s">
        <v>116</v>
      </c>
      <c r="K10" s="30" t="s">
        <v>117</v>
      </c>
      <c r="L10" s="1"/>
    </row>
    <row r="11" spans="1:12" ht="15.75" customHeight="1" x14ac:dyDescent="0.25">
      <c r="A11" s="48"/>
      <c r="B11" s="48"/>
      <c r="C11" s="48"/>
      <c r="D11" s="48"/>
      <c r="E11" s="9" t="s">
        <v>32</v>
      </c>
      <c r="F11" s="8" t="s">
        <v>32</v>
      </c>
      <c r="G11" s="8" t="s">
        <v>32</v>
      </c>
      <c r="H11" s="8" t="s">
        <v>33</v>
      </c>
      <c r="I11" s="8" t="s">
        <v>33</v>
      </c>
      <c r="J11" s="31"/>
      <c r="K11" s="31"/>
      <c r="L11" s="1"/>
    </row>
    <row r="12" spans="1:12" ht="15" customHeight="1" x14ac:dyDescent="0.25">
      <c r="A12" s="10" t="s">
        <v>34</v>
      </c>
      <c r="B12" s="10" t="s">
        <v>34</v>
      </c>
      <c r="C12" s="10" t="s">
        <v>34</v>
      </c>
      <c r="D12" s="11" t="s">
        <v>35</v>
      </c>
      <c r="E12" s="12">
        <v>16731095</v>
      </c>
      <c r="F12" s="12">
        <v>17176298</v>
      </c>
      <c r="G12" s="12">
        <v>10770340</v>
      </c>
      <c r="H12" s="12">
        <v>17212949</v>
      </c>
      <c r="I12" s="12">
        <v>13183749</v>
      </c>
      <c r="J12" s="12">
        <f t="shared" ref="J12:J20" si="0">I12-H12</f>
        <v>-4029200</v>
      </c>
      <c r="K12" s="13">
        <f>(J12/H12)</f>
        <v>-0.2340795874082936</v>
      </c>
      <c r="L12" s="1"/>
    </row>
    <row r="13" spans="1:12" ht="15" customHeight="1" x14ac:dyDescent="0.25">
      <c r="A13" s="14" t="s">
        <v>15</v>
      </c>
      <c r="B13" s="14" t="s">
        <v>34</v>
      </c>
      <c r="C13" s="14" t="s">
        <v>34</v>
      </c>
      <c r="D13" s="15" t="s">
        <v>36</v>
      </c>
      <c r="E13" s="16">
        <v>1862547</v>
      </c>
      <c r="F13" s="16">
        <v>1862547</v>
      </c>
      <c r="G13" s="16">
        <v>0</v>
      </c>
      <c r="H13" s="16">
        <v>1916188</v>
      </c>
      <c r="I13" s="16">
        <v>1879195</v>
      </c>
      <c r="J13" s="16">
        <f t="shared" si="0"/>
        <v>-36993</v>
      </c>
      <c r="K13" s="17">
        <f>(J13/H13)</f>
        <v>-1.9305516995200889E-2</v>
      </c>
      <c r="L13" s="1"/>
    </row>
    <row r="14" spans="1:12" ht="15" customHeight="1" x14ac:dyDescent="0.25">
      <c r="A14" s="14" t="s">
        <v>34</v>
      </c>
      <c r="B14" s="14" t="s">
        <v>37</v>
      </c>
      <c r="C14" s="14" t="s">
        <v>34</v>
      </c>
      <c r="D14" s="15" t="s">
        <v>38</v>
      </c>
      <c r="E14" s="16">
        <v>1862547</v>
      </c>
      <c r="F14" s="16">
        <v>1862547</v>
      </c>
      <c r="G14" s="16">
        <v>0</v>
      </c>
      <c r="H14" s="16">
        <v>1916188</v>
      </c>
      <c r="I14" s="16">
        <v>1879195</v>
      </c>
      <c r="J14" s="16">
        <f t="shared" si="0"/>
        <v>-36993</v>
      </c>
      <c r="K14" s="17">
        <f>(J14/H14)</f>
        <v>-1.9305516995200889E-2</v>
      </c>
      <c r="L14" s="1"/>
    </row>
    <row r="15" spans="1:12" ht="15" customHeight="1" x14ac:dyDescent="0.25">
      <c r="A15" s="14" t="s">
        <v>34</v>
      </c>
      <c r="B15" s="14" t="s">
        <v>34</v>
      </c>
      <c r="C15" s="14" t="s">
        <v>39</v>
      </c>
      <c r="D15" s="15" t="s">
        <v>40</v>
      </c>
      <c r="E15" s="16">
        <v>1862547</v>
      </c>
      <c r="F15" s="16">
        <v>1862547</v>
      </c>
      <c r="G15" s="16">
        <v>0</v>
      </c>
      <c r="H15" s="16">
        <v>1916188</v>
      </c>
      <c r="I15" s="16">
        <v>1879195</v>
      </c>
      <c r="J15" s="16">
        <f t="shared" si="0"/>
        <v>-36993</v>
      </c>
      <c r="K15" s="17">
        <f>(J15/H15)</f>
        <v>-1.9305516995200889E-2</v>
      </c>
      <c r="L15" s="1"/>
    </row>
    <row r="16" spans="1:12" ht="15" customHeight="1" x14ac:dyDescent="0.25">
      <c r="A16" s="14" t="s">
        <v>41</v>
      </c>
      <c r="B16" s="14" t="s">
        <v>34</v>
      </c>
      <c r="C16" s="14" t="s">
        <v>34</v>
      </c>
      <c r="D16" s="15" t="s">
        <v>42</v>
      </c>
      <c r="E16" s="16">
        <v>0</v>
      </c>
      <c r="F16" s="16">
        <v>0</v>
      </c>
      <c r="G16" s="16">
        <v>57340</v>
      </c>
      <c r="H16" s="16">
        <v>0</v>
      </c>
      <c r="I16" s="16">
        <v>10</v>
      </c>
      <c r="J16" s="16">
        <f t="shared" si="0"/>
        <v>10</v>
      </c>
      <c r="K16" s="17" t="s">
        <v>34</v>
      </c>
      <c r="L16" s="1"/>
    </row>
    <row r="17" spans="1:12" ht="15" customHeight="1" x14ac:dyDescent="0.25">
      <c r="A17" s="14" t="s">
        <v>34</v>
      </c>
      <c r="B17" s="14" t="s">
        <v>43</v>
      </c>
      <c r="C17" s="14" t="s">
        <v>34</v>
      </c>
      <c r="D17" s="15" t="s">
        <v>44</v>
      </c>
      <c r="E17" s="16">
        <v>0</v>
      </c>
      <c r="F17" s="16">
        <v>0</v>
      </c>
      <c r="G17" s="16">
        <v>57340</v>
      </c>
      <c r="H17" s="16">
        <v>0</v>
      </c>
      <c r="I17" s="16">
        <v>10</v>
      </c>
      <c r="J17" s="16">
        <f t="shared" si="0"/>
        <v>10</v>
      </c>
      <c r="K17" s="17" t="s">
        <v>34</v>
      </c>
      <c r="L17" s="1"/>
    </row>
    <row r="18" spans="1:12" ht="15" customHeight="1" x14ac:dyDescent="0.25">
      <c r="A18" s="14" t="s">
        <v>45</v>
      </c>
      <c r="B18" s="14" t="s">
        <v>34</v>
      </c>
      <c r="C18" s="14" t="s">
        <v>34</v>
      </c>
      <c r="D18" s="15" t="s">
        <v>46</v>
      </c>
      <c r="E18" s="16">
        <v>14643538</v>
      </c>
      <c r="F18" s="16">
        <v>14743431</v>
      </c>
      <c r="G18" s="16">
        <v>10713000</v>
      </c>
      <c r="H18" s="16">
        <v>15065271</v>
      </c>
      <c r="I18" s="16">
        <v>11304534</v>
      </c>
      <c r="J18" s="16">
        <f t="shared" si="0"/>
        <v>-3760737</v>
      </c>
      <c r="K18" s="17">
        <f>(J18/H18)</f>
        <v>-0.24962956192424285</v>
      </c>
      <c r="L18" s="1"/>
    </row>
    <row r="19" spans="1:12" ht="15" customHeight="1" x14ac:dyDescent="0.25">
      <c r="A19" s="14" t="s">
        <v>34</v>
      </c>
      <c r="B19" s="14" t="s">
        <v>47</v>
      </c>
      <c r="C19" s="14" t="s">
        <v>34</v>
      </c>
      <c r="D19" s="15" t="s">
        <v>48</v>
      </c>
      <c r="E19" s="16">
        <v>14643538</v>
      </c>
      <c r="F19" s="16">
        <v>14743431</v>
      </c>
      <c r="G19" s="16">
        <v>10713000</v>
      </c>
      <c r="H19" s="16">
        <v>15065271</v>
      </c>
      <c r="I19" s="16">
        <v>11304534</v>
      </c>
      <c r="J19" s="16">
        <f t="shared" si="0"/>
        <v>-3760737</v>
      </c>
      <c r="K19" s="17">
        <f>(J19/H19)</f>
        <v>-0.24962956192424285</v>
      </c>
      <c r="L19" s="1"/>
    </row>
    <row r="20" spans="1:12" ht="15" customHeight="1" x14ac:dyDescent="0.25">
      <c r="A20" s="14" t="s">
        <v>49</v>
      </c>
      <c r="B20" s="14" t="s">
        <v>34</v>
      </c>
      <c r="C20" s="14" t="s">
        <v>34</v>
      </c>
      <c r="D20" s="15" t="s">
        <v>50</v>
      </c>
      <c r="E20" s="16">
        <v>225000</v>
      </c>
      <c r="F20" s="16">
        <v>225000</v>
      </c>
      <c r="G20" s="16">
        <v>0</v>
      </c>
      <c r="H20" s="16">
        <v>231480</v>
      </c>
      <c r="I20" s="16">
        <v>0</v>
      </c>
      <c r="J20" s="16">
        <f t="shared" si="0"/>
        <v>-231480</v>
      </c>
      <c r="K20" s="17">
        <f>(J20/H20)</f>
        <v>-1</v>
      </c>
      <c r="L20" s="1"/>
    </row>
    <row r="21" spans="1:12" ht="15" customHeight="1" x14ac:dyDescent="0.25">
      <c r="A21" s="14"/>
      <c r="B21" s="14" t="s">
        <v>120</v>
      </c>
      <c r="C21" s="14" t="s">
        <v>34</v>
      </c>
      <c r="D21" s="15" t="s">
        <v>118</v>
      </c>
      <c r="E21" s="16">
        <v>225000</v>
      </c>
      <c r="F21" s="16">
        <v>225000</v>
      </c>
      <c r="G21" s="16">
        <v>0</v>
      </c>
      <c r="H21" s="16">
        <v>231480</v>
      </c>
      <c r="I21" s="16">
        <v>0</v>
      </c>
      <c r="J21" s="16">
        <f t="shared" ref="J21:J22" si="1">I21-H21</f>
        <v>-231480</v>
      </c>
      <c r="K21" s="17">
        <f t="shared" ref="K21:K22" si="2">(J21/H21)</f>
        <v>-1</v>
      </c>
      <c r="L21" s="1"/>
    </row>
    <row r="22" spans="1:12" ht="15" customHeight="1" x14ac:dyDescent="0.25">
      <c r="A22" s="14"/>
      <c r="B22" s="14" t="s">
        <v>34</v>
      </c>
      <c r="C22" s="14" t="s">
        <v>121</v>
      </c>
      <c r="D22" s="15" t="s">
        <v>119</v>
      </c>
      <c r="E22" s="16">
        <v>225000</v>
      </c>
      <c r="F22" s="16">
        <v>225000</v>
      </c>
      <c r="G22" s="16">
        <v>0</v>
      </c>
      <c r="H22" s="16">
        <v>231480</v>
      </c>
      <c r="I22" s="16">
        <v>0</v>
      </c>
      <c r="J22" s="16">
        <f t="shared" si="1"/>
        <v>-231480</v>
      </c>
      <c r="K22" s="17">
        <f t="shared" si="2"/>
        <v>-1</v>
      </c>
      <c r="L22" s="1"/>
    </row>
    <row r="23" spans="1:12" ht="15" customHeight="1" x14ac:dyDescent="0.25">
      <c r="A23" s="14" t="s">
        <v>51</v>
      </c>
      <c r="B23" s="14" t="s">
        <v>34</v>
      </c>
      <c r="C23" s="14" t="s">
        <v>34</v>
      </c>
      <c r="D23" s="15" t="s">
        <v>52</v>
      </c>
      <c r="E23" s="16">
        <v>10</v>
      </c>
      <c r="F23" s="16">
        <v>345320</v>
      </c>
      <c r="G23" s="16">
        <v>0</v>
      </c>
      <c r="H23" s="16">
        <v>10</v>
      </c>
      <c r="I23" s="16">
        <v>10</v>
      </c>
      <c r="J23" s="18"/>
      <c r="K23" s="17" t="s">
        <v>34</v>
      </c>
      <c r="L23" s="1"/>
    </row>
    <row r="24" spans="1:12" ht="15" customHeight="1" x14ac:dyDescent="0.25">
      <c r="A24" s="10" t="s">
        <v>34</v>
      </c>
      <c r="B24" s="10" t="s">
        <v>34</v>
      </c>
      <c r="C24" s="10" t="s">
        <v>34</v>
      </c>
      <c r="D24" s="11" t="s">
        <v>53</v>
      </c>
      <c r="E24" s="12">
        <v>16731095</v>
      </c>
      <c r="F24" s="12">
        <v>17176298</v>
      </c>
      <c r="G24" s="12">
        <v>10398855</v>
      </c>
      <c r="H24" s="12">
        <v>17212949</v>
      </c>
      <c r="I24" s="12">
        <v>13183749</v>
      </c>
      <c r="J24" s="12">
        <f>I24-H24</f>
        <v>-4029200</v>
      </c>
      <c r="K24" s="13">
        <f>(J24/H24)</f>
        <v>-0.2340795874082936</v>
      </c>
      <c r="L24" s="1"/>
    </row>
    <row r="25" spans="1:12" ht="15" customHeight="1" x14ac:dyDescent="0.25">
      <c r="A25" s="14" t="s">
        <v>54</v>
      </c>
      <c r="B25" s="14" t="s">
        <v>34</v>
      </c>
      <c r="C25" s="14" t="s">
        <v>34</v>
      </c>
      <c r="D25" s="15" t="s">
        <v>36</v>
      </c>
      <c r="E25" s="16">
        <v>10893310</v>
      </c>
      <c r="F25" s="16">
        <v>10993203</v>
      </c>
      <c r="G25" s="16">
        <v>6872878</v>
      </c>
      <c r="H25" s="16">
        <v>11207036</v>
      </c>
      <c r="I25" s="16">
        <v>10023243</v>
      </c>
      <c r="J25" s="16">
        <f>I25-H25</f>
        <v>-1183793</v>
      </c>
      <c r="K25" s="17">
        <f>(J25/H25)</f>
        <v>-0.1056294456446825</v>
      </c>
      <c r="L25" s="1"/>
    </row>
    <row r="26" spans="1:12" ht="15" customHeight="1" x14ac:dyDescent="0.25">
      <c r="A26" s="14" t="s">
        <v>34</v>
      </c>
      <c r="B26" s="14" t="s">
        <v>47</v>
      </c>
      <c r="C26" s="14" t="s">
        <v>34</v>
      </c>
      <c r="D26" s="15" t="s">
        <v>55</v>
      </c>
      <c r="E26" s="16">
        <v>10893310</v>
      </c>
      <c r="F26" s="16">
        <v>10993203</v>
      </c>
      <c r="G26" s="16">
        <v>6872878</v>
      </c>
      <c r="H26" s="16">
        <v>11207036</v>
      </c>
      <c r="I26" s="16">
        <v>10023243</v>
      </c>
      <c r="J26" s="16">
        <f>I26-H26</f>
        <v>-1183793</v>
      </c>
      <c r="K26" s="17">
        <f>(J26/H26)</f>
        <v>-0.1056294456446825</v>
      </c>
      <c r="L26" s="1"/>
    </row>
    <row r="27" spans="1:12" ht="15" customHeight="1" x14ac:dyDescent="0.25">
      <c r="A27" s="14" t="s">
        <v>34</v>
      </c>
      <c r="B27" s="14" t="s">
        <v>34</v>
      </c>
      <c r="C27" s="14" t="s">
        <v>56</v>
      </c>
      <c r="D27" s="15" t="s">
        <v>57</v>
      </c>
      <c r="E27" s="16">
        <v>100472</v>
      </c>
      <c r="F27" s="16">
        <v>100472</v>
      </c>
      <c r="G27" s="16">
        <v>100472</v>
      </c>
      <c r="H27" s="16">
        <v>103366</v>
      </c>
      <c r="I27" s="16">
        <v>100265</v>
      </c>
      <c r="J27" s="16">
        <f>I27-H27</f>
        <v>-3101</v>
      </c>
      <c r="K27" s="17">
        <f>(J27/H27)</f>
        <v>-3.0000193487220168E-2</v>
      </c>
      <c r="L27" s="1"/>
    </row>
    <row r="28" spans="1:12" ht="15" customHeight="1" x14ac:dyDescent="0.25">
      <c r="A28" s="14" t="s">
        <v>34</v>
      </c>
      <c r="B28" s="14" t="s">
        <v>34</v>
      </c>
      <c r="C28" s="14" t="s">
        <v>58</v>
      </c>
      <c r="D28" s="15" t="s">
        <v>59</v>
      </c>
      <c r="E28" s="16">
        <v>2568207</v>
      </c>
      <c r="F28" s="16">
        <v>2568207</v>
      </c>
      <c r="G28" s="16">
        <v>1725376</v>
      </c>
      <c r="H28" s="16">
        <v>2642171</v>
      </c>
      <c r="I28" s="16">
        <v>2642171</v>
      </c>
      <c r="J28" s="18"/>
      <c r="K28" s="17" t="s">
        <v>34</v>
      </c>
      <c r="L28" s="1"/>
    </row>
    <row r="29" spans="1:12" ht="15" customHeight="1" x14ac:dyDescent="0.25">
      <c r="A29" s="14" t="s">
        <v>34</v>
      </c>
      <c r="B29" s="14" t="s">
        <v>34</v>
      </c>
      <c r="C29" s="14" t="s">
        <v>60</v>
      </c>
      <c r="D29" s="15" t="s">
        <v>61</v>
      </c>
      <c r="E29" s="16">
        <v>1692479</v>
      </c>
      <c r="F29" s="16">
        <v>1767372</v>
      </c>
      <c r="G29" s="16">
        <v>896872</v>
      </c>
      <c r="H29" s="16">
        <v>1741222</v>
      </c>
      <c r="I29" s="16">
        <v>1515645</v>
      </c>
      <c r="J29" s="16">
        <f>I29-H29</f>
        <v>-225577</v>
      </c>
      <c r="K29" s="17">
        <f>(J29/H29)</f>
        <v>-0.12955097052529774</v>
      </c>
      <c r="L29" s="1"/>
    </row>
    <row r="30" spans="1:12" ht="15" customHeight="1" x14ac:dyDescent="0.25">
      <c r="A30" s="14" t="s">
        <v>34</v>
      </c>
      <c r="B30" s="14" t="s">
        <v>34</v>
      </c>
      <c r="C30" s="14" t="s">
        <v>62</v>
      </c>
      <c r="D30" s="15" t="s">
        <v>63</v>
      </c>
      <c r="E30" s="16">
        <v>1885967</v>
      </c>
      <c r="F30" s="16">
        <v>1885967</v>
      </c>
      <c r="G30" s="16">
        <v>0</v>
      </c>
      <c r="H30" s="16">
        <v>1940283</v>
      </c>
      <c r="I30" s="16">
        <v>1028800</v>
      </c>
      <c r="J30" s="16">
        <f>I30-H30</f>
        <v>-911483</v>
      </c>
      <c r="K30" s="17">
        <f>(J30/H30)</f>
        <v>-0.46976806991557418</v>
      </c>
      <c r="L30" s="1"/>
    </row>
    <row r="31" spans="1:12" ht="15" customHeight="1" x14ac:dyDescent="0.25">
      <c r="A31" s="14" t="s">
        <v>34</v>
      </c>
      <c r="B31" s="14" t="s">
        <v>34</v>
      </c>
      <c r="C31" s="14" t="s">
        <v>64</v>
      </c>
      <c r="D31" s="15" t="s">
        <v>65</v>
      </c>
      <c r="E31" s="16">
        <v>663953</v>
      </c>
      <c r="F31" s="16">
        <v>663953</v>
      </c>
      <c r="G31" s="16">
        <v>630755</v>
      </c>
      <c r="H31" s="16">
        <v>683075</v>
      </c>
      <c r="I31" s="16">
        <v>683075</v>
      </c>
      <c r="J31" s="18"/>
      <c r="K31" s="17" t="s">
        <v>34</v>
      </c>
      <c r="L31" s="1"/>
    </row>
    <row r="32" spans="1:12" ht="15" customHeight="1" x14ac:dyDescent="0.25">
      <c r="A32" s="14" t="s">
        <v>34</v>
      </c>
      <c r="B32" s="14" t="s">
        <v>34</v>
      </c>
      <c r="C32" s="14" t="s">
        <v>66</v>
      </c>
      <c r="D32" s="15" t="s">
        <v>67</v>
      </c>
      <c r="E32" s="16">
        <v>416332</v>
      </c>
      <c r="F32" s="16">
        <v>416332</v>
      </c>
      <c r="G32" s="16">
        <v>416332</v>
      </c>
      <c r="H32" s="16">
        <v>428322</v>
      </c>
      <c r="I32" s="16">
        <v>415473</v>
      </c>
      <c r="J32" s="16">
        <f>I32-H32</f>
        <v>-12849</v>
      </c>
      <c r="K32" s="17">
        <f>(J32/H32)</f>
        <v>-2.9998459103198063E-2</v>
      </c>
      <c r="L32" s="1"/>
    </row>
    <row r="33" spans="1:12" ht="15" customHeight="1" x14ac:dyDescent="0.25">
      <c r="A33" s="14" t="s">
        <v>34</v>
      </c>
      <c r="B33" s="14" t="s">
        <v>34</v>
      </c>
      <c r="C33" s="14" t="s">
        <v>68</v>
      </c>
      <c r="D33" s="15" t="s">
        <v>69</v>
      </c>
      <c r="E33" s="16">
        <v>706460</v>
      </c>
      <c r="F33" s="16">
        <v>706460</v>
      </c>
      <c r="G33" s="16">
        <v>706461</v>
      </c>
      <c r="H33" s="16">
        <v>726806</v>
      </c>
      <c r="I33" s="16">
        <v>726806</v>
      </c>
      <c r="J33" s="18"/>
      <c r="K33" s="17" t="s">
        <v>34</v>
      </c>
      <c r="L33" s="1"/>
    </row>
    <row r="34" spans="1:12" ht="15" customHeight="1" x14ac:dyDescent="0.25">
      <c r="A34" s="14" t="s">
        <v>34</v>
      </c>
      <c r="B34" s="14" t="s">
        <v>34</v>
      </c>
      <c r="C34" s="14" t="s">
        <v>70</v>
      </c>
      <c r="D34" s="15" t="s">
        <v>71</v>
      </c>
      <c r="E34" s="16">
        <v>231033</v>
      </c>
      <c r="F34" s="16">
        <v>231033</v>
      </c>
      <c r="G34" s="16">
        <v>231033</v>
      </c>
      <c r="H34" s="16">
        <v>237687</v>
      </c>
      <c r="I34" s="16">
        <v>237687</v>
      </c>
      <c r="J34" s="18"/>
      <c r="K34" s="17" t="s">
        <v>34</v>
      </c>
      <c r="L34" s="1"/>
    </row>
    <row r="35" spans="1:12" ht="15" customHeight="1" x14ac:dyDescent="0.25">
      <c r="A35" s="14" t="s">
        <v>34</v>
      </c>
      <c r="B35" s="14" t="s">
        <v>34</v>
      </c>
      <c r="C35" s="14" t="s">
        <v>72</v>
      </c>
      <c r="D35" s="15" t="s">
        <v>73</v>
      </c>
      <c r="E35" s="16">
        <v>420493</v>
      </c>
      <c r="F35" s="16">
        <v>420493</v>
      </c>
      <c r="G35" s="16">
        <v>210247</v>
      </c>
      <c r="H35" s="16">
        <v>432603</v>
      </c>
      <c r="I35" s="16">
        <v>419625</v>
      </c>
      <c r="J35" s="16">
        <f>I35-H35</f>
        <v>-12978</v>
      </c>
      <c r="K35" s="17">
        <f>(J35/H35)</f>
        <v>-2.9999791957059936E-2</v>
      </c>
      <c r="L35" s="1"/>
    </row>
    <row r="36" spans="1:12" ht="15" customHeight="1" x14ac:dyDescent="0.25">
      <c r="A36" s="21" t="s">
        <v>34</v>
      </c>
      <c r="B36" s="21" t="s">
        <v>34</v>
      </c>
      <c r="C36" s="21" t="s">
        <v>74</v>
      </c>
      <c r="D36" s="22" t="s">
        <v>75</v>
      </c>
      <c r="E36" s="23">
        <v>131410</v>
      </c>
      <c r="F36" s="23">
        <v>131410</v>
      </c>
      <c r="G36" s="23">
        <v>67737</v>
      </c>
      <c r="H36" s="23">
        <v>135195</v>
      </c>
      <c r="I36" s="23">
        <v>135195</v>
      </c>
      <c r="J36" s="29"/>
      <c r="K36" s="24" t="s">
        <v>34</v>
      </c>
      <c r="L36" s="1"/>
    </row>
    <row r="37" spans="1:12" ht="15" customHeight="1" x14ac:dyDescent="0.25">
      <c r="A37" s="25">
        <v>24</v>
      </c>
      <c r="B37" s="14" t="s">
        <v>47</v>
      </c>
      <c r="C37" s="25" t="s">
        <v>76</v>
      </c>
      <c r="D37" s="26" t="s">
        <v>77</v>
      </c>
      <c r="E37" s="27">
        <v>172479</v>
      </c>
      <c r="F37" s="27">
        <v>172479</v>
      </c>
      <c r="G37" s="27">
        <v>172480</v>
      </c>
      <c r="H37" s="27">
        <v>177446</v>
      </c>
      <c r="I37" s="27">
        <v>172123</v>
      </c>
      <c r="J37" s="27">
        <f t="shared" ref="J37:J43" si="3">I37-H37</f>
        <v>-5323</v>
      </c>
      <c r="K37" s="28">
        <f t="shared" ref="K37:K43" si="4">(J37/H37)</f>
        <v>-2.9997858503432031E-2</v>
      </c>
      <c r="L37" s="1"/>
    </row>
    <row r="38" spans="1:12" ht="15" customHeight="1" x14ac:dyDescent="0.25">
      <c r="A38" s="14" t="s">
        <v>34</v>
      </c>
      <c r="B38" s="14" t="s">
        <v>34</v>
      </c>
      <c r="C38" s="14" t="s">
        <v>78</v>
      </c>
      <c r="D38" s="15" t="s">
        <v>79</v>
      </c>
      <c r="E38" s="16">
        <v>32266</v>
      </c>
      <c r="F38" s="16">
        <v>32266</v>
      </c>
      <c r="G38" s="16">
        <v>32266</v>
      </c>
      <c r="H38" s="16">
        <v>33195</v>
      </c>
      <c r="I38" s="16">
        <v>32199</v>
      </c>
      <c r="J38" s="16">
        <f t="shared" si="3"/>
        <v>-996</v>
      </c>
      <c r="K38" s="17">
        <f t="shared" si="4"/>
        <v>-3.000451875282422E-2</v>
      </c>
      <c r="L38" s="1"/>
    </row>
    <row r="39" spans="1:12" ht="15" customHeight="1" x14ac:dyDescent="0.25">
      <c r="A39" s="14" t="s">
        <v>34</v>
      </c>
      <c r="B39" s="14" t="s">
        <v>34</v>
      </c>
      <c r="C39" s="14" t="s">
        <v>80</v>
      </c>
      <c r="D39" s="15" t="s">
        <v>81</v>
      </c>
      <c r="E39" s="16">
        <v>112343</v>
      </c>
      <c r="F39" s="16">
        <v>112343</v>
      </c>
      <c r="G39" s="16">
        <v>112343</v>
      </c>
      <c r="H39" s="16">
        <v>115578</v>
      </c>
      <c r="I39" s="16">
        <v>112111</v>
      </c>
      <c r="J39" s="16">
        <f t="shared" si="3"/>
        <v>-3467</v>
      </c>
      <c r="K39" s="17">
        <f t="shared" si="4"/>
        <v>-2.9997058263683402E-2</v>
      </c>
      <c r="L39" s="1"/>
    </row>
    <row r="40" spans="1:12" ht="15" customHeight="1" x14ac:dyDescent="0.25">
      <c r="A40" s="14" t="s">
        <v>34</v>
      </c>
      <c r="B40" s="14" t="s">
        <v>34</v>
      </c>
      <c r="C40" s="14" t="s">
        <v>82</v>
      </c>
      <c r="D40" s="15" t="s">
        <v>83</v>
      </c>
      <c r="E40" s="16">
        <v>95960</v>
      </c>
      <c r="F40" s="16">
        <v>95960</v>
      </c>
      <c r="G40" s="16">
        <v>95960</v>
      </c>
      <c r="H40" s="16">
        <v>98724</v>
      </c>
      <c r="I40" s="16">
        <v>95762</v>
      </c>
      <c r="J40" s="16">
        <f t="shared" si="3"/>
        <v>-2962</v>
      </c>
      <c r="K40" s="17">
        <f t="shared" si="4"/>
        <v>-3.0002836189781612E-2</v>
      </c>
      <c r="L40" s="1"/>
    </row>
    <row r="41" spans="1:12" ht="28.5" customHeight="1" x14ac:dyDescent="0.25">
      <c r="A41" s="14" t="s">
        <v>34</v>
      </c>
      <c r="B41" s="14" t="s">
        <v>34</v>
      </c>
      <c r="C41" s="14" t="s">
        <v>84</v>
      </c>
      <c r="D41" s="15" t="s">
        <v>85</v>
      </c>
      <c r="E41" s="16">
        <v>102797</v>
      </c>
      <c r="F41" s="16">
        <v>102797</v>
      </c>
      <c r="G41" s="16">
        <v>102797</v>
      </c>
      <c r="H41" s="16">
        <v>105758</v>
      </c>
      <c r="I41" s="16">
        <v>102585</v>
      </c>
      <c r="J41" s="16">
        <f t="shared" si="3"/>
        <v>-3173</v>
      </c>
      <c r="K41" s="17">
        <f t="shared" si="4"/>
        <v>-3.0002458442860116E-2</v>
      </c>
      <c r="L41" s="1"/>
    </row>
    <row r="42" spans="1:12" ht="15" customHeight="1" x14ac:dyDescent="0.25">
      <c r="A42" s="14" t="s">
        <v>34</v>
      </c>
      <c r="B42" s="14" t="s">
        <v>34</v>
      </c>
      <c r="C42" s="14" t="s">
        <v>86</v>
      </c>
      <c r="D42" s="15" t="s">
        <v>87</v>
      </c>
      <c r="E42" s="16">
        <v>30532</v>
      </c>
      <c r="F42" s="16">
        <v>30532</v>
      </c>
      <c r="G42" s="16">
        <v>30532</v>
      </c>
      <c r="H42" s="16">
        <v>31411</v>
      </c>
      <c r="I42" s="16">
        <v>30469</v>
      </c>
      <c r="J42" s="16">
        <f t="shared" si="3"/>
        <v>-942</v>
      </c>
      <c r="K42" s="17">
        <f t="shared" si="4"/>
        <v>-2.99894941262615E-2</v>
      </c>
      <c r="L42" s="1"/>
    </row>
    <row r="43" spans="1:12" ht="15" customHeight="1" x14ac:dyDescent="0.25">
      <c r="A43" s="14" t="s">
        <v>34</v>
      </c>
      <c r="B43" s="14" t="s">
        <v>34</v>
      </c>
      <c r="C43" s="14" t="s">
        <v>88</v>
      </c>
      <c r="D43" s="15" t="s">
        <v>89</v>
      </c>
      <c r="E43" s="16">
        <v>30532</v>
      </c>
      <c r="F43" s="16">
        <v>30532</v>
      </c>
      <c r="G43" s="16">
        <v>0</v>
      </c>
      <c r="H43" s="16">
        <v>31411</v>
      </c>
      <c r="I43" s="16">
        <v>30469</v>
      </c>
      <c r="J43" s="16">
        <f t="shared" si="3"/>
        <v>-942</v>
      </c>
      <c r="K43" s="17">
        <f t="shared" si="4"/>
        <v>-2.99894941262615E-2</v>
      </c>
      <c r="L43" s="1"/>
    </row>
    <row r="44" spans="1:12" ht="16.5" customHeight="1" x14ac:dyDescent="0.25">
      <c r="A44" s="14" t="s">
        <v>34</v>
      </c>
      <c r="B44" s="14" t="s">
        <v>34</v>
      </c>
      <c r="C44" s="14" t="s">
        <v>90</v>
      </c>
      <c r="D44" s="15" t="s">
        <v>91</v>
      </c>
      <c r="E44" s="16">
        <v>131410</v>
      </c>
      <c r="F44" s="16">
        <v>131410</v>
      </c>
      <c r="G44" s="16">
        <v>67737</v>
      </c>
      <c r="H44" s="16">
        <v>135195</v>
      </c>
      <c r="I44" s="16">
        <v>135195</v>
      </c>
      <c r="J44" s="18"/>
      <c r="K44" s="17" t="s">
        <v>34</v>
      </c>
      <c r="L44" s="1"/>
    </row>
    <row r="45" spans="1:12" ht="15" customHeight="1" x14ac:dyDescent="0.25">
      <c r="A45" s="14" t="s">
        <v>34</v>
      </c>
      <c r="B45" s="14" t="s">
        <v>34</v>
      </c>
      <c r="C45" s="14" t="s">
        <v>92</v>
      </c>
      <c r="D45" s="15" t="s">
        <v>93</v>
      </c>
      <c r="E45" s="16">
        <v>614139</v>
      </c>
      <c r="F45" s="16">
        <v>614139</v>
      </c>
      <c r="G45" s="16">
        <v>614095</v>
      </c>
      <c r="H45" s="16">
        <v>631826</v>
      </c>
      <c r="I45" s="16">
        <v>631826</v>
      </c>
      <c r="J45" s="18"/>
      <c r="K45" s="17" t="s">
        <v>34</v>
      </c>
      <c r="L45" s="1"/>
    </row>
    <row r="46" spans="1:12" ht="15" customHeight="1" x14ac:dyDescent="0.25">
      <c r="A46" s="14" t="s">
        <v>34</v>
      </c>
      <c r="B46" s="14" t="s">
        <v>34</v>
      </c>
      <c r="C46" s="14" t="s">
        <v>94</v>
      </c>
      <c r="D46" s="15" t="s">
        <v>95</v>
      </c>
      <c r="E46" s="16">
        <v>481282</v>
      </c>
      <c r="F46" s="16">
        <v>481282</v>
      </c>
      <c r="G46" s="16">
        <v>481283</v>
      </c>
      <c r="H46" s="16">
        <v>495143</v>
      </c>
      <c r="I46" s="16">
        <v>495143</v>
      </c>
      <c r="J46" s="18"/>
      <c r="K46" s="17" t="s">
        <v>34</v>
      </c>
      <c r="L46" s="1"/>
    </row>
    <row r="47" spans="1:12" ht="27" customHeight="1" x14ac:dyDescent="0.25">
      <c r="A47" s="14" t="s">
        <v>34</v>
      </c>
      <c r="B47" s="14" t="s">
        <v>34</v>
      </c>
      <c r="C47" s="14" t="s">
        <v>96</v>
      </c>
      <c r="D47" s="15" t="s">
        <v>97</v>
      </c>
      <c r="E47" s="16">
        <v>200014</v>
      </c>
      <c r="F47" s="16">
        <v>200014</v>
      </c>
      <c r="G47" s="16">
        <v>103100</v>
      </c>
      <c r="H47" s="16">
        <v>205774</v>
      </c>
      <c r="I47" s="16">
        <v>205774</v>
      </c>
      <c r="J47" s="18"/>
      <c r="K47" s="17" t="s">
        <v>34</v>
      </c>
      <c r="L47" s="1"/>
    </row>
    <row r="48" spans="1:12" ht="27" customHeight="1" x14ac:dyDescent="0.25">
      <c r="A48" s="14" t="s">
        <v>34</v>
      </c>
      <c r="B48" s="14" t="s">
        <v>34</v>
      </c>
      <c r="C48" s="14" t="s">
        <v>98</v>
      </c>
      <c r="D48" s="15" t="s">
        <v>99</v>
      </c>
      <c r="E48" s="16">
        <v>72750</v>
      </c>
      <c r="F48" s="16">
        <v>97750</v>
      </c>
      <c r="G48" s="16">
        <v>75000</v>
      </c>
      <c r="H48" s="16">
        <v>74845</v>
      </c>
      <c r="I48" s="16">
        <v>74845</v>
      </c>
      <c r="J48" s="18"/>
      <c r="K48" s="17" t="s">
        <v>34</v>
      </c>
      <c r="L48" s="1"/>
    </row>
    <row r="49" spans="1:12" ht="15" customHeight="1" x14ac:dyDescent="0.25">
      <c r="A49" s="14" t="s">
        <v>100</v>
      </c>
      <c r="B49" s="14" t="s">
        <v>34</v>
      </c>
      <c r="C49" s="14" t="s">
        <v>34</v>
      </c>
      <c r="D49" s="15" t="s">
        <v>101</v>
      </c>
      <c r="E49" s="16">
        <v>0</v>
      </c>
      <c r="F49" s="16">
        <v>0</v>
      </c>
      <c r="G49" s="16">
        <v>52354</v>
      </c>
      <c r="H49" s="16">
        <v>0</v>
      </c>
      <c r="I49" s="16">
        <v>0</v>
      </c>
      <c r="J49" s="18"/>
      <c r="K49" s="17" t="s">
        <v>34</v>
      </c>
      <c r="L49" s="1"/>
    </row>
    <row r="50" spans="1:12" ht="15" customHeight="1" x14ac:dyDescent="0.25">
      <c r="A50" s="14" t="s">
        <v>34</v>
      </c>
      <c r="B50" s="14" t="s">
        <v>122</v>
      </c>
      <c r="C50" s="14" t="s">
        <v>34</v>
      </c>
      <c r="D50" s="15" t="s">
        <v>123</v>
      </c>
      <c r="E50" s="16">
        <v>0</v>
      </c>
      <c r="F50" s="16">
        <v>0</v>
      </c>
      <c r="G50" s="16">
        <v>52354</v>
      </c>
      <c r="H50" s="16">
        <v>0</v>
      </c>
      <c r="I50" s="16">
        <v>0</v>
      </c>
      <c r="J50" s="18"/>
      <c r="K50" s="17" t="s">
        <v>34</v>
      </c>
      <c r="L50" s="1"/>
    </row>
    <row r="51" spans="1:12" ht="15" customHeight="1" x14ac:dyDescent="0.25">
      <c r="A51" s="14" t="s">
        <v>102</v>
      </c>
      <c r="B51" s="14" t="s">
        <v>34</v>
      </c>
      <c r="C51" s="14" t="s">
        <v>34</v>
      </c>
      <c r="D51" s="15" t="s">
        <v>103</v>
      </c>
      <c r="E51" s="16">
        <v>5837775</v>
      </c>
      <c r="F51" s="16">
        <v>5837775</v>
      </c>
      <c r="G51" s="16">
        <v>3128302</v>
      </c>
      <c r="H51" s="16">
        <v>6005903</v>
      </c>
      <c r="I51" s="16">
        <v>3160486</v>
      </c>
      <c r="J51" s="16">
        <f t="shared" ref="J51:J56" si="5">I51-H51</f>
        <v>-2845417</v>
      </c>
      <c r="K51" s="17">
        <f t="shared" ref="K51:K56" si="6">(J51/H51)</f>
        <v>-0.47377005589334359</v>
      </c>
      <c r="L51" s="1"/>
    </row>
    <row r="52" spans="1:12" ht="15" customHeight="1" x14ac:dyDescent="0.25">
      <c r="A52" s="14" t="s">
        <v>34</v>
      </c>
      <c r="B52" s="14" t="s">
        <v>47</v>
      </c>
      <c r="C52" s="14" t="s">
        <v>34</v>
      </c>
      <c r="D52" s="15" t="s">
        <v>55</v>
      </c>
      <c r="E52" s="16">
        <v>4797977</v>
      </c>
      <c r="F52" s="16">
        <v>4797977</v>
      </c>
      <c r="G52" s="16">
        <v>2706828</v>
      </c>
      <c r="H52" s="16">
        <v>4936159</v>
      </c>
      <c r="I52" s="16">
        <v>1580243</v>
      </c>
      <c r="J52" s="16">
        <f t="shared" si="5"/>
        <v>-3355916</v>
      </c>
      <c r="K52" s="17">
        <f t="shared" si="6"/>
        <v>-0.67986383744932044</v>
      </c>
      <c r="L52" s="1"/>
    </row>
    <row r="53" spans="1:12" ht="15" customHeight="1" x14ac:dyDescent="0.25">
      <c r="A53" s="14" t="s">
        <v>34</v>
      </c>
      <c r="B53" s="14" t="s">
        <v>34</v>
      </c>
      <c r="C53" s="14" t="s">
        <v>104</v>
      </c>
      <c r="D53" s="15" t="s">
        <v>65</v>
      </c>
      <c r="E53" s="16">
        <v>225000</v>
      </c>
      <c r="F53" s="16">
        <v>225000</v>
      </c>
      <c r="G53" s="16">
        <v>0</v>
      </c>
      <c r="H53" s="16">
        <v>231480</v>
      </c>
      <c r="I53" s="16">
        <v>0</v>
      </c>
      <c r="J53" s="16">
        <f t="shared" si="5"/>
        <v>-231480</v>
      </c>
      <c r="K53" s="17">
        <f t="shared" si="6"/>
        <v>-1</v>
      </c>
      <c r="L53" s="1"/>
    </row>
    <row r="54" spans="1:12" ht="15" customHeight="1" x14ac:dyDescent="0.25">
      <c r="A54" s="14" t="s">
        <v>34</v>
      </c>
      <c r="B54" s="14" t="s">
        <v>34</v>
      </c>
      <c r="C54" s="14" t="s">
        <v>105</v>
      </c>
      <c r="D54" s="15" t="s">
        <v>106</v>
      </c>
      <c r="E54" s="16">
        <v>4572977</v>
      </c>
      <c r="F54" s="16">
        <v>4572977</v>
      </c>
      <c r="G54" s="16">
        <v>2706828</v>
      </c>
      <c r="H54" s="16">
        <v>4704679</v>
      </c>
      <c r="I54" s="16">
        <v>1580243</v>
      </c>
      <c r="J54" s="16">
        <f t="shared" si="5"/>
        <v>-3124436</v>
      </c>
      <c r="K54" s="17">
        <f t="shared" si="6"/>
        <v>-0.66411247186046063</v>
      </c>
      <c r="L54" s="1"/>
    </row>
    <row r="55" spans="1:12" ht="15" customHeight="1" x14ac:dyDescent="0.25">
      <c r="A55" s="14" t="s">
        <v>34</v>
      </c>
      <c r="B55" s="14" t="s">
        <v>11</v>
      </c>
      <c r="C55" s="14" t="s">
        <v>34</v>
      </c>
      <c r="D55" s="15" t="s">
        <v>107</v>
      </c>
      <c r="E55" s="16">
        <v>1039798</v>
      </c>
      <c r="F55" s="16">
        <v>1039798</v>
      </c>
      <c r="G55" s="16">
        <v>421474</v>
      </c>
      <c r="H55" s="16">
        <v>1069744</v>
      </c>
      <c r="I55" s="16">
        <v>1580243</v>
      </c>
      <c r="J55" s="16">
        <f t="shared" si="5"/>
        <v>510499</v>
      </c>
      <c r="K55" s="17">
        <f t="shared" si="6"/>
        <v>0.47721604421244707</v>
      </c>
      <c r="L55" s="1"/>
    </row>
    <row r="56" spans="1:12" ht="15" customHeight="1" x14ac:dyDescent="0.25">
      <c r="A56" s="14" t="s">
        <v>34</v>
      </c>
      <c r="B56" s="14" t="s">
        <v>34</v>
      </c>
      <c r="C56" s="14" t="s">
        <v>105</v>
      </c>
      <c r="D56" s="15" t="s">
        <v>106</v>
      </c>
      <c r="E56" s="16">
        <v>1039798</v>
      </c>
      <c r="F56" s="16">
        <v>1039798</v>
      </c>
      <c r="G56" s="16">
        <v>421474</v>
      </c>
      <c r="H56" s="16">
        <v>1069744</v>
      </c>
      <c r="I56" s="16">
        <v>1580243</v>
      </c>
      <c r="J56" s="16">
        <f t="shared" si="5"/>
        <v>510499</v>
      </c>
      <c r="K56" s="17">
        <f t="shared" si="6"/>
        <v>0.47721604421244707</v>
      </c>
      <c r="L56" s="1"/>
    </row>
    <row r="57" spans="1:12" ht="15" customHeight="1" x14ac:dyDescent="0.25">
      <c r="A57" s="14" t="s">
        <v>108</v>
      </c>
      <c r="B57" s="14" t="s">
        <v>34</v>
      </c>
      <c r="C57" s="14" t="s">
        <v>34</v>
      </c>
      <c r="D57" s="15" t="s">
        <v>109</v>
      </c>
      <c r="E57" s="16">
        <v>10</v>
      </c>
      <c r="F57" s="16">
        <v>345320</v>
      </c>
      <c r="G57" s="16">
        <v>345321</v>
      </c>
      <c r="H57" s="16">
        <v>10</v>
      </c>
      <c r="I57" s="16">
        <v>10</v>
      </c>
      <c r="J57" s="18"/>
      <c r="K57" s="17" t="s">
        <v>34</v>
      </c>
      <c r="L57" s="1"/>
    </row>
    <row r="58" spans="1:12" ht="15" customHeight="1" x14ac:dyDescent="0.25">
      <c r="A58" s="14" t="s">
        <v>34</v>
      </c>
      <c r="B58" s="14" t="s">
        <v>110</v>
      </c>
      <c r="C58" s="14" t="s">
        <v>34</v>
      </c>
      <c r="D58" s="15" t="s">
        <v>111</v>
      </c>
      <c r="E58" s="16">
        <v>10</v>
      </c>
      <c r="F58" s="16">
        <v>345320</v>
      </c>
      <c r="G58" s="16">
        <v>345321</v>
      </c>
      <c r="H58" s="16">
        <v>10</v>
      </c>
      <c r="I58" s="16">
        <v>10</v>
      </c>
      <c r="J58" s="18"/>
      <c r="K58" s="17" t="s">
        <v>34</v>
      </c>
      <c r="L58" s="1"/>
    </row>
    <row r="59" spans="1:12" ht="15" customHeight="1" x14ac:dyDescent="0.25">
      <c r="A59" s="21" t="s">
        <v>112</v>
      </c>
      <c r="B59" s="21" t="s">
        <v>34</v>
      </c>
      <c r="C59" s="21" t="s">
        <v>34</v>
      </c>
      <c r="D59" s="22" t="s">
        <v>113</v>
      </c>
      <c r="E59" s="23">
        <v>0</v>
      </c>
      <c r="F59" s="23">
        <v>0</v>
      </c>
      <c r="G59" s="23">
        <v>0</v>
      </c>
      <c r="H59" s="23">
        <v>0</v>
      </c>
      <c r="I59" s="23">
        <v>10</v>
      </c>
      <c r="J59" s="23">
        <f>I59-H59</f>
        <v>10</v>
      </c>
      <c r="K59" s="24" t="s">
        <v>34</v>
      </c>
      <c r="L59" s="1"/>
    </row>
    <row r="60" spans="1:1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5" customHeight="1" x14ac:dyDescent="0.25">
      <c r="A61" s="32" t="s">
        <v>114</v>
      </c>
      <c r="B61" s="33"/>
      <c r="C61" s="33"/>
      <c r="D61" s="33"/>
      <c r="E61" s="19">
        <v>16731085</v>
      </c>
      <c r="F61" s="19">
        <v>16830978</v>
      </c>
      <c r="G61" s="19">
        <v>10001180</v>
      </c>
      <c r="H61" s="19">
        <v>17212939</v>
      </c>
      <c r="I61" s="19">
        <v>13183729</v>
      </c>
      <c r="J61" s="19">
        <v>-4029210</v>
      </c>
      <c r="K61" s="20">
        <v>-0.23408030435708857</v>
      </c>
      <c r="L61" s="1"/>
    </row>
    <row r="62" spans="1:12" ht="15" customHeight="1" x14ac:dyDescent="0.25">
      <c r="A62" s="34" t="s">
        <v>115</v>
      </c>
      <c r="B62" s="35"/>
      <c r="C62" s="35"/>
      <c r="D62" s="35"/>
      <c r="E62" s="35"/>
      <c r="F62" s="35"/>
      <c r="G62" s="35"/>
      <c r="H62" s="35"/>
      <c r="I62" s="35"/>
      <c r="J62" s="1"/>
      <c r="K62" s="1"/>
      <c r="L62" s="1"/>
    </row>
    <row r="63" spans="1:12" ht="5.099999999999999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</sheetData>
  <mergeCells count="17">
    <mergeCell ref="C5:F5"/>
    <mergeCell ref="J10:J11"/>
    <mergeCell ref="K10:K11"/>
    <mergeCell ref="A61:D61"/>
    <mergeCell ref="A62:I62"/>
    <mergeCell ref="A1:K1"/>
    <mergeCell ref="A2:K2"/>
    <mergeCell ref="A3:K3"/>
    <mergeCell ref="A6:B6"/>
    <mergeCell ref="C6:F6"/>
    <mergeCell ref="A7:B7"/>
    <mergeCell ref="C7:F7"/>
    <mergeCell ref="A9:A11"/>
    <mergeCell ref="B9:B11"/>
    <mergeCell ref="C9:C11"/>
    <mergeCell ref="D9:D11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scale="80" fitToHeight="3" orientation="landscape" r:id="rId1"/>
  <rowBreaks count="1" manualBreakCount="1">
    <brk id="3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2026-09-30T21:54:21Z</dcterms:modified>
</cp:coreProperties>
</file>