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A3D12D5-1008-449B-864F-7C62F8341140}" xr6:coauthVersionLast="47" xr6:coauthVersionMax="47" xr10:uidLastSave="{00000000-0000-0000-0000-000000000000}"/>
  <bookViews>
    <workbookView xWindow="3495" yWindow="3495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analitico'!$A$1:$K$45</definedName>
    <definedName name="JR_PAGE_ANCHOR_0_1">'cuadro Comparativo analitico'!$A$1</definedName>
    <definedName name="_xlnm.Print_Titles" localSheetId="0">'cuadro Comparativo analitico'!$8:$11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K33" i="1" s="1"/>
  <c r="J32" i="1"/>
  <c r="K32" i="1" s="1"/>
  <c r="J27" i="1"/>
  <c r="K27" i="1" s="1"/>
  <c r="J26" i="1"/>
  <c r="K26" i="1" s="1"/>
  <c r="J25" i="1"/>
  <c r="K25" i="1" s="1"/>
  <c r="J23" i="1"/>
  <c r="J22" i="1"/>
  <c r="J21" i="1"/>
  <c r="K21" i="1" s="1"/>
  <c r="J20" i="1"/>
  <c r="K20" i="1" s="1"/>
  <c r="J19" i="1"/>
  <c r="J16" i="1"/>
  <c r="K16" i="1" s="1"/>
  <c r="J12" i="1"/>
  <c r="K12" i="1" s="1"/>
</calcChain>
</file>

<file path=xl/sharedStrings.xml><?xml version="1.0" encoding="utf-8"?>
<sst xmlns="http://schemas.openxmlformats.org/spreadsheetml/2006/main" count="182" uniqueCount="89">
  <si>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</si>
  <si>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</si>
  <si>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</si>
  <si>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</si>
  <si>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</si>
  <si>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LAS CULTURAS, LAS ARTES Y EL PATRIMONIO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</si>
  <si>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</si>
  <si>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</si>
  <si>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</si>
  <si>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SERVICIO NACIONAL DEL PATRIMONIO CULTURAL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</si>
  <si>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</si>
  <si>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</si>
  <si>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</si>
  <si>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MUSEOS NACIONALES Y REGIONALES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</si>
  <si>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</si>
  <si>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</si>
  <si>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</si>
  <si>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</si>
  <si>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</si>
  <si>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</si>
  <si>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</si>
  <si>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</si>
  <si>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</si>
  <si>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</si>
  <si>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</si>
  <si>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</si>
  <si>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</si>
  <si>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</si>
  <si>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</si>
  <si>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</si>
  <si>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</si>
  <si>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</si>
  <si>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</si>
  <si>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</si>
  <si>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</si>
  <si>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</si>
  <si>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</si>
  <si>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</si>
  <si>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</si>
  <si>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</si>
  <si>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</si>
  <si>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</si>
  <si>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</si>
  <si>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</si>
  <si>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</si>
  <si>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</si>
  <si>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</si>
  <si>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</si>
  <si>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</si>
  <si>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</si>
  <si>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</si>
  <si>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</si>
  <si>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</si>
  <si>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</si>
  <si>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</si>
  <si>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</si>
  <si>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</si>
  <si>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</si>
  <si>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</si>
  <si>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</si>
  <si>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</si>
  <si>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</si>
  <si>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</si>
  <si>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</si>
  <si>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</si>
  <si>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</si>
  <si>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</si>
  <si>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</si>
  <si>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</si>
  <si>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</si>
  <si>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</si>
  <si>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</si>
  <si>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</si>
  <si>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</si>
  <si>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Fondo de Mejoramiento Integral de Museos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</si>
  <si>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</si>
  <si>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006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</si>
  <si>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</si>
  <si>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</si>
  <si>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</si>
  <si>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</si>
  <si>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</si>
  <si>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</si>
  <si>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</si>
  <si>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</si>
  <si>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Variación monto $     (5) - (4)</t>
  </si>
  <si>
    <t xml:space="preserve">   Variación %                   (6) / (4)</t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</si>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</sst>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42" borderId="12" xfId="0" applyFont="1" applyFill="1" applyBorder="1" applyAlignment="1">
      <alignment horizontal="center" vertical="top" wrapText="1"/>
    </xf>
    <xf numFmtId="0" fontId="3" fillId="42" borderId="12" xfId="0" applyFont="1" applyFill="1" applyBorder="1" applyAlignment="1">
      <alignment horizontal="left" vertical="top" wrapText="1"/>
    </xf>
    <xf numFmtId="3" fontId="3" fillId="42" borderId="12" xfId="0" applyNumberFormat="1" applyFont="1" applyFill="1" applyBorder="1" applyAlignment="1">
      <alignment horizontal="right" vertical="top" wrapText="1"/>
    </xf>
    <xf numFmtId="0" fontId="0" fillId="42" borderId="12" xfId="0" applyFill="1" applyBorder="1" applyAlignment="1" applyProtection="1">
      <alignment wrapText="1"/>
      <protection locked="0"/>
    </xf>
    <xf numFmtId="164" fontId="3" fillId="42" borderId="12" xfId="0" applyNumberFormat="1" applyFont="1" applyFill="1" applyBorder="1" applyAlignment="1">
      <alignment horizontal="right" vertical="top" wrapText="1"/>
    </xf>
    <xf numFmtId="0" fontId="0" fillId="42" borderId="0" xfId="0" applyFill="1" applyAlignment="1" applyProtection="1">
      <alignment wrapText="1"/>
      <protection locked="0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3" fillId="32" borderId="14" xfId="0" applyFont="1" applyFill="1" applyBorder="1" applyAlignment="1">
      <alignment horizontal="center" vertical="top" wrapText="1"/>
    </xf>
    <xf numFmtId="0" fontId="3" fillId="33" borderId="14" xfId="0" applyFont="1" applyFill="1" applyBorder="1" applyAlignment="1">
      <alignment horizontal="left" vertical="top" wrapText="1"/>
    </xf>
    <xf numFmtId="3" fontId="3" fillId="34" borderId="14" xfId="0" applyNumberFormat="1" applyFont="1" applyFill="1" applyBorder="1" applyAlignment="1">
      <alignment horizontal="right" vertical="top" wrapText="1"/>
    </xf>
    <xf numFmtId="164" fontId="3" fillId="36" borderId="14" xfId="0" applyNumberFormat="1" applyFont="1" applyFill="1" applyBorder="1" applyAlignment="1">
      <alignment horizontal="right" vertical="top" wrapText="1"/>
    </xf>
    <xf numFmtId="0" fontId="6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6"/>
  <sheetViews>
    <sheetView tabSelected="1" zoomScaleNormal="100" workbookViewId="0">
      <selection activeCell="D32" sqref="D3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5" width="16" customWidth="1"/>
    <col min="6" max="7" width="15" customWidth="1"/>
    <col min="8" max="8" width="16" customWidth="1"/>
    <col min="9" max="9" width="15" customWidth="1"/>
    <col min="10" max="10" width="9.7109375" customWidth="1"/>
    <col min="11" max="11" width="10.28515625" customWidth="1"/>
    <col min="12" max="12" width="5.42578125" customWidth="1"/>
  </cols>
  <sheetData>
    <row r="1" spans="1:12" ht="17.100000000000001" customHeight="1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  <c r="K1" s="43"/>
      <c r="L1" s="1"/>
    </row>
    <row r="2" spans="1:12" ht="17.100000000000001" customHeight="1" x14ac:dyDescent="0.25">
      <c r="A2" s="41" t="s">
        <v>1</v>
      </c>
      <c r="B2" s="42"/>
      <c r="C2" s="42"/>
      <c r="D2" s="42"/>
      <c r="E2" s="42"/>
      <c r="F2" s="42"/>
      <c r="G2" s="42"/>
      <c r="H2" s="42"/>
      <c r="I2" s="42"/>
      <c r="J2" s="43"/>
      <c r="K2" s="43"/>
      <c r="L2" s="1"/>
    </row>
    <row r="3" spans="1:12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3"/>
      <c r="K3" s="4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54" t="s">
        <v>4</v>
      </c>
      <c r="B5" s="55"/>
      <c r="C5" s="56" t="s">
        <v>5</v>
      </c>
      <c r="D5" s="57"/>
      <c r="E5" s="57"/>
      <c r="F5" s="5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44" t="s">
        <v>8</v>
      </c>
      <c r="B6" s="45"/>
      <c r="C6" s="46" t="s">
        <v>9</v>
      </c>
      <c r="D6" s="47"/>
      <c r="E6" s="47"/>
      <c r="F6" s="4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8" t="s">
        <v>12</v>
      </c>
      <c r="B7" s="49"/>
      <c r="C7" s="50" t="s">
        <v>13</v>
      </c>
      <c r="D7" s="51"/>
      <c r="E7" s="51"/>
      <c r="F7" s="5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52" t="s">
        <v>17</v>
      </c>
      <c r="B9" s="52" t="s">
        <v>18</v>
      </c>
      <c r="C9" s="52" t="s">
        <v>19</v>
      </c>
      <c r="D9" s="5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63.75" customHeight="1" x14ac:dyDescent="0.25">
      <c r="A10" s="53"/>
      <c r="B10" s="53"/>
      <c r="C10" s="53"/>
      <c r="D10" s="5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35" t="s">
        <v>85</v>
      </c>
      <c r="K10" s="35" t="s">
        <v>86</v>
      </c>
      <c r="L10" s="1"/>
    </row>
    <row r="11" spans="1:12" ht="17.25" customHeight="1" x14ac:dyDescent="0.25">
      <c r="A11" s="53"/>
      <c r="B11" s="53"/>
      <c r="C11" s="53"/>
      <c r="D11" s="53"/>
      <c r="E11" s="9" t="s">
        <v>32</v>
      </c>
      <c r="F11" s="8" t="s">
        <v>32</v>
      </c>
      <c r="G11" s="8" t="s">
        <v>32</v>
      </c>
      <c r="H11" s="8" t="s">
        <v>33</v>
      </c>
      <c r="I11" s="8" t="s">
        <v>33</v>
      </c>
      <c r="J11" s="36"/>
      <c r="K11" s="36"/>
      <c r="L11" s="1"/>
    </row>
    <row r="12" spans="1:12" ht="15" customHeight="1" x14ac:dyDescent="0.25">
      <c r="A12" s="10" t="s">
        <v>34</v>
      </c>
      <c r="B12" s="10" t="s">
        <v>34</v>
      </c>
      <c r="C12" s="10" t="s">
        <v>34</v>
      </c>
      <c r="D12" s="11" t="s">
        <v>35</v>
      </c>
      <c r="E12" s="12">
        <v>21535843</v>
      </c>
      <c r="F12" s="12">
        <v>21872423</v>
      </c>
      <c r="G12" s="12">
        <v>13240067</v>
      </c>
      <c r="H12" s="12">
        <v>22156073</v>
      </c>
      <c r="I12" s="12">
        <v>21377148</v>
      </c>
      <c r="J12" s="12">
        <f>I12-H12</f>
        <v>-778925</v>
      </c>
      <c r="K12" s="13">
        <f>(J12/H12)</f>
        <v>-3.5156275211766994E-2</v>
      </c>
      <c r="L12" s="1"/>
    </row>
    <row r="13" spans="1:12" ht="15" customHeight="1" x14ac:dyDescent="0.25">
      <c r="A13" s="14" t="s">
        <v>36</v>
      </c>
      <c r="B13" s="14" t="s">
        <v>34</v>
      </c>
      <c r="C13" s="14" t="s">
        <v>34</v>
      </c>
      <c r="D13" s="15" t="s">
        <v>37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34</v>
      </c>
      <c r="L13" s="1"/>
    </row>
    <row r="14" spans="1:12" ht="15" customHeight="1" x14ac:dyDescent="0.25">
      <c r="A14" s="14" t="s">
        <v>34</v>
      </c>
      <c r="B14" s="14" t="s">
        <v>38</v>
      </c>
      <c r="C14" s="14" t="s">
        <v>34</v>
      </c>
      <c r="D14" s="15" t="s">
        <v>39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34</v>
      </c>
      <c r="L14" s="1"/>
    </row>
    <row r="15" spans="1:12" ht="15" customHeight="1" x14ac:dyDescent="0.25">
      <c r="A15" s="21" t="s">
        <v>34</v>
      </c>
      <c r="B15" s="21" t="s">
        <v>34</v>
      </c>
      <c r="C15" s="21" t="s">
        <v>87</v>
      </c>
      <c r="D15" s="22" t="s">
        <v>88</v>
      </c>
      <c r="E15" s="23">
        <v>10</v>
      </c>
      <c r="F15" s="23">
        <v>10</v>
      </c>
      <c r="G15" s="23">
        <v>0</v>
      </c>
      <c r="H15" s="23">
        <v>10</v>
      </c>
      <c r="I15" s="23">
        <v>10</v>
      </c>
      <c r="J15" s="24"/>
      <c r="K15" s="25" t="s">
        <v>34</v>
      </c>
      <c r="L15" s="26"/>
    </row>
    <row r="16" spans="1:12" ht="15" customHeight="1" x14ac:dyDescent="0.25">
      <c r="A16" s="14" t="s">
        <v>40</v>
      </c>
      <c r="B16" s="14" t="s">
        <v>34</v>
      </c>
      <c r="C16" s="14" t="s">
        <v>34</v>
      </c>
      <c r="D16" s="15" t="s">
        <v>41</v>
      </c>
      <c r="E16" s="16">
        <v>10</v>
      </c>
      <c r="F16" s="16">
        <v>19223</v>
      </c>
      <c r="G16" s="16">
        <v>170</v>
      </c>
      <c r="H16" s="16">
        <v>10</v>
      </c>
      <c r="I16" s="16">
        <v>20</v>
      </c>
      <c r="J16" s="16">
        <f>I16-H16</f>
        <v>10</v>
      </c>
      <c r="K16" s="18">
        <f>(J16/H16)</f>
        <v>1</v>
      </c>
      <c r="L16" s="1"/>
    </row>
    <row r="17" spans="1:12" ht="15" customHeight="1" x14ac:dyDescent="0.25">
      <c r="A17" s="14" t="s">
        <v>34</v>
      </c>
      <c r="B17" s="14" t="s">
        <v>42</v>
      </c>
      <c r="C17" s="14" t="s">
        <v>34</v>
      </c>
      <c r="D17" s="15" t="s">
        <v>43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34</v>
      </c>
      <c r="L17" s="1"/>
    </row>
    <row r="18" spans="1:12" ht="15" customHeight="1" x14ac:dyDescent="0.25">
      <c r="A18" s="14" t="s">
        <v>34</v>
      </c>
      <c r="B18" s="14" t="s">
        <v>38</v>
      </c>
      <c r="C18" s="14" t="s">
        <v>34</v>
      </c>
      <c r="D18" s="15" t="s">
        <v>44</v>
      </c>
      <c r="E18" s="16">
        <v>0</v>
      </c>
      <c r="F18" s="16">
        <v>0</v>
      </c>
      <c r="G18" s="16">
        <v>152</v>
      </c>
      <c r="H18" s="16">
        <v>0</v>
      </c>
      <c r="I18" s="16">
        <v>0</v>
      </c>
      <c r="J18" s="17"/>
      <c r="K18" s="18" t="s">
        <v>34</v>
      </c>
      <c r="L18" s="1"/>
    </row>
    <row r="19" spans="1:12" ht="15" customHeight="1" x14ac:dyDescent="0.25">
      <c r="A19" s="14" t="s">
        <v>34</v>
      </c>
      <c r="B19" s="14" t="s">
        <v>45</v>
      </c>
      <c r="C19" s="14" t="s">
        <v>34</v>
      </c>
      <c r="D19" s="15" t="s">
        <v>46</v>
      </c>
      <c r="E19" s="16">
        <v>0</v>
      </c>
      <c r="F19" s="16">
        <v>19213</v>
      </c>
      <c r="G19" s="16">
        <v>18</v>
      </c>
      <c r="H19" s="16">
        <v>0</v>
      </c>
      <c r="I19" s="16">
        <v>10</v>
      </c>
      <c r="J19" s="16">
        <f>I19-H19</f>
        <v>10</v>
      </c>
      <c r="K19" s="18" t="s">
        <v>34</v>
      </c>
      <c r="L19" s="1"/>
    </row>
    <row r="20" spans="1:12" ht="15" customHeight="1" x14ac:dyDescent="0.25">
      <c r="A20" s="14" t="s">
        <v>47</v>
      </c>
      <c r="B20" s="14" t="s">
        <v>34</v>
      </c>
      <c r="C20" s="14" t="s">
        <v>34</v>
      </c>
      <c r="D20" s="15" t="s">
        <v>48</v>
      </c>
      <c r="E20" s="16">
        <v>21535813</v>
      </c>
      <c r="F20" s="16">
        <v>20901827</v>
      </c>
      <c r="G20" s="16">
        <v>13239897</v>
      </c>
      <c r="H20" s="16">
        <v>22156043</v>
      </c>
      <c r="I20" s="16">
        <v>21377098</v>
      </c>
      <c r="J20" s="16">
        <f>I20-H20</f>
        <v>-778945</v>
      </c>
      <c r="K20" s="18">
        <f>(J20/H20)</f>
        <v>-3.5157225502766898E-2</v>
      </c>
      <c r="L20" s="1"/>
    </row>
    <row r="21" spans="1:12" ht="15" customHeight="1" x14ac:dyDescent="0.25">
      <c r="A21" s="14" t="s">
        <v>34</v>
      </c>
      <c r="B21" s="14" t="s">
        <v>42</v>
      </c>
      <c r="C21" s="14" t="s">
        <v>34</v>
      </c>
      <c r="D21" s="15" t="s">
        <v>49</v>
      </c>
      <c r="E21" s="16">
        <v>21535813</v>
      </c>
      <c r="F21" s="16">
        <v>20901827</v>
      </c>
      <c r="G21" s="16">
        <v>13239897</v>
      </c>
      <c r="H21" s="16">
        <v>22156043</v>
      </c>
      <c r="I21" s="16">
        <v>21377098</v>
      </c>
      <c r="J21" s="16">
        <f>I21-H21</f>
        <v>-778945</v>
      </c>
      <c r="K21" s="18">
        <f>(J21/H21)</f>
        <v>-3.5157225502766898E-2</v>
      </c>
      <c r="L21" s="1"/>
    </row>
    <row r="22" spans="1:12" ht="15" customHeight="1" x14ac:dyDescent="0.25">
      <c r="A22" s="14" t="s">
        <v>50</v>
      </c>
      <c r="B22" s="14" t="s">
        <v>34</v>
      </c>
      <c r="C22" s="14" t="s">
        <v>34</v>
      </c>
      <c r="D22" s="15" t="s">
        <v>51</v>
      </c>
      <c r="E22" s="16">
        <v>0</v>
      </c>
      <c r="F22" s="16">
        <v>0</v>
      </c>
      <c r="G22" s="16">
        <v>0</v>
      </c>
      <c r="H22" s="16">
        <v>0</v>
      </c>
      <c r="I22" s="16">
        <v>10</v>
      </c>
      <c r="J22" s="16">
        <f>I22-H22</f>
        <v>10</v>
      </c>
      <c r="K22" s="18" t="s">
        <v>34</v>
      </c>
      <c r="L22" s="1"/>
    </row>
    <row r="23" spans="1:12" ht="15" customHeight="1" x14ac:dyDescent="0.25">
      <c r="A23" s="14" t="s">
        <v>34</v>
      </c>
      <c r="B23" s="14" t="s">
        <v>52</v>
      </c>
      <c r="C23" s="14" t="s">
        <v>34</v>
      </c>
      <c r="D23" s="15" t="s">
        <v>53</v>
      </c>
      <c r="E23" s="16">
        <v>0</v>
      </c>
      <c r="F23" s="16">
        <v>0</v>
      </c>
      <c r="G23" s="16">
        <v>0</v>
      </c>
      <c r="H23" s="16">
        <v>0</v>
      </c>
      <c r="I23" s="16">
        <v>10</v>
      </c>
      <c r="J23" s="16">
        <f>I23-H23</f>
        <v>10</v>
      </c>
      <c r="K23" s="18" t="s">
        <v>34</v>
      </c>
      <c r="L23" s="1"/>
    </row>
    <row r="24" spans="1:12" ht="15" customHeight="1" x14ac:dyDescent="0.25">
      <c r="A24" s="14" t="s">
        <v>54</v>
      </c>
      <c r="B24" s="14" t="s">
        <v>34</v>
      </c>
      <c r="C24" s="14" t="s">
        <v>34</v>
      </c>
      <c r="D24" s="15" t="s">
        <v>55</v>
      </c>
      <c r="E24" s="16">
        <v>10</v>
      </c>
      <c r="F24" s="16">
        <v>951363</v>
      </c>
      <c r="G24" s="16">
        <v>0</v>
      </c>
      <c r="H24" s="16">
        <v>10</v>
      </c>
      <c r="I24" s="16">
        <v>10</v>
      </c>
      <c r="J24" s="17"/>
      <c r="K24" s="18" t="s">
        <v>34</v>
      </c>
      <c r="L24" s="1"/>
    </row>
    <row r="25" spans="1:12" ht="15" customHeight="1" x14ac:dyDescent="0.25">
      <c r="A25" s="10" t="s">
        <v>34</v>
      </c>
      <c r="B25" s="10" t="s">
        <v>34</v>
      </c>
      <c r="C25" s="10" t="s">
        <v>34</v>
      </c>
      <c r="D25" s="11" t="s">
        <v>56</v>
      </c>
      <c r="E25" s="12">
        <v>21535843</v>
      </c>
      <c r="F25" s="12">
        <v>21872423</v>
      </c>
      <c r="G25" s="12">
        <v>12917908</v>
      </c>
      <c r="H25" s="12">
        <v>22156073</v>
      </c>
      <c r="I25" s="12">
        <v>21377148</v>
      </c>
      <c r="J25" s="12">
        <f>I25-H25</f>
        <v>-778925</v>
      </c>
      <c r="K25" s="13">
        <f>(J25/H25)</f>
        <v>-3.5156275211766994E-2</v>
      </c>
      <c r="L25" s="1"/>
    </row>
    <row r="26" spans="1:12" ht="15" customHeight="1" x14ac:dyDescent="0.25">
      <c r="A26" s="14" t="s">
        <v>57</v>
      </c>
      <c r="B26" s="14" t="s">
        <v>34</v>
      </c>
      <c r="C26" s="14" t="s">
        <v>34</v>
      </c>
      <c r="D26" s="15" t="s">
        <v>58</v>
      </c>
      <c r="E26" s="16">
        <v>15104933</v>
      </c>
      <c r="F26" s="16">
        <v>14368019</v>
      </c>
      <c r="G26" s="16">
        <v>8953009</v>
      </c>
      <c r="H26" s="16">
        <v>15539955</v>
      </c>
      <c r="I26" s="16">
        <v>15550091</v>
      </c>
      <c r="J26" s="16">
        <f>I26-H26</f>
        <v>10136</v>
      </c>
      <c r="K26" s="18">
        <f>(J26/H26)</f>
        <v>6.5225414101906991E-4</v>
      </c>
      <c r="L26" s="1"/>
    </row>
    <row r="27" spans="1:12" ht="15" customHeight="1" x14ac:dyDescent="0.25">
      <c r="A27" s="14" t="s">
        <v>59</v>
      </c>
      <c r="B27" s="14" t="s">
        <v>34</v>
      </c>
      <c r="C27" s="14" t="s">
        <v>34</v>
      </c>
      <c r="D27" s="15" t="s">
        <v>60</v>
      </c>
      <c r="E27" s="16">
        <v>4178035</v>
      </c>
      <c r="F27" s="16">
        <v>4178035</v>
      </c>
      <c r="G27" s="16">
        <v>2525007</v>
      </c>
      <c r="H27" s="16">
        <v>4298362</v>
      </c>
      <c r="I27" s="16">
        <v>4022063</v>
      </c>
      <c r="J27" s="16">
        <f>I27-H27</f>
        <v>-276299</v>
      </c>
      <c r="K27" s="18">
        <f>(J27/H27)</f>
        <v>-6.4280067616454828E-2</v>
      </c>
      <c r="L27" s="1"/>
    </row>
    <row r="28" spans="1:12" ht="15" customHeight="1" x14ac:dyDescent="0.25">
      <c r="A28" s="14" t="s">
        <v>61</v>
      </c>
      <c r="B28" s="14" t="s">
        <v>34</v>
      </c>
      <c r="C28" s="14" t="s">
        <v>34</v>
      </c>
      <c r="D28" s="15" t="s">
        <v>62</v>
      </c>
      <c r="E28" s="16">
        <v>10</v>
      </c>
      <c r="F28" s="16">
        <v>122151</v>
      </c>
      <c r="G28" s="16">
        <v>122140</v>
      </c>
      <c r="H28" s="16">
        <v>10</v>
      </c>
      <c r="I28" s="16">
        <v>10</v>
      </c>
      <c r="J28" s="17"/>
      <c r="K28" s="18" t="s">
        <v>34</v>
      </c>
      <c r="L28" s="1"/>
    </row>
    <row r="29" spans="1:12" ht="15" customHeight="1" x14ac:dyDescent="0.25">
      <c r="A29" s="14" t="s">
        <v>34</v>
      </c>
      <c r="B29" s="14" t="s">
        <v>11</v>
      </c>
      <c r="C29" s="14" t="s">
        <v>34</v>
      </c>
      <c r="D29" s="15" t="s">
        <v>63</v>
      </c>
      <c r="E29" s="16">
        <v>10</v>
      </c>
      <c r="F29" s="16">
        <v>122151</v>
      </c>
      <c r="G29" s="16">
        <v>122140</v>
      </c>
      <c r="H29" s="16">
        <v>10</v>
      </c>
      <c r="I29" s="16">
        <v>10</v>
      </c>
      <c r="J29" s="17"/>
      <c r="K29" s="18" t="s">
        <v>34</v>
      </c>
      <c r="L29" s="1"/>
    </row>
    <row r="30" spans="1:12" ht="15" customHeight="1" x14ac:dyDescent="0.25">
      <c r="A30" s="14" t="s">
        <v>64</v>
      </c>
      <c r="B30" s="14" t="s">
        <v>34</v>
      </c>
      <c r="C30" s="14" t="s">
        <v>34</v>
      </c>
      <c r="D30" s="15" t="s">
        <v>65</v>
      </c>
      <c r="E30" s="16">
        <v>20</v>
      </c>
      <c r="F30" s="16">
        <v>20</v>
      </c>
      <c r="G30" s="16">
        <v>0</v>
      </c>
      <c r="H30" s="16">
        <v>20</v>
      </c>
      <c r="I30" s="16">
        <v>20</v>
      </c>
      <c r="J30" s="17"/>
      <c r="K30" s="18" t="s">
        <v>34</v>
      </c>
      <c r="L30" s="1"/>
    </row>
    <row r="31" spans="1:12" ht="15" customHeight="1" x14ac:dyDescent="0.25">
      <c r="A31" s="14" t="s">
        <v>34</v>
      </c>
      <c r="B31" s="14" t="s">
        <v>45</v>
      </c>
      <c r="C31" s="14" t="s">
        <v>34</v>
      </c>
      <c r="D31" s="15" t="s">
        <v>66</v>
      </c>
      <c r="E31" s="16">
        <v>20</v>
      </c>
      <c r="F31" s="16">
        <v>20</v>
      </c>
      <c r="G31" s="16">
        <v>0</v>
      </c>
      <c r="H31" s="16">
        <v>20</v>
      </c>
      <c r="I31" s="16">
        <v>20</v>
      </c>
      <c r="J31" s="17"/>
      <c r="K31" s="18" t="s">
        <v>34</v>
      </c>
      <c r="L31" s="1"/>
    </row>
    <row r="32" spans="1:12" ht="15" customHeight="1" x14ac:dyDescent="0.25">
      <c r="A32" s="14" t="s">
        <v>7</v>
      </c>
      <c r="B32" s="14" t="s">
        <v>34</v>
      </c>
      <c r="C32" s="14" t="s">
        <v>34</v>
      </c>
      <c r="D32" s="15" t="s">
        <v>67</v>
      </c>
      <c r="E32" s="16">
        <v>564737</v>
      </c>
      <c r="F32" s="16">
        <v>564737</v>
      </c>
      <c r="G32" s="16">
        <v>287794</v>
      </c>
      <c r="H32" s="16">
        <v>581001</v>
      </c>
      <c r="I32" s="16">
        <v>409142</v>
      </c>
      <c r="J32" s="16">
        <f t="shared" ref="J32:J39" si="0">I32-H32</f>
        <v>-171859</v>
      </c>
      <c r="K32" s="18">
        <f t="shared" ref="K32:K39" si="1">(J32/H32)</f>
        <v>-0.29579811394472644</v>
      </c>
      <c r="L32" s="1"/>
    </row>
    <row r="33" spans="1:12" ht="15" customHeight="1" x14ac:dyDescent="0.25">
      <c r="A33" s="14" t="s">
        <v>34</v>
      </c>
      <c r="B33" s="14" t="s">
        <v>15</v>
      </c>
      <c r="C33" s="14" t="s">
        <v>34</v>
      </c>
      <c r="D33" s="15" t="s">
        <v>68</v>
      </c>
      <c r="E33" s="16">
        <v>548684</v>
      </c>
      <c r="F33" s="16">
        <v>548684</v>
      </c>
      <c r="G33" s="16">
        <v>285073</v>
      </c>
      <c r="H33" s="16">
        <v>564486</v>
      </c>
      <c r="I33" s="16">
        <v>409142</v>
      </c>
      <c r="J33" s="16">
        <f t="shared" si="0"/>
        <v>-155344</v>
      </c>
      <c r="K33" s="18">
        <f t="shared" si="1"/>
        <v>-0.27519548757630835</v>
      </c>
      <c r="L33" s="1"/>
    </row>
    <row r="34" spans="1:12" ht="15" customHeight="1" x14ac:dyDescent="0.25">
      <c r="A34" s="27" t="s">
        <v>34</v>
      </c>
      <c r="B34" s="27" t="s">
        <v>36</v>
      </c>
      <c r="C34" s="27" t="s">
        <v>34</v>
      </c>
      <c r="D34" s="28" t="s">
        <v>69</v>
      </c>
      <c r="E34" s="29">
        <v>16053</v>
      </c>
      <c r="F34" s="29">
        <v>16053</v>
      </c>
      <c r="G34" s="29">
        <v>2721</v>
      </c>
      <c r="H34" s="29">
        <v>16515</v>
      </c>
      <c r="I34" s="29">
        <v>0</v>
      </c>
      <c r="J34" s="29">
        <f t="shared" si="0"/>
        <v>-16515</v>
      </c>
      <c r="K34" s="30">
        <f t="shared" si="1"/>
        <v>-1</v>
      </c>
      <c r="L34" s="1"/>
    </row>
    <row r="35" spans="1:12" ht="15" customHeight="1" x14ac:dyDescent="0.25">
      <c r="A35" s="31" t="s">
        <v>70</v>
      </c>
      <c r="B35" s="31" t="s">
        <v>34</v>
      </c>
      <c r="C35" s="31" t="s">
        <v>34</v>
      </c>
      <c r="D35" s="32" t="s">
        <v>71</v>
      </c>
      <c r="E35" s="33">
        <v>1688098</v>
      </c>
      <c r="F35" s="33">
        <v>1688098</v>
      </c>
      <c r="G35" s="33">
        <v>79866</v>
      </c>
      <c r="H35" s="33">
        <v>1736715</v>
      </c>
      <c r="I35" s="33">
        <v>1395802</v>
      </c>
      <c r="J35" s="33">
        <f t="shared" si="0"/>
        <v>-340913</v>
      </c>
      <c r="K35" s="34">
        <f t="shared" si="1"/>
        <v>-0.1962976078400889</v>
      </c>
      <c r="L35" s="1"/>
    </row>
    <row r="36" spans="1:12" ht="15" customHeight="1" x14ac:dyDescent="0.25">
      <c r="A36" s="14" t="s">
        <v>34</v>
      </c>
      <c r="B36" s="14" t="s">
        <v>42</v>
      </c>
      <c r="C36" s="14" t="s">
        <v>34</v>
      </c>
      <c r="D36" s="15" t="s">
        <v>72</v>
      </c>
      <c r="E36" s="16">
        <v>1100000</v>
      </c>
      <c r="F36" s="16">
        <v>1100000</v>
      </c>
      <c r="G36" s="16">
        <v>39943</v>
      </c>
      <c r="H36" s="16">
        <v>1131680</v>
      </c>
      <c r="I36" s="16">
        <v>697901</v>
      </c>
      <c r="J36" s="16">
        <f t="shared" si="0"/>
        <v>-433779</v>
      </c>
      <c r="K36" s="18">
        <f t="shared" si="1"/>
        <v>-0.38330535133606675</v>
      </c>
      <c r="L36" s="1"/>
    </row>
    <row r="37" spans="1:12" ht="15" customHeight="1" x14ac:dyDescent="0.25">
      <c r="A37" s="14" t="s">
        <v>34</v>
      </c>
      <c r="B37" s="14" t="s">
        <v>34</v>
      </c>
      <c r="C37" s="14" t="s">
        <v>73</v>
      </c>
      <c r="D37" s="15" t="s">
        <v>74</v>
      </c>
      <c r="E37" s="16">
        <v>1100000</v>
      </c>
      <c r="F37" s="16">
        <v>1100000</v>
      </c>
      <c r="G37" s="16">
        <v>39943</v>
      </c>
      <c r="H37" s="16">
        <v>1131680</v>
      </c>
      <c r="I37" s="16">
        <v>697901</v>
      </c>
      <c r="J37" s="16">
        <f t="shared" si="0"/>
        <v>-433779</v>
      </c>
      <c r="K37" s="18">
        <f t="shared" si="1"/>
        <v>-0.38330535133606675</v>
      </c>
      <c r="L37" s="1"/>
    </row>
    <row r="38" spans="1:12" ht="15" customHeight="1" x14ac:dyDescent="0.25">
      <c r="A38" s="14" t="s">
        <v>34</v>
      </c>
      <c r="B38" s="14" t="s">
        <v>11</v>
      </c>
      <c r="C38" s="14" t="s">
        <v>34</v>
      </c>
      <c r="D38" s="15" t="s">
        <v>75</v>
      </c>
      <c r="E38" s="16">
        <v>588098</v>
      </c>
      <c r="F38" s="16">
        <v>588098</v>
      </c>
      <c r="G38" s="16">
        <v>39923</v>
      </c>
      <c r="H38" s="16">
        <v>605035</v>
      </c>
      <c r="I38" s="16">
        <v>697901</v>
      </c>
      <c r="J38" s="16">
        <f t="shared" si="0"/>
        <v>92866</v>
      </c>
      <c r="K38" s="18">
        <f t="shared" si="1"/>
        <v>0.15348864115299116</v>
      </c>
      <c r="L38" s="1"/>
    </row>
    <row r="39" spans="1:12" ht="15" customHeight="1" x14ac:dyDescent="0.25">
      <c r="A39" s="14" t="s">
        <v>34</v>
      </c>
      <c r="B39" s="14" t="s">
        <v>34</v>
      </c>
      <c r="C39" s="14" t="s">
        <v>76</v>
      </c>
      <c r="D39" s="15" t="s">
        <v>74</v>
      </c>
      <c r="E39" s="16">
        <v>588098</v>
      </c>
      <c r="F39" s="16">
        <v>588098</v>
      </c>
      <c r="G39" s="16">
        <v>39923</v>
      </c>
      <c r="H39" s="16">
        <v>605035</v>
      </c>
      <c r="I39" s="16">
        <v>697901</v>
      </c>
      <c r="J39" s="16">
        <f t="shared" si="0"/>
        <v>92866</v>
      </c>
      <c r="K39" s="18">
        <f t="shared" si="1"/>
        <v>0.15348864115299116</v>
      </c>
      <c r="L39" s="1"/>
    </row>
    <row r="40" spans="1:12" ht="15" customHeight="1" x14ac:dyDescent="0.25">
      <c r="A40" s="14" t="s">
        <v>77</v>
      </c>
      <c r="B40" s="14" t="s">
        <v>34</v>
      </c>
      <c r="C40" s="14" t="s">
        <v>34</v>
      </c>
      <c r="D40" s="15" t="s">
        <v>78</v>
      </c>
      <c r="E40" s="16">
        <v>10</v>
      </c>
      <c r="F40" s="16">
        <v>951363</v>
      </c>
      <c r="G40" s="16">
        <v>950092</v>
      </c>
      <c r="H40" s="16">
        <v>10</v>
      </c>
      <c r="I40" s="16">
        <v>10</v>
      </c>
      <c r="J40" s="17"/>
      <c r="K40" s="18" t="s">
        <v>34</v>
      </c>
      <c r="L40" s="1"/>
    </row>
    <row r="41" spans="1:12" ht="15" customHeight="1" x14ac:dyDescent="0.25">
      <c r="A41" s="14" t="s">
        <v>34</v>
      </c>
      <c r="B41" s="14" t="s">
        <v>79</v>
      </c>
      <c r="C41" s="14" t="s">
        <v>34</v>
      </c>
      <c r="D41" s="15" t="s">
        <v>80</v>
      </c>
      <c r="E41" s="16">
        <v>10</v>
      </c>
      <c r="F41" s="16">
        <v>951363</v>
      </c>
      <c r="G41" s="16">
        <v>950092</v>
      </c>
      <c r="H41" s="16">
        <v>10</v>
      </c>
      <c r="I41" s="16">
        <v>10</v>
      </c>
      <c r="J41" s="17"/>
      <c r="K41" s="18" t="s">
        <v>34</v>
      </c>
      <c r="L41" s="1"/>
    </row>
    <row r="42" spans="1:12" ht="15" customHeight="1" x14ac:dyDescent="0.25">
      <c r="A42" s="27" t="s">
        <v>81</v>
      </c>
      <c r="B42" s="27" t="s">
        <v>34</v>
      </c>
      <c r="C42" s="27" t="s">
        <v>34</v>
      </c>
      <c r="D42" s="28" t="s">
        <v>82</v>
      </c>
      <c r="E42" s="29">
        <v>0</v>
      </c>
      <c r="F42" s="29">
        <v>0</v>
      </c>
      <c r="G42" s="29">
        <v>0</v>
      </c>
      <c r="H42" s="29">
        <v>0</v>
      </c>
      <c r="I42" s="29">
        <v>10</v>
      </c>
      <c r="J42" s="29">
        <f>I42-H42</f>
        <v>10</v>
      </c>
      <c r="K42" s="30" t="s">
        <v>34</v>
      </c>
      <c r="L42" s="1"/>
    </row>
    <row r="43" spans="1:1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 customHeight="1" x14ac:dyDescent="0.25">
      <c r="A44" s="37" t="s">
        <v>83</v>
      </c>
      <c r="B44" s="38"/>
      <c r="C44" s="38"/>
      <c r="D44" s="38"/>
      <c r="E44" s="19">
        <v>21535813</v>
      </c>
      <c r="F44" s="19">
        <v>20921040</v>
      </c>
      <c r="G44" s="19">
        <v>11967816</v>
      </c>
      <c r="H44" s="19">
        <v>22156043</v>
      </c>
      <c r="I44" s="19">
        <v>21377108</v>
      </c>
      <c r="J44" s="19">
        <v>-778935</v>
      </c>
      <c r="K44" s="20">
        <v>-3.5156774158634732E-2</v>
      </c>
      <c r="L44" s="1"/>
    </row>
    <row r="45" spans="1:12" ht="15" customHeight="1" x14ac:dyDescent="0.25">
      <c r="A45" s="39" t="s">
        <v>84</v>
      </c>
      <c r="B45" s="40"/>
      <c r="C45" s="40"/>
      <c r="D45" s="40"/>
      <c r="E45" s="40"/>
      <c r="F45" s="40"/>
      <c r="G45" s="40"/>
      <c r="H45" s="40"/>
      <c r="I45" s="40"/>
      <c r="J45" s="1"/>
      <c r="K45" s="1"/>
      <c r="L45" s="1"/>
    </row>
    <row r="46" spans="1:12" ht="5.099999999999999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</sheetData>
  <mergeCells count="17">
    <mergeCell ref="C5:F5"/>
    <mergeCell ref="J10:J11"/>
    <mergeCell ref="K10:K11"/>
    <mergeCell ref="A44:D44"/>
    <mergeCell ref="A45:I45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0" fitToHeight="2" orientation="landscape" r:id="rId1"/>
  <rowBreaks count="1" manualBreakCount="1">
    <brk id="3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2026-09-30T21:50:40Z</dcterms:created>
  <dcterms:modified xsi:type="dcterms:W3CDTF">2026-09-30T21:53:05Z</dcterms:modified>
</cp:coreProperties>
</file>