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38F34C0-A4CC-46F0-9DA2-A2DC1B1839A9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L20" i="1"/>
  <c r="K21" i="1"/>
  <c r="L21" i="1" s="1"/>
  <c r="K22" i="1"/>
  <c r="L22" i="1"/>
  <c r="K23" i="1"/>
  <c r="L23" i="1"/>
  <c r="K13" i="1"/>
  <c r="K14" i="1"/>
  <c r="K15" i="1"/>
  <c r="K16" i="1"/>
  <c r="L16" i="1" s="1"/>
  <c r="K17" i="1"/>
  <c r="L17" i="1"/>
  <c r="K18" i="1"/>
  <c r="L18" i="1" s="1"/>
  <c r="K36" i="1"/>
  <c r="L36" i="1" s="1"/>
  <c r="K37" i="1"/>
  <c r="L37" i="1" s="1"/>
  <c r="K38" i="1"/>
  <c r="K39" i="1"/>
  <c r="L38" i="1"/>
  <c r="L39" i="1"/>
  <c r="K40" i="1"/>
  <c r="K35" i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<sst xmlns="http://schemas.openxmlformats.org/spreadsheetml/2006/main" count="193" uniqueCount="88">
  <si>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</si>
  <si>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</si>
  <si>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</si>
  <si>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</si>
  <si>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</si>
  <si>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</si>
  <si>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</si>
  <si>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</si>
  <si>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</si>
  <si>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</si>
  <si>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</si>
  <si>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</si>
  <si>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</si>
  <si>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</si>
  <si>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</si>
  <si>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</si>
  <si>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</si>
  <si>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</si>
  <si>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</si>
  <si>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</si>
  <si>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</si>
  <si>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</si>
  <si>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</si>
  <si>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</si>
  <si>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</si>
  <si>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</si>
  <si>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</si>
  <si>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-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</si>
  <si>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</si>
  <si>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</si>
  <si>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</si>
  <si>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</si>
  <si>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</si>
  <si>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</si>
  <si>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</si>
  <si>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</si>
  <si>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</si>
  <si>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MEGA EVENTOS DEPORTIVOS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</si>
  <si>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</si>
  <si>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06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</si>
  <si>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</si>
  <si>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</si>
  <si>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</si>
  <si>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</si>
  <si>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</si>
  <si>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007</t>
    </r>
  </si>
  <si>
    <r>
      <rPr>
        <sz val="12"/>
        <rFont val="Times New Roman"/>
        <family val="1"/>
      </rPr>
      <t>Mundial Olimpiadas Especiales 2027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</si>
  <si>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</si>
  <si>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</si>
  <si>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</si>
  <si>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</si>
  <si>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</si>
  <si>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</si>
  <si>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</si>
  <si>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</si>
  <si>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</si>
  <si>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</si>
  <si>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</si>
  <si>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</si>
  <si>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</si>
  <si>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</si>
  <si>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</si>
  <si>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</si>
  <si>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</si>
  <si>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</si>
  <si>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</si>
  <si>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</si>
  <si>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</si>
  <si>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</si>
  <si>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999</t>
    </r>
  </si>
  <si>
    <r>
      <rPr>
        <sz val="12"/>
        <rFont val="Times New Roman"/>
        <family val="1"/>
      </rPr>
      <t>Otros Eventos</t>
    </r>
  </si>
  <si>
    <r>
      <rPr>
        <sz val="12"/>
        <rFont val="Times New Roman"/>
        <family val="1"/>
      </rPr>
      <t>A Unidades o Programas del Servicio</t>
    </r>
  </si>
  <si>
    <r>
      <rPr>
        <sz val="12"/>
        <rFont val="Times New Roman"/>
        <family val="1"/>
      </rPr>
      <t>014</t>
    </r>
  </si>
  <si>
    <r>
      <rPr>
        <sz val="12"/>
        <rFont val="Times New Roman"/>
        <family val="1"/>
      </rPr>
      <t>Mundial Sub 17 Voley Femenino</t>
    </r>
  </si>
  <si>
    <r>
      <rPr>
        <sz val="12"/>
        <rFont val="Times New Roman"/>
        <family val="1"/>
      </rPr>
      <t>015</t>
    </r>
  </si>
  <si>
    <r>
      <rPr>
        <sz val="12"/>
        <rFont val="Times New Roman"/>
        <family val="1"/>
      </rPr>
      <t>World Rugby Challenger Cup M20</t>
    </r>
  </si>
  <si>
    <r>
      <rPr>
        <sz val="12"/>
        <rFont val="Times New Roman"/>
        <family val="1"/>
      </rPr>
      <t>016</t>
    </r>
  </si>
  <si>
    <r>
      <rPr>
        <sz val="12"/>
        <rFont val="Times New Roman"/>
        <family val="1"/>
      </rPr>
      <t>Juegos Suramericanos de Playa 2027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</si>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</sst>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5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top" wrapText="1"/>
    </xf>
    <xf numFmtId="0" fontId="2" fillId="26" borderId="6" xfId="0" applyFont="1" applyFill="1" applyBorder="1" applyAlignment="1">
      <alignment horizontal="center" vertical="top" wrapText="1"/>
    </xf>
    <xf numFmtId="0" fontId="2" fillId="27" borderId="7" xfId="0" applyFont="1" applyFill="1" applyBorder="1" applyAlignment="1">
      <alignment horizontal="center" vertical="center" wrapText="1"/>
    </xf>
    <xf numFmtId="0" fontId="2" fillId="28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27" borderId="7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 applyProtection="1">
      <alignment horizontal="center" vertical="center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2" fillId="21" borderId="4" xfId="0" applyFont="1" applyFill="1" applyBorder="1" applyAlignment="1">
      <alignment horizontal="center" vertical="center" wrapText="1"/>
    </xf>
    <xf numFmtId="0" fontId="2" fillId="24" borderId="4" xfId="0" applyFont="1" applyFill="1" applyBorder="1" applyAlignment="1" applyProtection="1">
      <alignment horizontal="center" vertical="center" wrapText="1"/>
      <protection locked="0"/>
    </xf>
    <xf numFmtId="0" fontId="9" fillId="8" borderId="11" xfId="0" applyFont="1" applyFill="1" applyBorder="1" applyAlignment="1">
      <alignment horizontal="left" vertical="top" wrapText="1"/>
    </xf>
    <xf numFmtId="0" fontId="9" fillId="9" borderId="12" xfId="0" applyFont="1" applyFill="1" applyBorder="1" applyAlignment="1" applyProtection="1">
      <alignment horizontal="left" vertical="top" wrapText="1"/>
      <protection locked="0"/>
    </xf>
    <xf numFmtId="0" fontId="9" fillId="10" borderId="13" xfId="0" applyFont="1" applyFill="1" applyBorder="1" applyAlignment="1">
      <alignment horizontal="left" vertical="top" wrapText="1"/>
    </xf>
    <xf numFmtId="0" fontId="9" fillId="11" borderId="13" xfId="0" applyFont="1" applyFill="1" applyBorder="1" applyAlignment="1" applyProtection="1">
      <alignment horizontal="left" vertical="top" wrapText="1"/>
      <protection locked="0"/>
    </xf>
    <xf numFmtId="0" fontId="9" fillId="11" borderId="14" xfId="0" applyFont="1" applyFill="1" applyBorder="1" applyAlignment="1" applyProtection="1">
      <alignment horizontal="left" vertical="top"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9" fillId="7" borderId="1" xfId="0" applyFont="1" applyFill="1" applyBorder="1" applyAlignment="1">
      <alignment horizontal="left" vertical="center" wrapText="1"/>
    </xf>
    <xf numFmtId="0" fontId="9" fillId="12" borderId="15" xfId="0" applyFont="1" applyFill="1" applyBorder="1" applyAlignment="1">
      <alignment horizontal="left" vertical="top" wrapText="1"/>
    </xf>
    <xf numFmtId="0" fontId="9" fillId="13" borderId="2" xfId="0" applyFont="1" applyFill="1" applyBorder="1" applyAlignment="1" applyProtection="1">
      <alignment horizontal="left" vertical="top" wrapText="1"/>
      <protection locked="0"/>
    </xf>
    <xf numFmtId="0" fontId="9" fillId="14" borderId="3" xfId="0" applyFont="1" applyFill="1" applyBorder="1" applyAlignment="1">
      <alignment horizontal="left" vertical="top" wrapText="1"/>
    </xf>
    <xf numFmtId="0" fontId="9" fillId="15" borderId="3" xfId="0" applyFont="1" applyFill="1" applyBorder="1" applyAlignment="1" applyProtection="1">
      <alignment horizontal="left" vertical="top" wrapText="1"/>
      <protection locked="0"/>
    </xf>
    <xf numFmtId="0" fontId="9" fillId="15" borderId="16" xfId="0" applyFont="1" applyFill="1" applyBorder="1" applyAlignment="1" applyProtection="1">
      <alignment horizontal="left" vertical="top" wrapText="1"/>
      <protection locked="0"/>
    </xf>
    <xf numFmtId="0" fontId="9" fillId="16" borderId="17" xfId="0" applyFont="1" applyFill="1" applyBorder="1" applyAlignment="1">
      <alignment horizontal="left" vertical="top" wrapText="1"/>
    </xf>
    <xf numFmtId="0" fontId="9" fillId="17" borderId="18" xfId="0" applyFont="1" applyFill="1" applyBorder="1" applyAlignment="1" applyProtection="1">
      <alignment horizontal="left" vertical="top" wrapText="1"/>
      <protection locked="0"/>
    </xf>
    <xf numFmtId="0" fontId="9" fillId="18" borderId="19" xfId="0" applyFont="1" applyFill="1" applyBorder="1" applyAlignment="1">
      <alignment horizontal="left" vertical="top" wrapText="1"/>
    </xf>
    <xf numFmtId="0" fontId="9" fillId="19" borderId="19" xfId="0" applyFont="1" applyFill="1" applyBorder="1" applyAlignment="1" applyProtection="1">
      <alignment horizontal="left" vertical="top" wrapText="1"/>
      <protection locked="0"/>
    </xf>
    <xf numFmtId="0" fontId="9" fillId="19" borderId="20" xfId="0" applyFont="1" applyFill="1" applyBorder="1" applyAlignment="1" applyProtection="1">
      <alignment horizontal="left" vertical="top" wrapText="1"/>
      <protection locked="0"/>
    </xf>
    <xf numFmtId="0" fontId="11" fillId="30" borderId="4" xfId="0" applyFont="1" applyFill="1" applyBorder="1" applyAlignment="1">
      <alignment horizontal="center" vertical="top" wrapText="1"/>
    </xf>
    <xf numFmtId="0" fontId="1" fillId="31" borderId="4" xfId="0" applyFont="1" applyFill="1" applyBorder="1" applyAlignment="1">
      <alignment horizontal="left" vertical="top" wrapText="1"/>
    </xf>
    <xf numFmtId="3" fontId="1" fillId="32" borderId="4" xfId="0" applyNumberFormat="1" applyFont="1" applyFill="1" applyBorder="1" applyAlignment="1">
      <alignment horizontal="right" vertical="top" wrapText="1"/>
    </xf>
    <xf numFmtId="164" fontId="1" fillId="33" borderId="4" xfId="0" applyNumberFormat="1" applyFont="1" applyFill="1" applyBorder="1" applyAlignment="1">
      <alignment horizontal="right" vertical="top" wrapText="1"/>
    </xf>
    <xf numFmtId="0" fontId="11" fillId="34" borderId="8" xfId="0" applyFont="1" applyFill="1" applyBorder="1" applyAlignment="1">
      <alignment horizontal="center" vertical="top" wrapText="1"/>
    </xf>
    <xf numFmtId="0" fontId="11" fillId="35" borderId="8" xfId="0" applyFont="1" applyFill="1" applyBorder="1" applyAlignment="1">
      <alignment horizontal="left" vertical="top" wrapText="1"/>
    </xf>
    <xf numFmtId="3" fontId="11" fillId="36" borderId="8" xfId="0" applyNumberFormat="1" applyFont="1" applyFill="1" applyBorder="1" applyAlignment="1">
      <alignment horizontal="right" vertical="top" wrapText="1"/>
    </xf>
    <xf numFmtId="164" fontId="11" fillId="37" borderId="8" xfId="0" applyNumberFormat="1" applyFont="1" applyFill="1" applyBorder="1" applyAlignment="1">
      <alignment horizontal="right" vertical="top" wrapText="1"/>
    </xf>
    <xf numFmtId="0" fontId="11" fillId="34" borderId="9" xfId="0" applyFont="1" applyFill="1" applyBorder="1" applyAlignment="1">
      <alignment horizontal="center" vertical="top" wrapText="1"/>
    </xf>
    <xf numFmtId="0" fontId="11" fillId="35" borderId="9" xfId="0" applyFont="1" applyFill="1" applyBorder="1" applyAlignment="1">
      <alignment horizontal="left" vertical="top" wrapText="1"/>
    </xf>
    <xf numFmtId="3" fontId="11" fillId="36" borderId="9" xfId="0" applyNumberFormat="1" applyFont="1" applyFill="1" applyBorder="1" applyAlignment="1">
      <alignment horizontal="right" vertical="top" wrapText="1"/>
    </xf>
    <xf numFmtId="164" fontId="11" fillId="37" borderId="9" xfId="0" applyNumberFormat="1" applyFont="1" applyFill="1" applyBorder="1" applyAlignment="1">
      <alignment horizontal="right" vertical="top" wrapText="1"/>
    </xf>
    <xf numFmtId="0" fontId="11" fillId="34" borderId="10" xfId="0" applyFont="1" applyFill="1" applyBorder="1" applyAlignment="1">
      <alignment horizontal="center" vertical="top" wrapText="1"/>
    </xf>
    <xf numFmtId="0" fontId="11" fillId="35" borderId="10" xfId="0" applyFont="1" applyFill="1" applyBorder="1" applyAlignment="1">
      <alignment horizontal="left" vertical="top" wrapText="1"/>
    </xf>
    <xf numFmtId="3" fontId="11" fillId="36" borderId="10" xfId="0" applyNumberFormat="1" applyFont="1" applyFill="1" applyBorder="1" applyAlignment="1">
      <alignment horizontal="right" vertical="top" wrapText="1"/>
    </xf>
    <xf numFmtId="164" fontId="11" fillId="37" borderId="10" xfId="0" applyNumberFormat="1" applyFont="1" applyFill="1" applyBorder="1" applyAlignment="1">
      <alignment horizontal="right" vertical="top" wrapText="1"/>
    </xf>
    <xf numFmtId="0" fontId="13" fillId="4" borderId="0" xfId="0" applyFont="1" applyFill="1" applyAlignment="1" applyProtection="1">
      <alignment wrapText="1"/>
      <protection locked="0"/>
    </xf>
    <xf numFmtId="0" fontId="1" fillId="38" borderId="5" xfId="0" applyFont="1" applyFill="1" applyBorder="1" applyAlignment="1">
      <alignment horizontal="left" vertical="top" wrapText="1"/>
    </xf>
    <xf numFmtId="0" fontId="1" fillId="39" borderId="5" xfId="0" applyFont="1" applyFill="1" applyBorder="1" applyAlignment="1" applyProtection="1">
      <alignment horizontal="left" vertical="top" wrapText="1"/>
      <protection locked="0"/>
    </xf>
    <xf numFmtId="3" fontId="1" fillId="40" borderId="5" xfId="0" applyNumberFormat="1" applyFont="1" applyFill="1" applyBorder="1" applyAlignment="1">
      <alignment horizontal="right" vertical="center" wrapText="1"/>
    </xf>
    <xf numFmtId="164" fontId="1" fillId="41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topLeftCell="A3" zoomScaleNormal="100" workbookViewId="0">
      <selection activeCell="T24" sqref="T24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6.899999999999999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0" t="s">
        <v>28</v>
      </c>
      <c r="B5" s="21"/>
      <c r="C5" s="22" t="s">
        <v>29</v>
      </c>
      <c r="D5" s="23"/>
      <c r="E5" s="23"/>
      <c r="F5" s="23"/>
      <c r="G5" s="24"/>
      <c r="H5" s="25"/>
      <c r="I5" s="26" t="s">
        <v>30</v>
      </c>
      <c r="J5" s="26" t="s">
        <v>31</v>
      </c>
      <c r="K5" s="1"/>
      <c r="L5" s="1"/>
      <c r="M5" s="1"/>
    </row>
    <row r="6" spans="1:13" ht="15" customHeight="1" x14ac:dyDescent="0.25">
      <c r="A6" s="27" t="s">
        <v>32</v>
      </c>
      <c r="B6" s="28"/>
      <c r="C6" s="29" t="s">
        <v>33</v>
      </c>
      <c r="D6" s="30"/>
      <c r="E6" s="30"/>
      <c r="F6" s="30"/>
      <c r="G6" s="31"/>
      <c r="H6" s="25"/>
      <c r="I6" s="26" t="s">
        <v>34</v>
      </c>
      <c r="J6" s="26" t="s">
        <v>35</v>
      </c>
      <c r="K6" s="1"/>
      <c r="L6" s="1"/>
      <c r="M6" s="1"/>
    </row>
    <row r="7" spans="1:13" ht="15" customHeight="1" x14ac:dyDescent="0.25">
      <c r="A7" s="32" t="s">
        <v>36</v>
      </c>
      <c r="B7" s="33"/>
      <c r="C7" s="34" t="s">
        <v>37</v>
      </c>
      <c r="D7" s="35"/>
      <c r="E7" s="35"/>
      <c r="F7" s="35"/>
      <c r="G7" s="36"/>
      <c r="H7" s="25"/>
      <c r="I7" s="26" t="s">
        <v>38</v>
      </c>
      <c r="J7" s="26" t="s">
        <v>39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4</v>
      </c>
      <c r="I8" s="1"/>
      <c r="J8" s="1"/>
      <c r="K8" s="1"/>
      <c r="L8" s="1"/>
      <c r="M8" s="1"/>
    </row>
    <row r="9" spans="1:13" ht="15" customHeight="1" x14ac:dyDescent="0.25">
      <c r="A9" s="18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4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1"/>
    </row>
    <row r="10" spans="1:13" ht="79.900000000000006" customHeight="1" x14ac:dyDescent="0.25">
      <c r="A10" s="19"/>
      <c r="B10" s="19"/>
      <c r="C10" s="19"/>
      <c r="D10" s="19"/>
      <c r="E10" s="19"/>
      <c r="F10" s="6" t="s">
        <v>17</v>
      </c>
      <c r="G10" s="7" t="s">
        <v>18</v>
      </c>
      <c r="H10" s="7" t="s">
        <v>19</v>
      </c>
      <c r="I10" s="7" t="s">
        <v>17</v>
      </c>
      <c r="J10" s="7" t="s">
        <v>20</v>
      </c>
      <c r="K10" s="14" t="s">
        <v>21</v>
      </c>
      <c r="L10" s="14" t="s">
        <v>22</v>
      </c>
      <c r="M10" s="1"/>
    </row>
    <row r="11" spans="1:13" ht="30" customHeight="1" x14ac:dyDescent="0.25">
      <c r="A11" s="19"/>
      <c r="B11" s="19"/>
      <c r="C11" s="19"/>
      <c r="D11" s="19"/>
      <c r="E11" s="19"/>
      <c r="F11" s="9" t="s">
        <v>23</v>
      </c>
      <c r="G11" s="8" t="s">
        <v>23</v>
      </c>
      <c r="H11" s="8" t="s">
        <v>23</v>
      </c>
      <c r="I11" s="8" t="s">
        <v>24</v>
      </c>
      <c r="J11" s="8" t="s">
        <v>24</v>
      </c>
      <c r="K11" s="15"/>
      <c r="L11" s="15"/>
      <c r="M11" s="1"/>
    </row>
    <row r="12" spans="1:13" ht="15" customHeight="1" x14ac:dyDescent="0.25">
      <c r="A12" s="37" t="s">
        <v>25</v>
      </c>
      <c r="B12" s="37" t="s">
        <v>25</v>
      </c>
      <c r="C12" s="37" t="s">
        <v>25</v>
      </c>
      <c r="D12" s="37" t="s">
        <v>25</v>
      </c>
      <c r="E12" s="38" t="s">
        <v>40</v>
      </c>
      <c r="F12" s="39">
        <v>14118323</v>
      </c>
      <c r="G12" s="39">
        <v>16824845</v>
      </c>
      <c r="H12" s="39">
        <v>14905663</v>
      </c>
      <c r="I12" s="39">
        <v>14524931</v>
      </c>
      <c r="J12" s="39">
        <v>86780225</v>
      </c>
      <c r="K12" s="39">
        <f>J12-I12</f>
        <v>72255294</v>
      </c>
      <c r="L12" s="40">
        <f>(K12/I12)</f>
        <v>4.9745705504556268</v>
      </c>
      <c r="M12" s="1"/>
    </row>
    <row r="13" spans="1:13" ht="15" customHeight="1" x14ac:dyDescent="0.25">
      <c r="A13" s="41" t="s">
        <v>41</v>
      </c>
      <c r="B13" s="41" t="s">
        <v>25</v>
      </c>
      <c r="C13" s="41" t="s">
        <v>25</v>
      </c>
      <c r="D13" s="41" t="s">
        <v>25</v>
      </c>
      <c r="E13" s="42" t="s">
        <v>42</v>
      </c>
      <c r="F13" s="43">
        <v>0</v>
      </c>
      <c r="G13" s="43">
        <v>0</v>
      </c>
      <c r="H13" s="43">
        <v>0</v>
      </c>
      <c r="I13" s="43">
        <v>0</v>
      </c>
      <c r="J13" s="43">
        <v>82180667</v>
      </c>
      <c r="K13" s="43">
        <f t="shared" ref="K13:K18" si="0">J13-I13</f>
        <v>82180667</v>
      </c>
      <c r="L13" s="44" t="s">
        <v>27</v>
      </c>
      <c r="M13" s="1"/>
    </row>
    <row r="14" spans="1:13" ht="15" customHeight="1" x14ac:dyDescent="0.25">
      <c r="A14" s="41" t="s">
        <v>25</v>
      </c>
      <c r="B14" s="41" t="s">
        <v>43</v>
      </c>
      <c r="C14" s="41" t="s">
        <v>25</v>
      </c>
      <c r="D14" s="41" t="s">
        <v>25</v>
      </c>
      <c r="E14" s="42" t="s">
        <v>44</v>
      </c>
      <c r="F14" s="43">
        <v>0</v>
      </c>
      <c r="G14" s="43">
        <v>0</v>
      </c>
      <c r="H14" s="43">
        <v>0</v>
      </c>
      <c r="I14" s="43">
        <v>0</v>
      </c>
      <c r="J14" s="43">
        <v>82180667</v>
      </c>
      <c r="K14" s="43">
        <f t="shared" si="0"/>
        <v>82180667</v>
      </c>
      <c r="L14" s="44" t="s">
        <v>27</v>
      </c>
      <c r="M14" s="1"/>
    </row>
    <row r="15" spans="1:13" ht="15" customHeight="1" x14ac:dyDescent="0.25">
      <c r="A15" s="41" t="s">
        <v>25</v>
      </c>
      <c r="B15" s="41" t="s">
        <v>25</v>
      </c>
      <c r="C15" s="41" t="s">
        <v>45</v>
      </c>
      <c r="D15" s="41" t="s">
        <v>25</v>
      </c>
      <c r="E15" s="42" t="s">
        <v>46</v>
      </c>
      <c r="F15" s="43">
        <v>0</v>
      </c>
      <c r="G15" s="43">
        <v>0</v>
      </c>
      <c r="H15" s="43">
        <v>0</v>
      </c>
      <c r="I15" s="43">
        <v>0</v>
      </c>
      <c r="J15" s="43">
        <v>82180667</v>
      </c>
      <c r="K15" s="43">
        <f t="shared" si="0"/>
        <v>82180667</v>
      </c>
      <c r="L15" s="44" t="s">
        <v>27</v>
      </c>
      <c r="M15" s="1"/>
    </row>
    <row r="16" spans="1:13" ht="15" customHeight="1" x14ac:dyDescent="0.25">
      <c r="A16" s="41" t="s">
        <v>47</v>
      </c>
      <c r="B16" s="41" t="s">
        <v>25</v>
      </c>
      <c r="C16" s="41" t="s">
        <v>25</v>
      </c>
      <c r="D16" s="41" t="s">
        <v>25</v>
      </c>
      <c r="E16" s="42" t="s">
        <v>48</v>
      </c>
      <c r="F16" s="43">
        <v>20</v>
      </c>
      <c r="G16" s="43">
        <v>20</v>
      </c>
      <c r="H16" s="43">
        <v>14485</v>
      </c>
      <c r="I16" s="43">
        <v>20</v>
      </c>
      <c r="J16" s="43">
        <v>20</v>
      </c>
      <c r="K16" s="43">
        <f t="shared" si="0"/>
        <v>0</v>
      </c>
      <c r="L16" s="44">
        <f t="shared" ref="L16:L18" si="1">(K16/I16)</f>
        <v>0</v>
      </c>
      <c r="M16" s="1"/>
    </row>
    <row r="17" spans="1:13" ht="15" customHeight="1" x14ac:dyDescent="0.25">
      <c r="A17" s="41" t="s">
        <v>25</v>
      </c>
      <c r="B17" s="41" t="s">
        <v>43</v>
      </c>
      <c r="C17" s="41" t="s">
        <v>25</v>
      </c>
      <c r="D17" s="41" t="s">
        <v>25</v>
      </c>
      <c r="E17" s="42" t="s">
        <v>49</v>
      </c>
      <c r="F17" s="43">
        <v>10</v>
      </c>
      <c r="G17" s="43">
        <v>10</v>
      </c>
      <c r="H17" s="43">
        <v>0</v>
      </c>
      <c r="I17" s="43">
        <v>10</v>
      </c>
      <c r="J17" s="43">
        <v>10</v>
      </c>
      <c r="K17" s="43">
        <f t="shared" si="0"/>
        <v>0</v>
      </c>
      <c r="L17" s="44">
        <f t="shared" si="1"/>
        <v>0</v>
      </c>
      <c r="M17" s="1"/>
    </row>
    <row r="18" spans="1:13" ht="15" customHeight="1" x14ac:dyDescent="0.25">
      <c r="A18" s="41" t="s">
        <v>25</v>
      </c>
      <c r="B18" s="41" t="s">
        <v>50</v>
      </c>
      <c r="C18" s="41" t="s">
        <v>25</v>
      </c>
      <c r="D18" s="41" t="s">
        <v>25</v>
      </c>
      <c r="E18" s="42" t="s">
        <v>51</v>
      </c>
      <c r="F18" s="43">
        <v>10</v>
      </c>
      <c r="G18" s="43">
        <v>10</v>
      </c>
      <c r="H18" s="43">
        <v>14485</v>
      </c>
      <c r="I18" s="43">
        <v>10</v>
      </c>
      <c r="J18" s="43">
        <v>10</v>
      </c>
      <c r="K18" s="43">
        <f t="shared" si="0"/>
        <v>0</v>
      </c>
      <c r="L18" s="44">
        <f t="shared" si="1"/>
        <v>0</v>
      </c>
      <c r="M18" s="1"/>
    </row>
    <row r="19" spans="1:13" ht="15" customHeight="1" x14ac:dyDescent="0.25">
      <c r="A19" s="41" t="s">
        <v>52</v>
      </c>
      <c r="B19" s="41" t="s">
        <v>25</v>
      </c>
      <c r="C19" s="41" t="s">
        <v>25</v>
      </c>
      <c r="D19" s="41" t="s">
        <v>25</v>
      </c>
      <c r="E19" s="42" t="s">
        <v>53</v>
      </c>
      <c r="F19" s="43">
        <v>14118283</v>
      </c>
      <c r="G19" s="43">
        <v>16824805</v>
      </c>
      <c r="H19" s="43">
        <v>14891178</v>
      </c>
      <c r="I19" s="43">
        <v>14524891</v>
      </c>
      <c r="J19" s="43">
        <v>4599518</v>
      </c>
      <c r="K19" s="43">
        <f>J19-I19</f>
        <v>-9925373</v>
      </c>
      <c r="L19" s="44">
        <f>(K19/I19)</f>
        <v>-0.68333545497862946</v>
      </c>
      <c r="M19" s="1"/>
    </row>
    <row r="20" spans="1:13" ht="15" customHeight="1" x14ac:dyDescent="0.25">
      <c r="A20" s="41" t="s">
        <v>25</v>
      </c>
      <c r="B20" s="41" t="s">
        <v>54</v>
      </c>
      <c r="C20" s="41" t="s">
        <v>25</v>
      </c>
      <c r="D20" s="41" t="s">
        <v>25</v>
      </c>
      <c r="E20" s="42" t="s">
        <v>55</v>
      </c>
      <c r="F20" s="43">
        <v>14118283</v>
      </c>
      <c r="G20" s="43">
        <v>16824805</v>
      </c>
      <c r="H20" s="43">
        <v>14891178</v>
      </c>
      <c r="I20" s="43">
        <v>14524891</v>
      </c>
      <c r="J20" s="43">
        <v>4599518</v>
      </c>
      <c r="K20" s="43">
        <f t="shared" ref="K20:K23" si="2">J20-I20</f>
        <v>-9925373</v>
      </c>
      <c r="L20" s="44">
        <f t="shared" ref="L20:L23" si="3">(K20/I20)</f>
        <v>-0.68333545497862946</v>
      </c>
      <c r="M20" s="1"/>
    </row>
    <row r="21" spans="1:13" ht="15" customHeight="1" x14ac:dyDescent="0.25">
      <c r="A21" s="41" t="s">
        <v>56</v>
      </c>
      <c r="B21" s="41" t="s">
        <v>25</v>
      </c>
      <c r="C21" s="41" t="s">
        <v>25</v>
      </c>
      <c r="D21" s="41" t="s">
        <v>25</v>
      </c>
      <c r="E21" s="42" t="s">
        <v>57</v>
      </c>
      <c r="F21" s="43">
        <v>10</v>
      </c>
      <c r="G21" s="43">
        <v>10</v>
      </c>
      <c r="H21" s="43">
        <v>0</v>
      </c>
      <c r="I21" s="43">
        <v>10</v>
      </c>
      <c r="J21" s="43">
        <v>10</v>
      </c>
      <c r="K21" s="43">
        <f t="shared" si="2"/>
        <v>0</v>
      </c>
      <c r="L21" s="44">
        <f t="shared" si="3"/>
        <v>0</v>
      </c>
      <c r="M21" s="1"/>
    </row>
    <row r="22" spans="1:13" ht="15" customHeight="1" x14ac:dyDescent="0.25">
      <c r="A22" s="41" t="s">
        <v>25</v>
      </c>
      <c r="B22" s="41" t="s">
        <v>58</v>
      </c>
      <c r="C22" s="41" t="s">
        <v>25</v>
      </c>
      <c r="D22" s="41" t="s">
        <v>25</v>
      </c>
      <c r="E22" s="42" t="s">
        <v>59</v>
      </c>
      <c r="F22" s="43">
        <v>10</v>
      </c>
      <c r="G22" s="43">
        <v>10</v>
      </c>
      <c r="H22" s="43">
        <v>0</v>
      </c>
      <c r="I22" s="43">
        <v>10</v>
      </c>
      <c r="J22" s="43">
        <v>10</v>
      </c>
      <c r="K22" s="43">
        <f t="shared" si="2"/>
        <v>0</v>
      </c>
      <c r="L22" s="44">
        <f t="shared" si="3"/>
        <v>0</v>
      </c>
      <c r="M22" s="1"/>
    </row>
    <row r="23" spans="1:13" ht="15" customHeight="1" x14ac:dyDescent="0.25">
      <c r="A23" s="41" t="s">
        <v>60</v>
      </c>
      <c r="B23" s="41" t="s">
        <v>25</v>
      </c>
      <c r="C23" s="41" t="s">
        <v>25</v>
      </c>
      <c r="D23" s="41" t="s">
        <v>25</v>
      </c>
      <c r="E23" s="42" t="s">
        <v>61</v>
      </c>
      <c r="F23" s="43">
        <v>10</v>
      </c>
      <c r="G23" s="43">
        <v>10</v>
      </c>
      <c r="H23" s="43">
        <v>0</v>
      </c>
      <c r="I23" s="43">
        <v>10</v>
      </c>
      <c r="J23" s="43">
        <v>10</v>
      </c>
      <c r="K23" s="43">
        <f t="shared" si="2"/>
        <v>0</v>
      </c>
      <c r="L23" s="44">
        <f t="shared" si="3"/>
        <v>0</v>
      </c>
      <c r="M23" s="1"/>
    </row>
    <row r="24" spans="1:13" ht="15" customHeight="1" x14ac:dyDescent="0.25">
      <c r="A24" s="37" t="s">
        <v>25</v>
      </c>
      <c r="B24" s="37" t="s">
        <v>25</v>
      </c>
      <c r="C24" s="37" t="s">
        <v>25</v>
      </c>
      <c r="D24" s="37" t="s">
        <v>25</v>
      </c>
      <c r="E24" s="38" t="s">
        <v>62</v>
      </c>
      <c r="F24" s="39">
        <v>14118323</v>
      </c>
      <c r="G24" s="39">
        <v>16824845</v>
      </c>
      <c r="H24" s="39">
        <v>6854310</v>
      </c>
      <c r="I24" s="39">
        <v>14524931</v>
      </c>
      <c r="J24" s="39">
        <v>86780225</v>
      </c>
      <c r="K24" s="39">
        <f t="shared" ref="K24:K39" si="4">J24-I24</f>
        <v>72255294</v>
      </c>
      <c r="L24" s="40">
        <f t="shared" ref="L24:L39" si="5">(K24/I24)</f>
        <v>4.9745705504556268</v>
      </c>
      <c r="M24" s="1"/>
    </row>
    <row r="25" spans="1:13" ht="15" customHeight="1" x14ac:dyDescent="0.25">
      <c r="A25" s="41" t="s">
        <v>63</v>
      </c>
      <c r="B25" s="41" t="s">
        <v>25</v>
      </c>
      <c r="C25" s="41" t="s">
        <v>25</v>
      </c>
      <c r="D25" s="41" t="s">
        <v>25</v>
      </c>
      <c r="E25" s="42" t="s">
        <v>64</v>
      </c>
      <c r="F25" s="43">
        <v>850175</v>
      </c>
      <c r="G25" s="43">
        <v>633535</v>
      </c>
      <c r="H25" s="43">
        <v>347759</v>
      </c>
      <c r="I25" s="43">
        <v>874660</v>
      </c>
      <c r="J25" s="43">
        <v>1345619</v>
      </c>
      <c r="K25" s="43">
        <f t="shared" si="4"/>
        <v>470959</v>
      </c>
      <c r="L25" s="44">
        <f t="shared" si="5"/>
        <v>0.53844808268355704</v>
      </c>
      <c r="M25" s="1"/>
    </row>
    <row r="26" spans="1:13" ht="15" customHeight="1" x14ac:dyDescent="0.25">
      <c r="A26" s="41" t="s">
        <v>65</v>
      </c>
      <c r="B26" s="41" t="s">
        <v>25</v>
      </c>
      <c r="C26" s="41" t="s">
        <v>25</v>
      </c>
      <c r="D26" s="41" t="s">
        <v>25</v>
      </c>
      <c r="E26" s="42" t="s">
        <v>66</v>
      </c>
      <c r="F26" s="43">
        <v>1133225</v>
      </c>
      <c r="G26" s="43">
        <v>1133225</v>
      </c>
      <c r="H26" s="43">
        <v>844618</v>
      </c>
      <c r="I26" s="43">
        <v>1165862</v>
      </c>
      <c r="J26" s="43">
        <v>493016</v>
      </c>
      <c r="K26" s="43">
        <f t="shared" si="4"/>
        <v>-672846</v>
      </c>
      <c r="L26" s="44">
        <f t="shared" si="5"/>
        <v>-0.57712319296794989</v>
      </c>
      <c r="M26" s="1"/>
    </row>
    <row r="27" spans="1:13" ht="15" customHeight="1" x14ac:dyDescent="0.25">
      <c r="A27" s="41" t="s">
        <v>67</v>
      </c>
      <c r="B27" s="41" t="s">
        <v>25</v>
      </c>
      <c r="C27" s="41" t="s">
        <v>25</v>
      </c>
      <c r="D27" s="41" t="s">
        <v>25</v>
      </c>
      <c r="E27" s="42" t="s">
        <v>42</v>
      </c>
      <c r="F27" s="43">
        <v>12134903</v>
      </c>
      <c r="G27" s="43">
        <v>12340303</v>
      </c>
      <c r="H27" s="43">
        <v>2944162</v>
      </c>
      <c r="I27" s="43">
        <v>12484389</v>
      </c>
      <c r="J27" s="43">
        <v>84941560</v>
      </c>
      <c r="K27" s="43">
        <f t="shared" si="4"/>
        <v>72457171</v>
      </c>
      <c r="L27" s="44">
        <f t="shared" si="5"/>
        <v>5.8038219571658649</v>
      </c>
      <c r="M27" s="1"/>
    </row>
    <row r="28" spans="1:13" ht="15" customHeight="1" x14ac:dyDescent="0.25">
      <c r="A28" s="41" t="s">
        <v>25</v>
      </c>
      <c r="B28" s="41" t="s">
        <v>54</v>
      </c>
      <c r="C28" s="41" t="s">
        <v>25</v>
      </c>
      <c r="D28" s="41" t="s">
        <v>25</v>
      </c>
      <c r="E28" s="42" t="s">
        <v>68</v>
      </c>
      <c r="F28" s="43">
        <v>1811060</v>
      </c>
      <c r="G28" s="43">
        <v>1811060</v>
      </c>
      <c r="H28" s="43">
        <v>1701209</v>
      </c>
      <c r="I28" s="43">
        <v>1863218</v>
      </c>
      <c r="J28" s="43">
        <v>703293</v>
      </c>
      <c r="K28" s="43">
        <f t="shared" si="4"/>
        <v>-1159925</v>
      </c>
      <c r="L28" s="44">
        <f t="shared" si="5"/>
        <v>-0.62253853279648441</v>
      </c>
      <c r="M28" s="1"/>
    </row>
    <row r="29" spans="1:13" ht="15" customHeight="1" x14ac:dyDescent="0.25">
      <c r="A29" s="41" t="s">
        <v>25</v>
      </c>
      <c r="B29" s="41" t="s">
        <v>25</v>
      </c>
      <c r="C29" s="41" t="s">
        <v>45</v>
      </c>
      <c r="D29" s="41" t="s">
        <v>25</v>
      </c>
      <c r="E29" s="42" t="s">
        <v>46</v>
      </c>
      <c r="F29" s="43">
        <v>1657230</v>
      </c>
      <c r="G29" s="43">
        <v>1657230</v>
      </c>
      <c r="H29" s="43">
        <v>1657230</v>
      </c>
      <c r="I29" s="43">
        <v>1704958</v>
      </c>
      <c r="J29" s="43">
        <v>0</v>
      </c>
      <c r="K29" s="43">
        <f t="shared" si="4"/>
        <v>-1704958</v>
      </c>
      <c r="L29" s="44">
        <f t="shared" si="5"/>
        <v>-1</v>
      </c>
      <c r="M29" s="1"/>
    </row>
    <row r="30" spans="1:13" ht="15" customHeight="1" x14ac:dyDescent="0.25">
      <c r="A30" s="41" t="s">
        <v>25</v>
      </c>
      <c r="B30" s="41" t="s">
        <v>25</v>
      </c>
      <c r="C30" s="41" t="s">
        <v>69</v>
      </c>
      <c r="D30" s="41" t="s">
        <v>25</v>
      </c>
      <c r="E30" s="42" t="s">
        <v>70</v>
      </c>
      <c r="F30" s="43">
        <v>153830</v>
      </c>
      <c r="G30" s="43">
        <v>153830</v>
      </c>
      <c r="H30" s="43">
        <v>43979</v>
      </c>
      <c r="I30" s="43">
        <v>158260</v>
      </c>
      <c r="J30" s="43">
        <v>703293</v>
      </c>
      <c r="K30" s="43">
        <f t="shared" si="4"/>
        <v>545033</v>
      </c>
      <c r="L30" s="44">
        <f t="shared" si="5"/>
        <v>3.4439087577404273</v>
      </c>
      <c r="M30" s="1"/>
    </row>
    <row r="31" spans="1:13" ht="15" customHeight="1" x14ac:dyDescent="0.25">
      <c r="A31" s="41" t="s">
        <v>25</v>
      </c>
      <c r="B31" s="41" t="s">
        <v>52</v>
      </c>
      <c r="C31" s="41" t="s">
        <v>25</v>
      </c>
      <c r="D31" s="41" t="s">
        <v>25</v>
      </c>
      <c r="E31" s="42" t="s">
        <v>71</v>
      </c>
      <c r="F31" s="43">
        <v>10323843</v>
      </c>
      <c r="G31" s="43">
        <v>10529243</v>
      </c>
      <c r="H31" s="43">
        <v>1242953</v>
      </c>
      <c r="I31" s="43">
        <v>10621171</v>
      </c>
      <c r="J31" s="43">
        <v>84238267</v>
      </c>
      <c r="K31" s="43">
        <f t="shared" si="4"/>
        <v>73617096</v>
      </c>
      <c r="L31" s="44">
        <f t="shared" si="5"/>
        <v>6.9311656878511796</v>
      </c>
      <c r="M31" s="1"/>
    </row>
    <row r="32" spans="1:13" ht="15" customHeight="1" x14ac:dyDescent="0.25">
      <c r="A32" s="41" t="s">
        <v>25</v>
      </c>
      <c r="B32" s="41" t="s">
        <v>25</v>
      </c>
      <c r="C32" s="41" t="s">
        <v>45</v>
      </c>
      <c r="D32" s="41" t="s">
        <v>25</v>
      </c>
      <c r="E32" s="42" t="s">
        <v>46</v>
      </c>
      <c r="F32" s="43">
        <v>8424952</v>
      </c>
      <c r="G32" s="43">
        <v>7409668</v>
      </c>
      <c r="H32" s="43">
        <v>895636</v>
      </c>
      <c r="I32" s="43">
        <v>8667591</v>
      </c>
      <c r="J32" s="43">
        <v>82180667</v>
      </c>
      <c r="K32" s="43">
        <f t="shared" si="4"/>
        <v>73513076</v>
      </c>
      <c r="L32" s="44">
        <f t="shared" si="5"/>
        <v>8.4813734289031402</v>
      </c>
      <c r="M32" s="1"/>
    </row>
    <row r="33" spans="1:13" ht="15" customHeight="1" x14ac:dyDescent="0.25">
      <c r="A33" s="45" t="s">
        <v>25</v>
      </c>
      <c r="B33" s="45" t="s">
        <v>25</v>
      </c>
      <c r="C33" s="45" t="s">
        <v>72</v>
      </c>
      <c r="D33" s="45" t="s">
        <v>25</v>
      </c>
      <c r="E33" s="46" t="s">
        <v>73</v>
      </c>
      <c r="F33" s="47">
        <v>927900</v>
      </c>
      <c r="G33" s="47">
        <v>1612298</v>
      </c>
      <c r="H33" s="47">
        <v>261920</v>
      </c>
      <c r="I33" s="47">
        <v>954624</v>
      </c>
      <c r="J33" s="47">
        <v>0</v>
      </c>
      <c r="K33" s="47">
        <f t="shared" si="4"/>
        <v>-954624</v>
      </c>
      <c r="L33" s="48">
        <f t="shared" si="5"/>
        <v>-1</v>
      </c>
      <c r="M33" s="1"/>
    </row>
    <row r="34" spans="1:13" ht="15" customHeight="1" x14ac:dyDescent="0.25">
      <c r="A34" s="49" t="s">
        <v>25</v>
      </c>
      <c r="B34" s="49" t="s">
        <v>25</v>
      </c>
      <c r="C34" s="49" t="s">
        <v>74</v>
      </c>
      <c r="D34" s="49" t="s">
        <v>25</v>
      </c>
      <c r="E34" s="50" t="s">
        <v>75</v>
      </c>
      <c r="F34" s="51">
        <v>970991</v>
      </c>
      <c r="G34" s="51">
        <v>1507277</v>
      </c>
      <c r="H34" s="51">
        <v>85397</v>
      </c>
      <c r="I34" s="51">
        <v>998956</v>
      </c>
      <c r="J34" s="51">
        <v>0</v>
      </c>
      <c r="K34" s="51">
        <f t="shared" si="4"/>
        <v>-998956</v>
      </c>
      <c r="L34" s="52">
        <f t="shared" si="5"/>
        <v>-1</v>
      </c>
      <c r="M34" s="1"/>
    </row>
    <row r="35" spans="1:13" ht="15" customHeight="1" x14ac:dyDescent="0.25">
      <c r="A35" s="41" t="s">
        <v>25</v>
      </c>
      <c r="B35" s="41" t="s">
        <v>25</v>
      </c>
      <c r="C35" s="41" t="s">
        <v>76</v>
      </c>
      <c r="D35" s="41" t="s">
        <v>25</v>
      </c>
      <c r="E35" s="42" t="s">
        <v>77</v>
      </c>
      <c r="F35" s="43">
        <v>0</v>
      </c>
      <c r="G35" s="43">
        <v>0</v>
      </c>
      <c r="H35" s="43">
        <v>0</v>
      </c>
      <c r="I35" s="43">
        <v>0</v>
      </c>
      <c r="J35" s="43">
        <v>2057600</v>
      </c>
      <c r="K35" s="43">
        <f t="shared" si="4"/>
        <v>2057600</v>
      </c>
      <c r="L35" s="44" t="s">
        <v>27</v>
      </c>
      <c r="M35" s="1"/>
    </row>
    <row r="36" spans="1:13" ht="15" customHeight="1" x14ac:dyDescent="0.25">
      <c r="A36" s="41" t="s">
        <v>78</v>
      </c>
      <c r="B36" s="41" t="s">
        <v>25</v>
      </c>
      <c r="C36" s="41" t="s">
        <v>25</v>
      </c>
      <c r="D36" s="41" t="s">
        <v>25</v>
      </c>
      <c r="E36" s="42" t="s">
        <v>79</v>
      </c>
      <c r="F36" s="43">
        <v>10</v>
      </c>
      <c r="G36" s="43">
        <v>10</v>
      </c>
      <c r="H36" s="43">
        <v>0</v>
      </c>
      <c r="I36" s="43">
        <v>10</v>
      </c>
      <c r="J36" s="43">
        <v>10</v>
      </c>
      <c r="K36" s="43">
        <f t="shared" si="4"/>
        <v>0</v>
      </c>
      <c r="L36" s="44">
        <f t="shared" si="5"/>
        <v>0</v>
      </c>
      <c r="M36" s="1"/>
    </row>
    <row r="37" spans="1:13" ht="15" customHeight="1" x14ac:dyDescent="0.25">
      <c r="A37" s="41" t="s">
        <v>25</v>
      </c>
      <c r="B37" s="41" t="s">
        <v>50</v>
      </c>
      <c r="C37" s="41" t="s">
        <v>25</v>
      </c>
      <c r="D37" s="41" t="s">
        <v>25</v>
      </c>
      <c r="E37" s="42" t="s">
        <v>80</v>
      </c>
      <c r="F37" s="43">
        <v>10</v>
      </c>
      <c r="G37" s="43">
        <v>10</v>
      </c>
      <c r="H37" s="43">
        <v>0</v>
      </c>
      <c r="I37" s="43">
        <v>10</v>
      </c>
      <c r="J37" s="43">
        <v>10</v>
      </c>
      <c r="K37" s="43">
        <f t="shared" si="4"/>
        <v>0</v>
      </c>
      <c r="L37" s="44">
        <f t="shared" si="5"/>
        <v>0</v>
      </c>
      <c r="M37" s="1"/>
    </row>
    <row r="38" spans="1:13" ht="15" customHeight="1" x14ac:dyDescent="0.25">
      <c r="A38" s="41" t="s">
        <v>81</v>
      </c>
      <c r="B38" s="41" t="s">
        <v>25</v>
      </c>
      <c r="C38" s="41" t="s">
        <v>25</v>
      </c>
      <c r="D38" s="41" t="s">
        <v>25</v>
      </c>
      <c r="E38" s="42" t="s">
        <v>82</v>
      </c>
      <c r="F38" s="43">
        <v>10</v>
      </c>
      <c r="G38" s="43">
        <v>2717772</v>
      </c>
      <c r="H38" s="43">
        <v>2717771</v>
      </c>
      <c r="I38" s="43">
        <v>10</v>
      </c>
      <c r="J38" s="43">
        <v>10</v>
      </c>
      <c r="K38" s="43">
        <f t="shared" si="4"/>
        <v>0</v>
      </c>
      <c r="L38" s="44">
        <f t="shared" si="5"/>
        <v>0</v>
      </c>
      <c r="M38" s="1"/>
    </row>
    <row r="39" spans="1:13" ht="15" customHeight="1" x14ac:dyDescent="0.25">
      <c r="A39" s="41" t="s">
        <v>25</v>
      </c>
      <c r="B39" s="41" t="s">
        <v>83</v>
      </c>
      <c r="C39" s="41" t="s">
        <v>25</v>
      </c>
      <c r="D39" s="41" t="s">
        <v>25</v>
      </c>
      <c r="E39" s="42" t="s">
        <v>84</v>
      </c>
      <c r="F39" s="43">
        <v>10</v>
      </c>
      <c r="G39" s="43">
        <v>2717772</v>
      </c>
      <c r="H39" s="43">
        <v>2717771</v>
      </c>
      <c r="I39" s="43">
        <v>10</v>
      </c>
      <c r="J39" s="43">
        <v>10</v>
      </c>
      <c r="K39" s="43">
        <f t="shared" si="4"/>
        <v>0</v>
      </c>
      <c r="L39" s="44">
        <f t="shared" si="5"/>
        <v>0</v>
      </c>
      <c r="M39" s="1"/>
    </row>
    <row r="40" spans="1:13" ht="15" customHeight="1" x14ac:dyDescent="0.25">
      <c r="A40" s="45" t="s">
        <v>85</v>
      </c>
      <c r="B40" s="45" t="s">
        <v>25</v>
      </c>
      <c r="C40" s="45" t="s">
        <v>25</v>
      </c>
      <c r="D40" s="45" t="s">
        <v>25</v>
      </c>
      <c r="E40" s="46" t="s">
        <v>86</v>
      </c>
      <c r="F40" s="47">
        <v>0</v>
      </c>
      <c r="G40" s="47">
        <v>0</v>
      </c>
      <c r="H40" s="47">
        <v>0</v>
      </c>
      <c r="I40" s="47">
        <v>0</v>
      </c>
      <c r="J40" s="47">
        <v>10</v>
      </c>
      <c r="K40" s="47">
        <f>J40-I40</f>
        <v>10</v>
      </c>
      <c r="L40" s="48" t="s">
        <v>27</v>
      </c>
      <c r="M40" s="1"/>
    </row>
    <row r="41" spans="1:13" ht="15" customHeight="1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1"/>
    </row>
    <row r="42" spans="1:13" ht="15" customHeight="1" x14ac:dyDescent="0.25">
      <c r="A42" s="54" t="s">
        <v>87</v>
      </c>
      <c r="B42" s="55"/>
      <c r="C42" s="55"/>
      <c r="D42" s="55"/>
      <c r="E42" s="55"/>
      <c r="F42" s="56">
        <v>14118303</v>
      </c>
      <c r="G42" s="56">
        <v>14107063</v>
      </c>
      <c r="H42" s="56">
        <v>4136539</v>
      </c>
      <c r="I42" s="56">
        <v>14524911</v>
      </c>
      <c r="J42" s="56">
        <v>86780195</v>
      </c>
      <c r="K42" s="56">
        <v>72255284</v>
      </c>
      <c r="L42" s="57">
        <v>4.9745767116920714</v>
      </c>
      <c r="M42" s="1"/>
    </row>
    <row r="43" spans="1:13" ht="15" customHeight="1" x14ac:dyDescent="0.25">
      <c r="A43" s="16" t="s">
        <v>26</v>
      </c>
      <c r="B43" s="17"/>
      <c r="C43" s="17"/>
      <c r="D43" s="17"/>
      <c r="E43" s="17"/>
      <c r="F43" s="17"/>
      <c r="G43" s="17"/>
      <c r="H43" s="17"/>
      <c r="I43" s="17"/>
      <c r="J43" s="17"/>
      <c r="K43" s="1"/>
      <c r="L43" s="1"/>
      <c r="M43" s="1"/>
    </row>
    <row r="44" spans="1:13" ht="4.9000000000000004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23622047244094491" right="0.23622047244094491" top="0.74803149606299213" bottom="0.74803149606299213" header="0.31496062992125984" footer="0.31496062992125984"/>
  <pageSetup scale="81" fitToHeight="0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2026-09-29T19:08:45Z</dcterms:modified>
</cp:coreProperties>
</file>