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9DF1BBBA-5F27-4FD3-A046-57E7CA5B11F0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1" l="1"/>
  <c r="L27" i="1" s="1"/>
  <c r="K28" i="1"/>
  <c r="L28" i="1"/>
  <c r="K29" i="1"/>
  <c r="L29" i="1"/>
  <c r="K30" i="1"/>
  <c r="L30" i="1" s="1"/>
  <c r="K31" i="1"/>
  <c r="L31" i="1"/>
  <c r="K32" i="1"/>
  <c r="L32" i="1" s="1"/>
  <c r="K33" i="1"/>
  <c r="K34" i="1"/>
  <c r="L34" i="1"/>
  <c r="K35" i="1"/>
  <c r="L35" i="1"/>
  <c r="K36" i="1"/>
  <c r="L36" i="1" s="1"/>
  <c r="K37" i="1"/>
  <c r="L37" i="1"/>
  <c r="K38" i="1"/>
  <c r="L38" i="1" s="1"/>
  <c r="K39" i="1"/>
  <c r="L39" i="1" s="1"/>
  <c r="K40" i="1"/>
  <c r="K21" i="1"/>
  <c r="L21" i="1" s="1"/>
  <c r="K22" i="1"/>
  <c r="L22" i="1"/>
  <c r="K23" i="1"/>
  <c r="L23" i="1"/>
  <c r="K13" i="1"/>
  <c r="L13" i="1"/>
  <c r="K14" i="1"/>
  <c r="L14" i="1" s="1"/>
  <c r="K15" i="1"/>
  <c r="L15" i="1"/>
  <c r="K16" i="1"/>
  <c r="L16" i="1"/>
  <c r="K17" i="1"/>
  <c r="L17" i="1"/>
  <c r="K18" i="1"/>
  <c r="L18" i="1" s="1"/>
  <c r="K26" i="1"/>
  <c r="L26" i="1" s="1"/>
  <c r="K25" i="1"/>
  <c r="L25" i="1" s="1"/>
  <c r="K24" i="1"/>
  <c r="L24" i="1" s="1"/>
  <c r="K20" i="1"/>
  <c r="L20" i="1" s="1"/>
  <c r="K19" i="1"/>
  <c r="L19" i="1" s="1"/>
  <c r="K12" i="1"/>
  <c r="L12" i="1" s="1"/>
</calcChain>
</file>

<file path=xl/sharedStrings.xml><?xml version="1.0" encoding="utf-8"?>
<sst xmlns="http://schemas.openxmlformats.org/spreadsheetml/2006/main" count="190" uniqueCount="90">
  <si>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</si>
  <si>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</si>
  <si>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</si>
  <si>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</si>
  <si>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</si>
  <si>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</si>
  <si>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Capítulo: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</si>
  <si>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</si>
  <si>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</si>
  <si>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</si>
  <si>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</si>
  <si>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</si>
  <si>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</si>
  <si>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</si>
  <si>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</si>
  <si>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</si>
  <si>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</si>
  <si>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</si>
  <si>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</si>
  <si>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</si>
  <si>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</si>
  <si>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</si>
  <si>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</si>
  <si>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</si>
  <si>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</si>
  <si>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</si>
  <si>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</si>
  <si>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</si>
  <si>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</si>
  <si>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</si>
  <si>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</si>
  <si>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</si>
  <si>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sz val="8"/>
        <rFont val="Times New Roman"/>
      </rPr>
      <t>*GASTOS-(Subt.25+30+32+34+35) + Item25.01+Intereses y Otros Gastos Financieros de Deuda</t>
    </r>
  </si>
  <si>
    <t>-</t>
  </si>
  <si>
    <r>
      <rPr>
        <sz val="11"/>
        <rFont val="Times New Roman"/>
        <family val="1"/>
      </rPr>
      <t>MINISTERIO DEL DEPORTE</t>
    </r>
  </si>
  <si>
    <r>
      <rPr>
        <sz val="11"/>
        <rFont val="Times New Roman"/>
        <family val="1"/>
      </rPr>
      <t>INSTITUTO NACIONAL DE DEPORTES</t>
    </r>
  </si>
  <si>
    <r>
      <rPr>
        <sz val="11"/>
        <rFont val="Times New Roman"/>
        <family val="1"/>
      </rPr>
      <t>GESTIÓN DE RECINTOS DEPORTIVOS</t>
    </r>
  </si>
  <si>
    <r>
      <rPr>
        <sz val="11"/>
        <rFont val="Times New Roman"/>
        <family val="1"/>
      </rPr>
      <t>26</t>
    </r>
  </si>
  <si>
    <r>
      <rPr>
        <sz val="11"/>
        <rFont val="Times New Roman"/>
        <family val="1"/>
      </rPr>
      <t>02</t>
    </r>
  </si>
  <si>
    <r>
      <rPr>
        <sz val="11"/>
        <rFont val="Times New Roman"/>
        <family val="1"/>
      </rPr>
      <t>03</t>
    </r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</si>
  <si>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</si>
  <si>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06</t>
    </r>
  </si>
  <si>
    <r>
      <rPr>
        <sz val="12"/>
        <rFont val="Times New Roman"/>
        <family val="1"/>
      </rPr>
      <t>RENTAS DE LA PROPIEDAD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</si>
  <si>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</si>
  <si>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INGRESOS DE OPERACIÓN</t>
    </r>
  </si>
  <si>
    <r>
      <rPr>
        <sz val="12"/>
        <rFont val="Times New Roman"/>
        <family val="1"/>
      </rPr>
      <t>08</t>
    </r>
  </si>
  <si>
    <r>
      <rPr>
        <sz val="12"/>
        <rFont val="Times New Roman"/>
        <family val="1"/>
      </rPr>
      <t>OTROS INGRESOS CORRIENTES</t>
    </r>
  </si>
  <si>
    <r>
      <rPr>
        <sz val="12"/>
        <rFont val="Times New Roman"/>
        <family val="1"/>
      </rPr>
      <t>01</t>
    </r>
  </si>
  <si>
    <r>
      <rPr>
        <sz val="12"/>
        <rFont val="Times New Roman"/>
        <family val="1"/>
      </rPr>
      <t>Recuperaciones y Reembolsos por Licencias Médicas</t>
    </r>
  </si>
  <si>
    <r>
      <rPr>
        <sz val="12"/>
        <rFont val="Times New Roman"/>
        <family val="1"/>
      </rPr>
      <t>02</t>
    </r>
  </si>
  <si>
    <r>
      <rPr>
        <sz val="12"/>
        <rFont val="Times New Roman"/>
        <family val="1"/>
      </rPr>
      <t>Multas y Sanciones Pecuniarias</t>
    </r>
  </si>
  <si>
    <r>
      <rPr>
        <sz val="12"/>
        <rFont val="Times New Roman"/>
        <family val="1"/>
      </rPr>
      <t>99</t>
    </r>
  </si>
  <si>
    <r>
      <rPr>
        <sz val="12"/>
        <rFont val="Times New Roman"/>
        <family val="1"/>
      </rPr>
      <t>Otros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</si>
  <si>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</si>
  <si>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</si>
  <si>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Libre</t>
    </r>
  </si>
  <si>
    <r>
      <rPr>
        <sz val="12"/>
        <rFont val="Times New Roman"/>
        <family val="1"/>
      </rPr>
      <t>12</t>
    </r>
  </si>
  <si>
    <r>
      <rPr>
        <sz val="12"/>
        <rFont val="Times New Roman"/>
        <family val="1"/>
      </rPr>
      <t>RECUPERACIÓN DE PRÉSTAMOS</t>
    </r>
  </si>
  <si>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</si>
  <si>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Ingresos por Percibir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</si>
  <si>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</si>
  <si>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</si>
  <si>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</si>
  <si>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21</t>
    </r>
  </si>
  <si>
    <r>
      <rPr>
        <sz val="12"/>
        <rFont val="Times New Roman"/>
        <family val="1"/>
      </rPr>
      <t>GASTOS EN PERSONAL</t>
    </r>
  </si>
  <si>
    <r>
      <rPr>
        <sz val="12"/>
        <rFont val="Times New Roman"/>
        <family val="1"/>
      </rPr>
      <t>22</t>
    </r>
  </si>
  <si>
    <r>
      <rPr>
        <sz val="12"/>
        <rFont val="Times New Roman"/>
        <family val="1"/>
      </rPr>
      <t>BIENES Y SERVICIOS DE CONSUMO</t>
    </r>
  </si>
  <si>
    <r>
      <rPr>
        <sz val="12"/>
        <rFont val="Times New Roman"/>
        <family val="1"/>
      </rPr>
      <t>23</t>
    </r>
  </si>
  <si>
    <r>
      <rPr>
        <sz val="12"/>
        <rFont val="Times New Roman"/>
        <family val="1"/>
      </rPr>
      <t>PRESTACIONES DE SEGURIDAD SOCIAL</t>
    </r>
  </si>
  <si>
    <r>
      <rPr>
        <sz val="12"/>
        <rFont val="Times New Roman"/>
        <family val="1"/>
      </rPr>
      <t>03</t>
    </r>
  </si>
  <si>
    <r>
      <rPr>
        <sz val="12"/>
        <rFont val="Times New Roman"/>
        <family val="1"/>
      </rPr>
      <t>Prestaciones Sociales del Empleador</t>
    </r>
  </si>
  <si>
    <r>
      <rPr>
        <sz val="12"/>
        <rFont val="Times New Roman"/>
        <family val="1"/>
      </rPr>
      <t>25</t>
    </r>
  </si>
  <si>
    <r>
      <rPr>
        <sz val="12"/>
        <rFont val="Times New Roman"/>
        <family val="1"/>
      </rPr>
      <t>INTEGROS AL FISCO</t>
    </r>
  </si>
  <si>
    <r>
      <rPr>
        <sz val="12"/>
        <rFont val="Times New Roman"/>
        <family val="1"/>
      </rPr>
      <t>Impuestos</t>
    </r>
  </si>
  <si>
    <r>
      <rPr>
        <sz val="12"/>
        <rFont val="Times New Roman"/>
        <family val="1"/>
      </rPr>
      <t>Otros Integros al Fisco</t>
    </r>
  </si>
  <si>
    <r>
      <rPr>
        <sz val="12"/>
        <rFont val="Times New Roman"/>
        <family val="1"/>
      </rPr>
      <t>29</t>
    </r>
  </si>
  <si>
    <r>
      <rPr>
        <sz val="12"/>
        <rFont val="Times New Roman"/>
        <family val="1"/>
      </rPr>
      <t>ADQUISICIÓN DE ACTIVOS NO FINANCIEROS</t>
    </r>
  </si>
  <si>
    <r>
      <rPr>
        <sz val="12"/>
        <rFont val="Times New Roman"/>
        <family val="1"/>
      </rPr>
      <t>Vehículos</t>
    </r>
  </si>
  <si>
    <r>
      <rPr>
        <sz val="12"/>
        <rFont val="Times New Roman"/>
        <family val="1"/>
      </rPr>
      <t>04</t>
    </r>
  </si>
  <si>
    <r>
      <rPr>
        <sz val="12"/>
        <rFont val="Times New Roman"/>
        <family val="1"/>
      </rPr>
      <t>Mobiliario y Otros</t>
    </r>
  </si>
  <si>
    <r>
      <rPr>
        <sz val="12"/>
        <rFont val="Times New Roman"/>
        <family val="1"/>
      </rPr>
      <t>05</t>
    </r>
  </si>
  <si>
    <r>
      <rPr>
        <sz val="12"/>
        <rFont val="Times New Roman"/>
        <family val="1"/>
      </rPr>
      <t>Máquinas y Equipos</t>
    </r>
  </si>
  <si>
    <r>
      <rPr>
        <sz val="12"/>
        <rFont val="Times New Roman"/>
        <family val="1"/>
      </rPr>
      <t>Equipos Informáticos</t>
    </r>
  </si>
  <si>
    <r>
      <rPr>
        <sz val="12"/>
        <rFont val="Times New Roman"/>
        <family val="1"/>
      </rPr>
      <t>Programas Informáticos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</si>
  <si>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</si>
  <si>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</si>
  <si>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Deuda Flotante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</si>
  <si>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</si>
  <si>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</si>
  <si>
    <r>
      <rPr>
        <b/>
        <sz val="12"/>
        <rFont val="Times New Roman"/>
        <family val="1"/>
      </rPr>
      <t>Gasto Estado de Operaciones*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</si>
</sst>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5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2"/>
      <color rgb="FF000000"/>
      <name val="Times New Roman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11" fillId="30" borderId="8" xfId="0" applyFont="1" applyFill="1" applyBorder="1" applyAlignment="1">
      <alignment horizontal="center" vertical="top" wrapText="1"/>
    </xf>
    <xf numFmtId="0" fontId="1" fillId="31" borderId="8" xfId="0" applyFont="1" applyFill="1" applyBorder="1" applyAlignment="1">
      <alignment horizontal="left" vertical="top" wrapText="1"/>
    </xf>
    <xf numFmtId="3" fontId="1" fillId="32" borderId="8" xfId="0" applyNumberFormat="1" applyFont="1" applyFill="1" applyBorder="1" applyAlignment="1">
      <alignment horizontal="right" vertical="top" wrapText="1"/>
    </xf>
    <xf numFmtId="164" fontId="1" fillId="33" borderId="8" xfId="0" applyNumberFormat="1" applyFont="1" applyFill="1" applyBorder="1" applyAlignment="1">
      <alignment horizontal="right" vertical="top" wrapText="1"/>
    </xf>
    <xf numFmtId="0" fontId="11" fillId="34" borderId="12" xfId="0" applyFont="1" applyFill="1" applyBorder="1" applyAlignment="1">
      <alignment horizontal="center" vertical="top" wrapText="1"/>
    </xf>
    <xf numFmtId="0" fontId="11" fillId="35" borderId="12" xfId="0" applyFont="1" applyFill="1" applyBorder="1" applyAlignment="1">
      <alignment horizontal="left" vertical="top" wrapText="1"/>
    </xf>
    <xf numFmtId="3" fontId="11" fillId="36" borderId="12" xfId="0" applyNumberFormat="1" applyFont="1" applyFill="1" applyBorder="1" applyAlignment="1">
      <alignment horizontal="right" vertical="top" wrapText="1"/>
    </xf>
    <xf numFmtId="164" fontId="11" fillId="37" borderId="12" xfId="0" applyNumberFormat="1" applyFont="1" applyFill="1" applyBorder="1" applyAlignment="1">
      <alignment horizontal="right" vertical="top" wrapText="1"/>
    </xf>
    <xf numFmtId="0" fontId="11" fillId="34" borderId="15" xfId="0" applyFont="1" applyFill="1" applyBorder="1" applyAlignment="1">
      <alignment horizontal="center" vertical="top" wrapText="1"/>
    </xf>
    <xf numFmtId="0" fontId="11" fillId="35" borderId="15" xfId="0" applyFont="1" applyFill="1" applyBorder="1" applyAlignment="1">
      <alignment horizontal="left" vertical="top" wrapText="1"/>
    </xf>
    <xf numFmtId="3" fontId="11" fillId="36" borderId="15" xfId="0" applyNumberFormat="1" applyFont="1" applyFill="1" applyBorder="1" applyAlignment="1">
      <alignment horizontal="right" vertical="top" wrapText="1"/>
    </xf>
    <xf numFmtId="164" fontId="11" fillId="37" borderId="15" xfId="0" applyNumberFormat="1" applyFont="1" applyFill="1" applyBorder="1" applyAlignment="1">
      <alignment horizontal="right" vertical="top" wrapText="1"/>
    </xf>
    <xf numFmtId="0" fontId="11" fillId="34" borderId="14" xfId="0" applyFont="1" applyFill="1" applyBorder="1" applyAlignment="1">
      <alignment horizontal="center" vertical="top" wrapText="1"/>
    </xf>
    <xf numFmtId="0" fontId="11" fillId="35" borderId="14" xfId="0" applyFont="1" applyFill="1" applyBorder="1" applyAlignment="1">
      <alignment horizontal="left" vertical="top" wrapText="1"/>
    </xf>
    <xf numFmtId="3" fontId="11" fillId="36" borderId="14" xfId="0" applyNumberFormat="1" applyFont="1" applyFill="1" applyBorder="1" applyAlignment="1">
      <alignment horizontal="right" vertical="top" wrapText="1"/>
    </xf>
    <xf numFmtId="164" fontId="11" fillId="37" borderId="14" xfId="0" applyNumberFormat="1" applyFont="1" applyFill="1" applyBorder="1" applyAlignment="1">
      <alignment horizontal="right" vertical="top" wrapText="1"/>
    </xf>
    <xf numFmtId="0" fontId="11" fillId="34" borderId="13" xfId="0" applyFont="1" applyFill="1" applyBorder="1" applyAlignment="1">
      <alignment horizontal="center" vertical="top" wrapText="1"/>
    </xf>
    <xf numFmtId="0" fontId="11" fillId="35" borderId="13" xfId="0" applyFont="1" applyFill="1" applyBorder="1" applyAlignment="1">
      <alignment horizontal="left" vertical="top" wrapText="1"/>
    </xf>
    <xf numFmtId="3" fontId="11" fillId="36" borderId="13" xfId="0" applyNumberFormat="1" applyFont="1" applyFill="1" applyBorder="1" applyAlignment="1">
      <alignment horizontal="right" vertical="top" wrapText="1"/>
    </xf>
    <xf numFmtId="164" fontId="11" fillId="37" borderId="13" xfId="0" applyNumberFormat="1" applyFont="1" applyFill="1" applyBorder="1" applyAlignment="1">
      <alignment horizontal="right" vertical="top" wrapText="1"/>
    </xf>
    <xf numFmtId="0" fontId="14" fillId="4" borderId="0" xfId="0" applyFont="1" applyFill="1" applyAlignment="1" applyProtection="1">
      <alignment wrapText="1"/>
      <protection locked="0"/>
    </xf>
    <xf numFmtId="3" fontId="1" fillId="40" borderId="9" xfId="0" applyNumberFormat="1" applyFont="1" applyFill="1" applyBorder="1" applyAlignment="1">
      <alignment horizontal="right" vertical="center" wrapText="1"/>
    </xf>
    <xf numFmtId="164" fontId="1" fillId="41" borderId="9" xfId="0" applyNumberFormat="1" applyFont="1" applyFill="1" applyBorder="1" applyAlignment="1">
      <alignment horizontal="right" vertical="center" wrapText="1"/>
    </xf>
    <xf numFmtId="0" fontId="11" fillId="34" borderId="10" xfId="0" applyFont="1" applyFill="1" applyBorder="1" applyAlignment="1">
      <alignment horizontal="center" vertical="top" wrapText="1"/>
    </xf>
    <xf numFmtId="0" fontId="11" fillId="35" borderId="10" xfId="0" applyFont="1" applyFill="1" applyBorder="1" applyAlignment="1">
      <alignment horizontal="left" vertical="top" wrapText="1"/>
    </xf>
    <xf numFmtId="3" fontId="11" fillId="36" borderId="10" xfId="0" applyNumberFormat="1" applyFont="1" applyFill="1" applyBorder="1" applyAlignment="1">
      <alignment horizontal="right" vertical="top" wrapText="1"/>
    </xf>
    <xf numFmtId="164" fontId="11" fillId="37" borderId="10" xfId="0" applyNumberFormat="1" applyFont="1" applyFill="1" applyBorder="1" applyAlignment="1">
      <alignment horizontal="right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1" fillId="38" borderId="9" xfId="0" applyFont="1" applyFill="1" applyBorder="1" applyAlignment="1">
      <alignment horizontal="left" vertical="top" wrapText="1"/>
    </xf>
    <xf numFmtId="0" fontId="1" fillId="39" borderId="9" xfId="0" applyFont="1" applyFill="1" applyBorder="1" applyAlignment="1" applyProtection="1">
      <alignment horizontal="left" vertical="top" wrapText="1"/>
      <protection locked="0"/>
    </xf>
    <xf numFmtId="0" fontId="4" fillId="42" borderId="1" xfId="0" applyFont="1" applyFill="1" applyBorder="1" applyAlignment="1">
      <alignment horizontal="left" wrapText="1"/>
    </xf>
    <xf numFmtId="0" fontId="4" fillId="43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9" fillId="14" borderId="5" xfId="0" applyFont="1" applyFill="1" applyBorder="1" applyAlignment="1">
      <alignment horizontal="left" vertical="top" wrapText="1"/>
    </xf>
    <xf numFmtId="0" fontId="9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9" fillId="18" borderId="7" xfId="0" applyFont="1" applyFill="1" applyBorder="1" applyAlignment="1">
      <alignment horizontal="left" vertical="top" wrapText="1"/>
    </xf>
    <xf numFmtId="0" fontId="9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9" fillId="10" borderId="3" xfId="0" applyFont="1" applyFill="1" applyBorder="1" applyAlignment="1">
      <alignment horizontal="left" vertical="top" wrapText="1"/>
    </xf>
    <xf numFmtId="0" fontId="9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4"/>
  <sheetViews>
    <sheetView tabSelected="1" topLeftCell="A18" zoomScaleNormal="100" workbookViewId="0">
      <selection activeCell="O35" sqref="O35"/>
    </sheetView>
  </sheetViews>
  <sheetFormatPr baseColWidth="10" defaultColWidth="8.85546875" defaultRowHeight="15" x14ac:dyDescent="0.25"/>
  <cols>
    <col min="1" max="1" width="4.7109375" customWidth="1"/>
    <col min="2" max="2" width="5" customWidth="1"/>
    <col min="3" max="3" width="4.71093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6.899999999999999" customHeight="1" x14ac:dyDescent="0.25">
      <c r="A1" s="54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1"/>
      <c r="L1" s="1"/>
      <c r="M1" s="1"/>
    </row>
    <row r="2" spans="1:13" ht="16.899999999999999" customHeight="1" x14ac:dyDescent="0.25">
      <c r="A2" s="54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1"/>
      <c r="L2" s="1"/>
      <c r="M2" s="1"/>
    </row>
    <row r="3" spans="1:13" ht="15" customHeight="1" x14ac:dyDescent="0.25">
      <c r="A3" s="56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58" t="s">
        <v>4</v>
      </c>
      <c r="B5" s="59"/>
      <c r="C5" s="60" t="s">
        <v>34</v>
      </c>
      <c r="D5" s="61"/>
      <c r="E5" s="61"/>
      <c r="F5" s="61"/>
      <c r="G5" s="61"/>
      <c r="H5" s="1"/>
      <c r="I5" s="2" t="s">
        <v>5</v>
      </c>
      <c r="J5" s="10" t="s">
        <v>37</v>
      </c>
      <c r="K5" s="1"/>
      <c r="L5" s="1"/>
      <c r="M5" s="1"/>
    </row>
    <row r="6" spans="1:13" ht="15" customHeight="1" x14ac:dyDescent="0.25">
      <c r="A6" s="44" t="s">
        <v>6</v>
      </c>
      <c r="B6" s="45"/>
      <c r="C6" s="46" t="s">
        <v>35</v>
      </c>
      <c r="D6" s="47"/>
      <c r="E6" s="47"/>
      <c r="F6" s="47"/>
      <c r="G6" s="47"/>
      <c r="H6" s="1"/>
      <c r="I6" s="2" t="s">
        <v>7</v>
      </c>
      <c r="J6" s="10" t="s">
        <v>38</v>
      </c>
      <c r="K6" s="1"/>
      <c r="L6" s="1"/>
      <c r="M6" s="1"/>
    </row>
    <row r="7" spans="1:13" ht="15" customHeight="1" x14ac:dyDescent="0.25">
      <c r="A7" s="48" t="s">
        <v>8</v>
      </c>
      <c r="B7" s="49"/>
      <c r="C7" s="50" t="s">
        <v>36</v>
      </c>
      <c r="D7" s="51"/>
      <c r="E7" s="51"/>
      <c r="F7" s="51"/>
      <c r="G7" s="51"/>
      <c r="H7" s="1"/>
      <c r="I7" s="2" t="s">
        <v>9</v>
      </c>
      <c r="J7" s="10" t="s">
        <v>39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10</v>
      </c>
      <c r="I8" s="1"/>
      <c r="J8" s="1"/>
      <c r="K8" s="1"/>
      <c r="L8" s="1"/>
      <c r="M8" s="1"/>
    </row>
    <row r="9" spans="1:13" ht="15" customHeight="1" x14ac:dyDescent="0.25">
      <c r="A9" s="52" t="s">
        <v>11</v>
      </c>
      <c r="B9" s="52" t="s">
        <v>12</v>
      </c>
      <c r="C9" s="52" t="s">
        <v>13</v>
      </c>
      <c r="D9" s="52" t="s">
        <v>14</v>
      </c>
      <c r="E9" s="52" t="s">
        <v>15</v>
      </c>
      <c r="F9" s="4" t="s">
        <v>16</v>
      </c>
      <c r="G9" s="5" t="s">
        <v>17</v>
      </c>
      <c r="H9" s="5" t="s">
        <v>18</v>
      </c>
      <c r="I9" s="5" t="s">
        <v>19</v>
      </c>
      <c r="J9" s="5" t="s">
        <v>20</v>
      </c>
      <c r="K9" s="5" t="s">
        <v>21</v>
      </c>
      <c r="L9" s="5" t="s">
        <v>22</v>
      </c>
      <c r="M9" s="1"/>
    </row>
    <row r="10" spans="1:13" ht="79.900000000000006" customHeight="1" x14ac:dyDescent="0.25">
      <c r="A10" s="53"/>
      <c r="B10" s="53"/>
      <c r="C10" s="53"/>
      <c r="D10" s="53"/>
      <c r="E10" s="53"/>
      <c r="F10" s="6" t="s">
        <v>23</v>
      </c>
      <c r="G10" s="7" t="s">
        <v>24</v>
      </c>
      <c r="H10" s="7" t="s">
        <v>25</v>
      </c>
      <c r="I10" s="7" t="s">
        <v>23</v>
      </c>
      <c r="J10" s="7" t="s">
        <v>26</v>
      </c>
      <c r="K10" s="38" t="s">
        <v>27</v>
      </c>
      <c r="L10" s="38" t="s">
        <v>28</v>
      </c>
      <c r="M10" s="1"/>
    </row>
    <row r="11" spans="1:13" ht="30" customHeight="1" x14ac:dyDescent="0.25">
      <c r="A11" s="53"/>
      <c r="B11" s="53"/>
      <c r="C11" s="53"/>
      <c r="D11" s="53"/>
      <c r="E11" s="53"/>
      <c r="F11" s="9" t="s">
        <v>29</v>
      </c>
      <c r="G11" s="8" t="s">
        <v>29</v>
      </c>
      <c r="H11" s="8" t="s">
        <v>29</v>
      </c>
      <c r="I11" s="8" t="s">
        <v>30</v>
      </c>
      <c r="J11" s="8" t="s">
        <v>30</v>
      </c>
      <c r="K11" s="39"/>
      <c r="L11" s="39"/>
      <c r="M11" s="1"/>
    </row>
    <row r="12" spans="1:13" ht="15" customHeight="1" x14ac:dyDescent="0.25">
      <c r="A12" s="11" t="s">
        <v>31</v>
      </c>
      <c r="B12" s="11" t="s">
        <v>31</v>
      </c>
      <c r="C12" s="11" t="s">
        <v>31</v>
      </c>
      <c r="D12" s="11" t="s">
        <v>31</v>
      </c>
      <c r="E12" s="12" t="s">
        <v>40</v>
      </c>
      <c r="F12" s="13">
        <v>28310954</v>
      </c>
      <c r="G12" s="13">
        <v>29667646</v>
      </c>
      <c r="H12" s="13">
        <v>21254302</v>
      </c>
      <c r="I12" s="13">
        <v>29113148</v>
      </c>
      <c r="J12" s="13">
        <v>31377818</v>
      </c>
      <c r="K12" s="13">
        <f>J12-I12</f>
        <v>2264670</v>
      </c>
      <c r="L12" s="14">
        <f>(K12/I12)</f>
        <v>7.7788564809274485E-2</v>
      </c>
      <c r="M12" s="1"/>
    </row>
    <row r="13" spans="1:13" ht="15" customHeight="1" x14ac:dyDescent="0.25">
      <c r="A13" s="15" t="s">
        <v>41</v>
      </c>
      <c r="B13" s="15" t="s">
        <v>31</v>
      </c>
      <c r="C13" s="15" t="s">
        <v>31</v>
      </c>
      <c r="D13" s="15" t="s">
        <v>31</v>
      </c>
      <c r="E13" s="16" t="s">
        <v>42</v>
      </c>
      <c r="F13" s="17">
        <v>10</v>
      </c>
      <c r="G13" s="17">
        <v>10</v>
      </c>
      <c r="H13" s="17">
        <v>1500</v>
      </c>
      <c r="I13" s="17">
        <v>10</v>
      </c>
      <c r="J13" s="17">
        <v>10</v>
      </c>
      <c r="K13" s="17">
        <f t="shared" ref="K13:K18" si="0">J13-I13</f>
        <v>0</v>
      </c>
      <c r="L13" s="18">
        <f t="shared" ref="L13:L18" si="1">(K13/I13)</f>
        <v>0</v>
      </c>
      <c r="M13" s="1"/>
    </row>
    <row r="14" spans="1:13" ht="15" customHeight="1" x14ac:dyDescent="0.25">
      <c r="A14" s="15" t="s">
        <v>43</v>
      </c>
      <c r="B14" s="15" t="s">
        <v>31</v>
      </c>
      <c r="C14" s="15" t="s">
        <v>31</v>
      </c>
      <c r="D14" s="15" t="s">
        <v>31</v>
      </c>
      <c r="E14" s="16" t="s">
        <v>44</v>
      </c>
      <c r="F14" s="17">
        <v>3238000</v>
      </c>
      <c r="G14" s="17">
        <v>3238000</v>
      </c>
      <c r="H14" s="17">
        <v>3501325</v>
      </c>
      <c r="I14" s="17">
        <v>3331254</v>
      </c>
      <c r="J14" s="17">
        <v>3331254</v>
      </c>
      <c r="K14" s="17">
        <f t="shared" si="0"/>
        <v>0</v>
      </c>
      <c r="L14" s="18">
        <f t="shared" si="1"/>
        <v>0</v>
      </c>
      <c r="M14" s="1"/>
    </row>
    <row r="15" spans="1:13" ht="15" customHeight="1" x14ac:dyDescent="0.25">
      <c r="A15" s="15" t="s">
        <v>45</v>
      </c>
      <c r="B15" s="15" t="s">
        <v>31</v>
      </c>
      <c r="C15" s="15" t="s">
        <v>31</v>
      </c>
      <c r="D15" s="15" t="s">
        <v>31</v>
      </c>
      <c r="E15" s="16" t="s">
        <v>46</v>
      </c>
      <c r="F15" s="17">
        <v>30</v>
      </c>
      <c r="G15" s="17">
        <v>30</v>
      </c>
      <c r="H15" s="17">
        <v>154373</v>
      </c>
      <c r="I15" s="17">
        <v>30</v>
      </c>
      <c r="J15" s="17">
        <v>30</v>
      </c>
      <c r="K15" s="17">
        <f t="shared" si="0"/>
        <v>0</v>
      </c>
      <c r="L15" s="18">
        <f t="shared" si="1"/>
        <v>0</v>
      </c>
      <c r="M15" s="1"/>
    </row>
    <row r="16" spans="1:13" ht="27" customHeight="1" x14ac:dyDescent="0.25">
      <c r="A16" s="15" t="s">
        <v>31</v>
      </c>
      <c r="B16" s="15" t="s">
        <v>47</v>
      </c>
      <c r="C16" s="15" t="s">
        <v>31</v>
      </c>
      <c r="D16" s="15" t="s">
        <v>31</v>
      </c>
      <c r="E16" s="16" t="s">
        <v>48</v>
      </c>
      <c r="F16" s="17">
        <v>10</v>
      </c>
      <c r="G16" s="17">
        <v>10</v>
      </c>
      <c r="H16" s="17">
        <v>32599</v>
      </c>
      <c r="I16" s="17">
        <v>10</v>
      </c>
      <c r="J16" s="17">
        <v>10</v>
      </c>
      <c r="K16" s="17">
        <f t="shared" si="0"/>
        <v>0</v>
      </c>
      <c r="L16" s="18">
        <f t="shared" si="1"/>
        <v>0</v>
      </c>
      <c r="M16" s="1"/>
    </row>
    <row r="17" spans="1:13" ht="15" customHeight="1" x14ac:dyDescent="0.25">
      <c r="A17" s="15" t="s">
        <v>31</v>
      </c>
      <c r="B17" s="15" t="s">
        <v>49</v>
      </c>
      <c r="C17" s="15" t="s">
        <v>31</v>
      </c>
      <c r="D17" s="15" t="s">
        <v>31</v>
      </c>
      <c r="E17" s="16" t="s">
        <v>50</v>
      </c>
      <c r="F17" s="17">
        <v>10</v>
      </c>
      <c r="G17" s="17">
        <v>10</v>
      </c>
      <c r="H17" s="17">
        <v>78810</v>
      </c>
      <c r="I17" s="17">
        <v>10</v>
      </c>
      <c r="J17" s="17">
        <v>10</v>
      </c>
      <c r="K17" s="17">
        <f t="shared" si="0"/>
        <v>0</v>
      </c>
      <c r="L17" s="18">
        <f t="shared" si="1"/>
        <v>0</v>
      </c>
      <c r="M17" s="1"/>
    </row>
    <row r="18" spans="1:13" ht="15" customHeight="1" x14ac:dyDescent="0.25">
      <c r="A18" s="15" t="s">
        <v>31</v>
      </c>
      <c r="B18" s="15" t="s">
        <v>51</v>
      </c>
      <c r="C18" s="15" t="s">
        <v>31</v>
      </c>
      <c r="D18" s="15" t="s">
        <v>31</v>
      </c>
      <c r="E18" s="16" t="s">
        <v>52</v>
      </c>
      <c r="F18" s="17">
        <v>10</v>
      </c>
      <c r="G18" s="17">
        <v>10</v>
      </c>
      <c r="H18" s="17">
        <v>42964</v>
      </c>
      <c r="I18" s="17">
        <v>10</v>
      </c>
      <c r="J18" s="17">
        <v>10</v>
      </c>
      <c r="K18" s="17">
        <f t="shared" si="0"/>
        <v>0</v>
      </c>
      <c r="L18" s="18">
        <f t="shared" si="1"/>
        <v>0</v>
      </c>
      <c r="M18" s="1"/>
    </row>
    <row r="19" spans="1:13" ht="15" customHeight="1" x14ac:dyDescent="0.25">
      <c r="A19" s="15" t="s">
        <v>53</v>
      </c>
      <c r="B19" s="15" t="s">
        <v>31</v>
      </c>
      <c r="C19" s="15" t="s">
        <v>31</v>
      </c>
      <c r="D19" s="15" t="s">
        <v>31</v>
      </c>
      <c r="E19" s="16" t="s">
        <v>54</v>
      </c>
      <c r="F19" s="17">
        <v>25072894</v>
      </c>
      <c r="G19" s="17">
        <v>26429586</v>
      </c>
      <c r="H19" s="17">
        <v>17573759</v>
      </c>
      <c r="I19" s="17">
        <v>25781834</v>
      </c>
      <c r="J19" s="17">
        <v>28046504</v>
      </c>
      <c r="K19" s="17">
        <f>J19-I19</f>
        <v>2264670</v>
      </c>
      <c r="L19" s="18">
        <f>(K19/I19)</f>
        <v>8.7839755697752139E-2</v>
      </c>
      <c r="M19" s="1"/>
    </row>
    <row r="20" spans="1:13" ht="15" customHeight="1" x14ac:dyDescent="0.25">
      <c r="A20" s="15" t="s">
        <v>31</v>
      </c>
      <c r="B20" s="15" t="s">
        <v>47</v>
      </c>
      <c r="C20" s="15" t="s">
        <v>31</v>
      </c>
      <c r="D20" s="15" t="s">
        <v>31</v>
      </c>
      <c r="E20" s="16" t="s">
        <v>55</v>
      </c>
      <c r="F20" s="17">
        <v>25072894</v>
      </c>
      <c r="G20" s="17">
        <v>26429586</v>
      </c>
      <c r="H20" s="17">
        <v>17573759</v>
      </c>
      <c r="I20" s="17">
        <v>25781834</v>
      </c>
      <c r="J20" s="17">
        <v>28046504</v>
      </c>
      <c r="K20" s="17">
        <f>J20-I20</f>
        <v>2264670</v>
      </c>
      <c r="L20" s="18">
        <f>(K20/I20)</f>
        <v>8.7839755697752139E-2</v>
      </c>
      <c r="M20" s="1"/>
    </row>
    <row r="21" spans="1:13" ht="15" customHeight="1" x14ac:dyDescent="0.25">
      <c r="A21" s="15" t="s">
        <v>56</v>
      </c>
      <c r="B21" s="15" t="s">
        <v>31</v>
      </c>
      <c r="C21" s="15" t="s">
        <v>31</v>
      </c>
      <c r="D21" s="15" t="s">
        <v>31</v>
      </c>
      <c r="E21" s="16" t="s">
        <v>57</v>
      </c>
      <c r="F21" s="17">
        <v>10</v>
      </c>
      <c r="G21" s="17">
        <v>10</v>
      </c>
      <c r="H21" s="17">
        <v>23345</v>
      </c>
      <c r="I21" s="17">
        <v>10</v>
      </c>
      <c r="J21" s="17">
        <v>10</v>
      </c>
      <c r="K21" s="17">
        <f t="shared" ref="K21:K23" si="2">J21-I21</f>
        <v>0</v>
      </c>
      <c r="L21" s="18">
        <f t="shared" ref="L21:L23" si="3">(K21/I21)</f>
        <v>0</v>
      </c>
      <c r="M21" s="1"/>
    </row>
    <row r="22" spans="1:13" ht="15" customHeight="1" x14ac:dyDescent="0.25">
      <c r="A22" s="15" t="s">
        <v>31</v>
      </c>
      <c r="B22" s="15" t="s">
        <v>58</v>
      </c>
      <c r="C22" s="15" t="s">
        <v>31</v>
      </c>
      <c r="D22" s="15" t="s">
        <v>31</v>
      </c>
      <c r="E22" s="16" t="s">
        <v>59</v>
      </c>
      <c r="F22" s="17">
        <v>10</v>
      </c>
      <c r="G22" s="17">
        <v>10</v>
      </c>
      <c r="H22" s="17">
        <v>23345</v>
      </c>
      <c r="I22" s="17">
        <v>10</v>
      </c>
      <c r="J22" s="17">
        <v>10</v>
      </c>
      <c r="K22" s="17">
        <f t="shared" si="2"/>
        <v>0</v>
      </c>
      <c r="L22" s="18">
        <f t="shared" si="3"/>
        <v>0</v>
      </c>
      <c r="M22" s="1"/>
    </row>
    <row r="23" spans="1:13" ht="15" customHeight="1" x14ac:dyDescent="0.25">
      <c r="A23" s="15" t="s">
        <v>60</v>
      </c>
      <c r="B23" s="15" t="s">
        <v>31</v>
      </c>
      <c r="C23" s="15" t="s">
        <v>31</v>
      </c>
      <c r="D23" s="15" t="s">
        <v>31</v>
      </c>
      <c r="E23" s="16" t="s">
        <v>61</v>
      </c>
      <c r="F23" s="17">
        <v>10</v>
      </c>
      <c r="G23" s="17">
        <v>10</v>
      </c>
      <c r="H23" s="17">
        <v>0</v>
      </c>
      <c r="I23" s="17">
        <v>10</v>
      </c>
      <c r="J23" s="17">
        <v>10</v>
      </c>
      <c r="K23" s="17">
        <f t="shared" si="2"/>
        <v>0</v>
      </c>
      <c r="L23" s="18">
        <f t="shared" si="3"/>
        <v>0</v>
      </c>
      <c r="M23" s="1"/>
    </row>
    <row r="24" spans="1:13" ht="15" customHeight="1" x14ac:dyDescent="0.25">
      <c r="A24" s="11" t="s">
        <v>31</v>
      </c>
      <c r="B24" s="11" t="s">
        <v>31</v>
      </c>
      <c r="C24" s="11" t="s">
        <v>31</v>
      </c>
      <c r="D24" s="11" t="s">
        <v>31</v>
      </c>
      <c r="E24" s="12" t="s">
        <v>62</v>
      </c>
      <c r="F24" s="13">
        <v>28310954</v>
      </c>
      <c r="G24" s="13">
        <v>29667646</v>
      </c>
      <c r="H24" s="13">
        <v>19526501</v>
      </c>
      <c r="I24" s="13">
        <v>29113148</v>
      </c>
      <c r="J24" s="13">
        <v>31377818</v>
      </c>
      <c r="K24" s="13">
        <f>J24-I24</f>
        <v>2264670</v>
      </c>
      <c r="L24" s="14">
        <f>(K24/I24)</f>
        <v>7.7788564809274485E-2</v>
      </c>
      <c r="M24" s="1"/>
    </row>
    <row r="25" spans="1:13" ht="15" customHeight="1" x14ac:dyDescent="0.25">
      <c r="A25" s="15" t="s">
        <v>63</v>
      </c>
      <c r="B25" s="15" t="s">
        <v>31</v>
      </c>
      <c r="C25" s="15" t="s">
        <v>31</v>
      </c>
      <c r="D25" s="15" t="s">
        <v>31</v>
      </c>
      <c r="E25" s="16" t="s">
        <v>64</v>
      </c>
      <c r="F25" s="17">
        <v>7455905</v>
      </c>
      <c r="G25" s="17">
        <v>7151914</v>
      </c>
      <c r="H25" s="17">
        <v>4713710</v>
      </c>
      <c r="I25" s="17">
        <v>7670635</v>
      </c>
      <c r="J25" s="17">
        <v>7971612</v>
      </c>
      <c r="K25" s="17">
        <f>J25-I25</f>
        <v>300977</v>
      </c>
      <c r="L25" s="18">
        <f>(K25/I25)</f>
        <v>3.9237559863036113E-2</v>
      </c>
      <c r="M25" s="1"/>
    </row>
    <row r="26" spans="1:13" ht="15" customHeight="1" x14ac:dyDescent="0.25">
      <c r="A26" s="15" t="s">
        <v>65</v>
      </c>
      <c r="B26" s="15" t="s">
        <v>31</v>
      </c>
      <c r="C26" s="15" t="s">
        <v>31</v>
      </c>
      <c r="D26" s="15" t="s">
        <v>31</v>
      </c>
      <c r="E26" s="16" t="s">
        <v>66</v>
      </c>
      <c r="F26" s="17">
        <v>19891435</v>
      </c>
      <c r="G26" s="17">
        <v>19891435</v>
      </c>
      <c r="H26" s="17">
        <v>12462406</v>
      </c>
      <c r="I26" s="17">
        <v>20464309</v>
      </c>
      <c r="J26" s="17">
        <v>22545761</v>
      </c>
      <c r="K26" s="17">
        <f>J26-I26</f>
        <v>2081452</v>
      </c>
      <c r="L26" s="18">
        <f>(K26/I26)</f>
        <v>0.10171132580142335</v>
      </c>
      <c r="M26" s="1"/>
    </row>
    <row r="27" spans="1:13" ht="15" customHeight="1" x14ac:dyDescent="0.25">
      <c r="A27" s="15" t="s">
        <v>67</v>
      </c>
      <c r="B27" s="15" t="s">
        <v>31</v>
      </c>
      <c r="C27" s="15" t="s">
        <v>31</v>
      </c>
      <c r="D27" s="15" t="s">
        <v>31</v>
      </c>
      <c r="E27" s="16" t="s">
        <v>68</v>
      </c>
      <c r="F27" s="17">
        <v>10</v>
      </c>
      <c r="G27" s="17">
        <v>10</v>
      </c>
      <c r="H27" s="17">
        <v>116724</v>
      </c>
      <c r="I27" s="17">
        <v>10</v>
      </c>
      <c r="J27" s="17">
        <v>10</v>
      </c>
      <c r="K27" s="17">
        <f t="shared" ref="K27:K40" si="4">J27-I27</f>
        <v>0</v>
      </c>
      <c r="L27" s="18">
        <f t="shared" ref="L27:L39" si="5">(K27/I27)</f>
        <v>0</v>
      </c>
      <c r="M27" s="1"/>
    </row>
    <row r="28" spans="1:13" ht="15" customHeight="1" x14ac:dyDescent="0.25">
      <c r="A28" s="15" t="s">
        <v>31</v>
      </c>
      <c r="B28" s="15" t="s">
        <v>69</v>
      </c>
      <c r="C28" s="15" t="s">
        <v>31</v>
      </c>
      <c r="D28" s="15" t="s">
        <v>31</v>
      </c>
      <c r="E28" s="16" t="s">
        <v>70</v>
      </c>
      <c r="F28" s="17">
        <v>10</v>
      </c>
      <c r="G28" s="17">
        <v>10</v>
      </c>
      <c r="H28" s="17">
        <v>116724</v>
      </c>
      <c r="I28" s="17">
        <v>10</v>
      </c>
      <c r="J28" s="17">
        <v>10</v>
      </c>
      <c r="K28" s="17">
        <f t="shared" si="4"/>
        <v>0</v>
      </c>
      <c r="L28" s="18">
        <f t="shared" si="5"/>
        <v>0</v>
      </c>
      <c r="M28" s="1"/>
    </row>
    <row r="29" spans="1:13" ht="15" customHeight="1" x14ac:dyDescent="0.25">
      <c r="A29" s="15" t="s">
        <v>71</v>
      </c>
      <c r="B29" s="15" t="s">
        <v>31</v>
      </c>
      <c r="C29" s="15" t="s">
        <v>31</v>
      </c>
      <c r="D29" s="15" t="s">
        <v>31</v>
      </c>
      <c r="E29" s="16" t="s">
        <v>72</v>
      </c>
      <c r="F29" s="17">
        <v>456985</v>
      </c>
      <c r="G29" s="17">
        <v>456985</v>
      </c>
      <c r="H29" s="17">
        <v>439928</v>
      </c>
      <c r="I29" s="17">
        <v>456985</v>
      </c>
      <c r="J29" s="17">
        <v>456975</v>
      </c>
      <c r="K29" s="17">
        <f t="shared" si="4"/>
        <v>-10</v>
      </c>
      <c r="L29" s="18">
        <f t="shared" si="5"/>
        <v>-2.1882556320229329E-5</v>
      </c>
      <c r="M29" s="1"/>
    </row>
    <row r="30" spans="1:13" ht="15" customHeight="1" x14ac:dyDescent="0.25">
      <c r="A30" s="15" t="s">
        <v>31</v>
      </c>
      <c r="B30" s="15" t="s">
        <v>47</v>
      </c>
      <c r="C30" s="15" t="s">
        <v>31</v>
      </c>
      <c r="D30" s="15" t="s">
        <v>31</v>
      </c>
      <c r="E30" s="16" t="s">
        <v>73</v>
      </c>
      <c r="F30" s="17">
        <v>456975</v>
      </c>
      <c r="G30" s="17">
        <v>456975</v>
      </c>
      <c r="H30" s="17">
        <v>439541</v>
      </c>
      <c r="I30" s="17">
        <v>456975</v>
      </c>
      <c r="J30" s="17">
        <v>456975</v>
      </c>
      <c r="K30" s="17">
        <f t="shared" si="4"/>
        <v>0</v>
      </c>
      <c r="L30" s="18">
        <f t="shared" si="5"/>
        <v>0</v>
      </c>
      <c r="M30" s="1"/>
    </row>
    <row r="31" spans="1:13" ht="15" customHeight="1" x14ac:dyDescent="0.25">
      <c r="A31" s="27" t="s">
        <v>31</v>
      </c>
      <c r="B31" s="27" t="s">
        <v>51</v>
      </c>
      <c r="C31" s="27" t="s">
        <v>31</v>
      </c>
      <c r="D31" s="27" t="s">
        <v>31</v>
      </c>
      <c r="E31" s="28" t="s">
        <v>74</v>
      </c>
      <c r="F31" s="29">
        <v>10</v>
      </c>
      <c r="G31" s="29">
        <v>10</v>
      </c>
      <c r="H31" s="29">
        <v>387</v>
      </c>
      <c r="I31" s="29">
        <v>10</v>
      </c>
      <c r="J31" s="29">
        <v>0</v>
      </c>
      <c r="K31" s="29">
        <f t="shared" si="4"/>
        <v>-10</v>
      </c>
      <c r="L31" s="30">
        <f t="shared" si="5"/>
        <v>-1</v>
      </c>
      <c r="M31" s="1"/>
    </row>
    <row r="32" spans="1:13" ht="35.25" customHeight="1" x14ac:dyDescent="0.25">
      <c r="A32" s="23" t="s">
        <v>75</v>
      </c>
      <c r="B32" s="23" t="s">
        <v>31</v>
      </c>
      <c r="C32" s="23" t="s">
        <v>31</v>
      </c>
      <c r="D32" s="23" t="s">
        <v>31</v>
      </c>
      <c r="E32" s="24" t="s">
        <v>76</v>
      </c>
      <c r="F32" s="25">
        <v>506609</v>
      </c>
      <c r="G32" s="25">
        <v>506609</v>
      </c>
      <c r="H32" s="25">
        <v>133041</v>
      </c>
      <c r="I32" s="25">
        <v>521199</v>
      </c>
      <c r="J32" s="25">
        <v>403440</v>
      </c>
      <c r="K32" s="25">
        <f t="shared" si="4"/>
        <v>-117759</v>
      </c>
      <c r="L32" s="26">
        <f t="shared" si="5"/>
        <v>-0.22593865299050842</v>
      </c>
      <c r="M32" s="1"/>
    </row>
    <row r="33" spans="1:13" ht="15" customHeight="1" x14ac:dyDescent="0.25">
      <c r="A33" s="15" t="s">
        <v>31</v>
      </c>
      <c r="B33" s="15" t="s">
        <v>69</v>
      </c>
      <c r="C33" s="15" t="s">
        <v>31</v>
      </c>
      <c r="D33" s="15" t="s">
        <v>31</v>
      </c>
      <c r="E33" s="16" t="s">
        <v>77</v>
      </c>
      <c r="F33" s="17">
        <v>0</v>
      </c>
      <c r="G33" s="17">
        <v>0</v>
      </c>
      <c r="H33" s="17">
        <v>0</v>
      </c>
      <c r="I33" s="17">
        <v>0</v>
      </c>
      <c r="J33" s="17">
        <v>6173</v>
      </c>
      <c r="K33" s="17">
        <f t="shared" si="4"/>
        <v>6173</v>
      </c>
      <c r="L33" s="18" t="s">
        <v>33</v>
      </c>
      <c r="M33" s="1"/>
    </row>
    <row r="34" spans="1:13" ht="15" customHeight="1" x14ac:dyDescent="0.25">
      <c r="A34" s="15" t="s">
        <v>31</v>
      </c>
      <c r="B34" s="15" t="s">
        <v>78</v>
      </c>
      <c r="C34" s="15" t="s">
        <v>31</v>
      </c>
      <c r="D34" s="15" t="s">
        <v>31</v>
      </c>
      <c r="E34" s="16" t="s">
        <v>79</v>
      </c>
      <c r="F34" s="17">
        <v>47623</v>
      </c>
      <c r="G34" s="17">
        <v>47623</v>
      </c>
      <c r="H34" s="17">
        <v>23479</v>
      </c>
      <c r="I34" s="17">
        <v>48995</v>
      </c>
      <c r="J34" s="17">
        <v>32854</v>
      </c>
      <c r="K34" s="17">
        <f t="shared" si="4"/>
        <v>-16141</v>
      </c>
      <c r="L34" s="18">
        <f t="shared" si="5"/>
        <v>-0.3294417797734463</v>
      </c>
      <c r="M34" s="1"/>
    </row>
    <row r="35" spans="1:13" ht="15" customHeight="1" x14ac:dyDescent="0.25">
      <c r="A35" s="19" t="s">
        <v>31</v>
      </c>
      <c r="B35" s="19" t="s">
        <v>80</v>
      </c>
      <c r="C35" s="19" t="s">
        <v>31</v>
      </c>
      <c r="D35" s="19" t="s">
        <v>31</v>
      </c>
      <c r="E35" s="20" t="s">
        <v>81</v>
      </c>
      <c r="F35" s="21">
        <v>415528</v>
      </c>
      <c r="G35" s="21">
        <v>415528</v>
      </c>
      <c r="H35" s="21">
        <v>100037</v>
      </c>
      <c r="I35" s="21">
        <v>427495</v>
      </c>
      <c r="J35" s="21">
        <v>322696</v>
      </c>
      <c r="K35" s="21">
        <f t="shared" si="4"/>
        <v>-104799</v>
      </c>
      <c r="L35" s="22">
        <f t="shared" si="5"/>
        <v>-0.24514672686230249</v>
      </c>
      <c r="M35" s="1"/>
    </row>
    <row r="36" spans="1:13" ht="15" customHeight="1" x14ac:dyDescent="0.25">
      <c r="A36" s="34" t="s">
        <v>31</v>
      </c>
      <c r="B36" s="34" t="s">
        <v>41</v>
      </c>
      <c r="C36" s="34" t="s">
        <v>31</v>
      </c>
      <c r="D36" s="34" t="s">
        <v>31</v>
      </c>
      <c r="E36" s="35" t="s">
        <v>82</v>
      </c>
      <c r="F36" s="36">
        <v>13453</v>
      </c>
      <c r="G36" s="36">
        <v>13453</v>
      </c>
      <c r="H36" s="36">
        <v>0</v>
      </c>
      <c r="I36" s="36">
        <v>13840</v>
      </c>
      <c r="J36" s="36">
        <v>21888</v>
      </c>
      <c r="K36" s="36">
        <f t="shared" si="4"/>
        <v>8048</v>
      </c>
      <c r="L36" s="37">
        <f t="shared" si="5"/>
        <v>0.58150289017341039</v>
      </c>
      <c r="M36" s="1"/>
    </row>
    <row r="37" spans="1:13" ht="15" customHeight="1" x14ac:dyDescent="0.25">
      <c r="A37" s="23" t="s">
        <v>31</v>
      </c>
      <c r="B37" s="23" t="s">
        <v>43</v>
      </c>
      <c r="C37" s="23" t="s">
        <v>31</v>
      </c>
      <c r="D37" s="23" t="s">
        <v>31</v>
      </c>
      <c r="E37" s="24" t="s">
        <v>83</v>
      </c>
      <c r="F37" s="25">
        <v>30005</v>
      </c>
      <c r="G37" s="25">
        <v>30005</v>
      </c>
      <c r="H37" s="25">
        <v>9525</v>
      </c>
      <c r="I37" s="25">
        <v>30869</v>
      </c>
      <c r="J37" s="25">
        <v>19829</v>
      </c>
      <c r="K37" s="25">
        <f t="shared" si="4"/>
        <v>-11040</v>
      </c>
      <c r="L37" s="26">
        <f t="shared" si="5"/>
        <v>-0.35764035116135928</v>
      </c>
      <c r="M37" s="1"/>
    </row>
    <row r="38" spans="1:13" ht="15" customHeight="1" x14ac:dyDescent="0.25">
      <c r="A38" s="15" t="s">
        <v>84</v>
      </c>
      <c r="B38" s="15" t="s">
        <v>31</v>
      </c>
      <c r="C38" s="15" t="s">
        <v>31</v>
      </c>
      <c r="D38" s="15" t="s">
        <v>31</v>
      </c>
      <c r="E38" s="16" t="s">
        <v>85</v>
      </c>
      <c r="F38" s="17">
        <v>10</v>
      </c>
      <c r="G38" s="17">
        <v>1660693</v>
      </c>
      <c r="H38" s="17">
        <v>1660692</v>
      </c>
      <c r="I38" s="17">
        <v>10</v>
      </c>
      <c r="J38" s="17">
        <v>10</v>
      </c>
      <c r="K38" s="17">
        <f t="shared" si="4"/>
        <v>0</v>
      </c>
      <c r="L38" s="18">
        <f t="shared" si="5"/>
        <v>0</v>
      </c>
      <c r="M38" s="1"/>
    </row>
    <row r="39" spans="1:13" ht="15" customHeight="1" x14ac:dyDescent="0.25">
      <c r="A39" s="15" t="s">
        <v>31</v>
      </c>
      <c r="B39" s="15" t="s">
        <v>43</v>
      </c>
      <c r="C39" s="15" t="s">
        <v>31</v>
      </c>
      <c r="D39" s="15" t="s">
        <v>31</v>
      </c>
      <c r="E39" s="16" t="s">
        <v>86</v>
      </c>
      <c r="F39" s="17">
        <v>10</v>
      </c>
      <c r="G39" s="17">
        <v>1660693</v>
      </c>
      <c r="H39" s="17">
        <v>1660692</v>
      </c>
      <c r="I39" s="17">
        <v>10</v>
      </c>
      <c r="J39" s="17">
        <v>10</v>
      </c>
      <c r="K39" s="17">
        <f t="shared" si="4"/>
        <v>0</v>
      </c>
      <c r="L39" s="18">
        <f t="shared" si="5"/>
        <v>0</v>
      </c>
      <c r="M39" s="1"/>
    </row>
    <row r="40" spans="1:13" ht="15" customHeight="1" x14ac:dyDescent="0.25">
      <c r="A40" s="27" t="s">
        <v>87</v>
      </c>
      <c r="B40" s="27" t="s">
        <v>31</v>
      </c>
      <c r="C40" s="27" t="s">
        <v>31</v>
      </c>
      <c r="D40" s="27" t="s">
        <v>31</v>
      </c>
      <c r="E40" s="28" t="s">
        <v>88</v>
      </c>
      <c r="F40" s="29">
        <v>0</v>
      </c>
      <c r="G40" s="29">
        <v>0</v>
      </c>
      <c r="H40" s="29">
        <v>0</v>
      </c>
      <c r="I40" s="29">
        <v>0</v>
      </c>
      <c r="J40" s="29">
        <v>10</v>
      </c>
      <c r="K40" s="29">
        <f t="shared" si="4"/>
        <v>10</v>
      </c>
      <c r="L40" s="30" t="s">
        <v>33</v>
      </c>
      <c r="M40" s="1"/>
    </row>
    <row r="41" spans="1:13" ht="15" customHeight="1" x14ac:dyDescent="0.2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1"/>
    </row>
    <row r="42" spans="1:13" ht="15" customHeight="1" x14ac:dyDescent="0.25">
      <c r="A42" s="40" t="s">
        <v>89</v>
      </c>
      <c r="B42" s="41"/>
      <c r="C42" s="41"/>
      <c r="D42" s="41"/>
      <c r="E42" s="41"/>
      <c r="F42" s="32">
        <v>28310934</v>
      </c>
      <c r="G42" s="32">
        <v>28006943</v>
      </c>
      <c r="H42" s="32">
        <v>17865422</v>
      </c>
      <c r="I42" s="32">
        <v>29113128</v>
      </c>
      <c r="J42" s="32">
        <v>31377798</v>
      </c>
      <c r="K42" s="32">
        <v>2264670</v>
      </c>
      <c r="L42" s="33">
        <v>7.778861824809756E-2</v>
      </c>
      <c r="M42" s="1"/>
    </row>
    <row r="43" spans="1:13" ht="15" customHeight="1" x14ac:dyDescent="0.25">
      <c r="A43" s="42" t="s">
        <v>32</v>
      </c>
      <c r="B43" s="43"/>
      <c r="C43" s="43"/>
      <c r="D43" s="43"/>
      <c r="E43" s="43"/>
      <c r="F43" s="43"/>
      <c r="G43" s="43"/>
      <c r="H43" s="43"/>
      <c r="I43" s="43"/>
      <c r="J43" s="43"/>
      <c r="K43" s="1"/>
      <c r="L43" s="1"/>
      <c r="M43" s="1"/>
    </row>
    <row r="44" spans="1:13" ht="4.9000000000000004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42:E42"/>
    <mergeCell ref="A43:J43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0.43307086614173229" right="0.23622047244094491" top="0.74803149606299213" bottom="0.74803149606299213" header="0.31496062992125984" footer="0.31496062992125984"/>
  <pageSetup scale="79" fitToHeight="0" orientation="landscape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2026-09-29T20:38:11Z</dcterms:modified>
</cp:coreProperties>
</file>