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1A1AC477-CB7F-402B-A36D-BABC2CF27BD4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7" i="1" l="1"/>
  <c r="L37" i="1"/>
  <c r="K38" i="1"/>
  <c r="L38" i="1" s="1"/>
  <c r="K39" i="1"/>
  <c r="L39" i="1" s="1"/>
  <c r="K40" i="1"/>
  <c r="K21" i="1"/>
  <c r="L21" i="1" s="1"/>
  <c r="K22" i="1"/>
  <c r="L22" i="1" s="1"/>
  <c r="K23" i="1"/>
  <c r="L23" i="1" s="1"/>
  <c r="K13" i="1"/>
  <c r="L13" i="1" s="1"/>
  <c r="K14" i="1"/>
  <c r="L14" i="1" s="1"/>
  <c r="K15" i="1"/>
  <c r="L15" i="1"/>
  <c r="K16" i="1"/>
  <c r="L16" i="1"/>
  <c r="K17" i="1"/>
  <c r="L17" i="1" s="1"/>
  <c r="K18" i="1"/>
  <c r="L18" i="1"/>
  <c r="K36" i="1"/>
  <c r="L36" i="1" s="1"/>
  <c r="K35" i="1"/>
  <c r="L35" i="1" s="1"/>
  <c r="K34" i="1"/>
  <c r="L34" i="1" s="1"/>
  <c r="K33" i="1"/>
  <c r="L33" i="1" s="1"/>
  <c r="K32" i="1"/>
  <c r="L32" i="1" s="1"/>
  <c r="K31" i="1"/>
  <c r="L31" i="1" s="1"/>
  <c r="K30" i="1"/>
  <c r="L30" i="1" s="1"/>
  <c r="K29" i="1"/>
  <c r="L29" i="1" s="1"/>
  <c r="K28" i="1"/>
  <c r="L28" i="1" s="1"/>
  <c r="K27" i="1"/>
  <c r="L27" i="1" s="1"/>
  <c r="K26" i="1"/>
  <c r="L26" i="1" s="1"/>
  <c r="K25" i="1"/>
  <c r="L25" i="1" s="1"/>
  <c r="K24" i="1"/>
  <c r="L24" i="1" s="1"/>
  <c r="K20" i="1"/>
  <c r="L20" i="1" s="1"/>
  <c r="K19" i="1"/>
  <c r="L19" i="1" s="1"/>
  <c r="K12" i="1"/>
  <c r="L12" i="1" s="1"/>
</calcChain>
</file>

<file path=xl/sharedStrings.xml><?xml version="1.0" encoding="utf-8"?>
<sst xmlns="http://schemas.openxmlformats.org/spreadsheetml/2006/main" count="185" uniqueCount="89">
  <si>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</si>
  <si>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</si>
  <si>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</si>
  <si>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</si>
  <si>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</si>
  <si>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</si>
  <si>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</si>
  <si>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</si>
  <si>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</si>
  <si>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</si>
  <si>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</si>
  <si>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</si>
  <si>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</si>
  <si>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</si>
  <si>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</si>
  <si>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</si>
  <si>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</si>
  <si>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</si>
  <si>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</si>
  <si>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</si>
  <si>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</si>
  <si>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</si>
  <si>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</si>
  <si>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</si>
  <si>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</si>
  <si>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</si>
  <si>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</si>
  <si>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</si>
  <si>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</si>
  <si>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sz val="8"/>
        <rFont val="Times New Roman"/>
        <family val="1"/>
      </rPr>
      <t>*GASTOS-(Subt.25+30+32+34+35) + Item25.01+Intereses y Otros Gastos Financieros de Deuda</t>
    </r>
  </si>
  <si>
    <t>-</t>
  </si>
  <si>
    <t>Otros Integros al Fisco</t>
  </si>
  <si>
    <r>
      <rPr>
        <sz val="11"/>
        <rFont val="Times New Roman"/>
        <family val="1"/>
      </rPr>
      <t>Partida:</t>
    </r>
  </si>
  <si>
    <r>
      <rPr>
        <sz val="11"/>
        <rFont val="Times New Roman"/>
        <family val="1"/>
      </rPr>
      <t>MINISTERIO DEL DEPORTE</t>
    </r>
  </si>
  <si>
    <r>
      <rPr>
        <sz val="11"/>
        <rFont val="Times New Roman"/>
        <family val="1"/>
      </rPr>
      <t>Capítulo:</t>
    </r>
  </si>
  <si>
    <r>
      <rPr>
        <sz val="11"/>
        <rFont val="Times New Roman"/>
        <family val="1"/>
      </rPr>
      <t>INSTITUTO NACIONAL DE DEPORTES</t>
    </r>
  </si>
  <si>
    <r>
      <rPr>
        <sz val="11"/>
        <rFont val="Times New Roman"/>
        <family val="1"/>
      </rPr>
      <t>Programa:</t>
    </r>
  </si>
  <si>
    <r>
      <rPr>
        <sz val="11"/>
        <rFont val="Times New Roman"/>
        <family val="1"/>
      </rPr>
      <t>FONDO NACIONAL PARA EL FOMENTO DEL DEPORTE</t>
    </r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</si>
  <si>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</si>
  <si>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05</t>
    </r>
  </si>
  <si>
    <r>
      <rPr>
        <sz val="12"/>
        <rFont val="Times New Roman"/>
        <family val="1"/>
      </rPr>
      <t>TRANSFERENCIAS CORRIENTES</t>
    </r>
  </si>
  <si>
    <r>
      <rPr>
        <sz val="12"/>
        <rFont val="Times New Roman"/>
        <family val="1"/>
      </rPr>
      <t>01</t>
    </r>
  </si>
  <si>
    <r>
      <rPr>
        <sz val="12"/>
        <rFont val="Times New Roman"/>
        <family val="1"/>
      </rPr>
      <t>Del Sector Privado</t>
    </r>
  </si>
  <si>
    <r>
      <rPr>
        <sz val="12"/>
        <rFont val="Times New Roman"/>
        <family val="1"/>
      </rPr>
      <t>001</t>
    </r>
  </si>
  <si>
    <r>
      <rPr>
        <sz val="12"/>
        <rFont val="Times New Roman"/>
        <family val="1"/>
      </rPr>
      <t>Donaciones</t>
    </r>
  </si>
  <si>
    <r>
      <rPr>
        <sz val="12"/>
        <rFont val="Times New Roman"/>
        <family val="1"/>
      </rPr>
      <t>08</t>
    </r>
  </si>
  <si>
    <r>
      <rPr>
        <sz val="12"/>
        <rFont val="Times New Roman"/>
        <family val="1"/>
      </rPr>
      <t>OTROS INGRESOS CORRIENTES</t>
    </r>
  </si>
  <si>
    <r>
      <rPr>
        <sz val="12"/>
        <rFont val="Times New Roman"/>
        <family val="1"/>
      </rPr>
      <t>02</t>
    </r>
  </si>
  <si>
    <r>
      <rPr>
        <sz val="12"/>
        <rFont val="Times New Roman"/>
        <family val="1"/>
      </rPr>
      <t>Multas y Sanciones Pecuniarias</t>
    </r>
  </si>
  <si>
    <r>
      <rPr>
        <sz val="12"/>
        <rFont val="Times New Roman"/>
        <family val="1"/>
      </rPr>
      <t>99</t>
    </r>
  </si>
  <si>
    <r>
      <rPr>
        <sz val="12"/>
        <rFont val="Times New Roman"/>
        <family val="1"/>
      </rPr>
      <t>Otros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</si>
  <si>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</si>
  <si>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</si>
  <si>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Libre</t>
    </r>
  </si>
  <si>
    <r>
      <rPr>
        <sz val="12"/>
        <rFont val="Times New Roman"/>
        <family val="1"/>
      </rPr>
      <t>12</t>
    </r>
  </si>
  <si>
    <r>
      <rPr>
        <sz val="12"/>
        <rFont val="Times New Roman"/>
        <family val="1"/>
      </rPr>
      <t>RECUPERACIÓN DE PRÉSTAMOS</t>
    </r>
  </si>
  <si>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</si>
  <si>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Ingresos por Percibir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</si>
  <si>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</si>
  <si>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</si>
  <si>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</si>
  <si>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22</t>
    </r>
  </si>
  <si>
    <r>
      <rPr>
        <sz val="12"/>
        <rFont val="Times New Roman"/>
        <family val="1"/>
      </rPr>
      <t>BIENES Y SERVICIOS DE CONSUMO</t>
    </r>
  </si>
  <si>
    <r>
      <rPr>
        <sz val="12"/>
        <rFont val="Times New Roman"/>
        <family val="1"/>
      </rPr>
      <t>24</t>
    </r>
  </si>
  <si>
    <r>
      <rPr>
        <sz val="12"/>
        <rFont val="Times New Roman"/>
        <family val="1"/>
      </rPr>
      <t>Al Sector Privado</t>
    </r>
  </si>
  <si>
    <r>
      <rPr>
        <sz val="12"/>
        <rFont val="Times New Roman"/>
        <family val="1"/>
      </rPr>
      <t>346</t>
    </r>
  </si>
  <si>
    <r>
      <rPr>
        <sz val="12"/>
        <rFont val="Times New Roman"/>
        <family val="1"/>
      </rPr>
      <t>Formación para el Deporte</t>
    </r>
  </si>
  <si>
    <r>
      <rPr>
        <sz val="12"/>
        <rFont val="Times New Roman"/>
        <family val="1"/>
      </rPr>
      <t>347</t>
    </r>
  </si>
  <si>
    <r>
      <rPr>
        <sz val="12"/>
        <rFont val="Times New Roman"/>
        <family val="1"/>
      </rPr>
      <t>Deporte Recreativo</t>
    </r>
  </si>
  <si>
    <r>
      <rPr>
        <sz val="12"/>
        <rFont val="Times New Roman"/>
        <family val="1"/>
      </rPr>
      <t>348</t>
    </r>
  </si>
  <si>
    <r>
      <rPr>
        <sz val="12"/>
        <rFont val="Times New Roman"/>
        <family val="1"/>
      </rPr>
      <t>Deporte de Competición</t>
    </r>
  </si>
  <si>
    <r>
      <rPr>
        <sz val="12"/>
        <rFont val="Times New Roman"/>
        <family val="1"/>
      </rPr>
      <t>349</t>
    </r>
  </si>
  <si>
    <r>
      <rPr>
        <sz val="12"/>
        <rFont val="Times New Roman"/>
        <family val="1"/>
      </rPr>
      <t>Ciencias del Deporte</t>
    </r>
  </si>
  <si>
    <r>
      <rPr>
        <sz val="12"/>
        <rFont val="Times New Roman"/>
        <family val="1"/>
      </rPr>
      <t>03</t>
    </r>
  </si>
  <si>
    <r>
      <rPr>
        <sz val="12"/>
        <rFont val="Times New Roman"/>
        <family val="1"/>
      </rPr>
      <t>A Otras Entidades Públicas</t>
    </r>
  </si>
  <si>
    <r>
      <rPr>
        <sz val="12"/>
        <rFont val="Times New Roman"/>
        <family val="1"/>
      </rPr>
      <t>042</t>
    </r>
  </si>
  <si>
    <r>
      <rPr>
        <sz val="12"/>
        <rFont val="Times New Roman"/>
        <family val="1"/>
      </rPr>
      <t>050</t>
    </r>
  </si>
  <si>
    <r>
      <rPr>
        <sz val="12"/>
        <rFont val="Times New Roman"/>
        <family val="1"/>
      </rPr>
      <t>051</t>
    </r>
  </si>
  <si>
    <r>
      <rPr>
        <sz val="12"/>
        <rFont val="Times New Roman"/>
        <family val="1"/>
      </rPr>
      <t>25</t>
    </r>
  </si>
  <si>
    <r>
      <rPr>
        <sz val="12"/>
        <rFont val="Times New Roman"/>
        <family val="1"/>
      </rPr>
      <t>INTEGROS AL FISCO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</si>
  <si>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</si>
  <si>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</si>
  <si>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</si>
  <si>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Deuda Flotante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</si>
  <si>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</si>
  <si>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</si>
  <si>
    <r>
      <rPr>
        <b/>
        <sz val="12"/>
        <rFont val="Times New Roman"/>
        <family val="1"/>
      </rPr>
      <t>Gasto Estado de Operaciones*</t>
    </r>
  </si>
  <si>
    <r>
      <rPr>
        <sz val="11"/>
        <rFont val="Times New Roman"/>
        <family val="1"/>
      </rPr>
      <t>26</t>
    </r>
  </si>
  <si>
    <r>
      <rPr>
        <sz val="11"/>
        <rFont val="Times New Roman"/>
        <family val="1"/>
      </rPr>
      <t>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</si>
</sst>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4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2"/>
      <color rgb="FF000000"/>
      <name val="Times New Roman"/>
      <family val="2"/>
    </font>
    <font>
      <sz val="12"/>
      <name val="Times New Roman"/>
      <family val="1"/>
    </font>
    <font>
      <sz val="12"/>
      <color theme="1"/>
      <name val="Aptos Narrow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11" fillId="30" borderId="8" xfId="0" applyFont="1" applyFill="1" applyBorder="1" applyAlignment="1">
      <alignment horizontal="center" vertical="top" wrapText="1"/>
    </xf>
    <xf numFmtId="0" fontId="1" fillId="31" borderId="8" xfId="0" applyFont="1" applyFill="1" applyBorder="1" applyAlignment="1">
      <alignment horizontal="left" vertical="top" wrapText="1"/>
    </xf>
    <xf numFmtId="3" fontId="1" fillId="32" borderId="8" xfId="0" applyNumberFormat="1" applyFont="1" applyFill="1" applyBorder="1" applyAlignment="1">
      <alignment horizontal="right" vertical="top" wrapText="1"/>
    </xf>
    <xf numFmtId="164" fontId="1" fillId="33" borderId="8" xfId="0" applyNumberFormat="1" applyFont="1" applyFill="1" applyBorder="1" applyAlignment="1">
      <alignment horizontal="right" vertical="top" wrapText="1"/>
    </xf>
    <xf numFmtId="0" fontId="11" fillId="34" borderId="12" xfId="0" applyFont="1" applyFill="1" applyBorder="1" applyAlignment="1">
      <alignment horizontal="center" vertical="top" wrapText="1"/>
    </xf>
    <xf numFmtId="0" fontId="11" fillId="35" borderId="12" xfId="0" applyFont="1" applyFill="1" applyBorder="1" applyAlignment="1">
      <alignment horizontal="left" vertical="top" wrapText="1"/>
    </xf>
    <xf numFmtId="3" fontId="11" fillId="36" borderId="12" xfId="0" applyNumberFormat="1" applyFont="1" applyFill="1" applyBorder="1" applyAlignment="1">
      <alignment horizontal="right" vertical="top" wrapText="1"/>
    </xf>
    <xf numFmtId="164" fontId="11" fillId="37" borderId="12" xfId="0" applyNumberFormat="1" applyFont="1" applyFill="1" applyBorder="1" applyAlignment="1">
      <alignment horizontal="right" vertical="top" wrapText="1"/>
    </xf>
    <xf numFmtId="0" fontId="11" fillId="34" borderId="13" xfId="0" applyFont="1" applyFill="1" applyBorder="1" applyAlignment="1">
      <alignment horizontal="center" vertical="top" wrapText="1"/>
    </xf>
    <xf numFmtId="0" fontId="11" fillId="35" borderId="13" xfId="0" applyFont="1" applyFill="1" applyBorder="1" applyAlignment="1">
      <alignment horizontal="left" vertical="top" wrapText="1"/>
    </xf>
    <xf numFmtId="3" fontId="11" fillId="36" borderId="13" xfId="0" applyNumberFormat="1" applyFont="1" applyFill="1" applyBorder="1" applyAlignment="1">
      <alignment horizontal="right" vertical="top" wrapText="1"/>
    </xf>
    <xf numFmtId="164" fontId="11" fillId="37" borderId="13" xfId="0" applyNumberFormat="1" applyFont="1" applyFill="1" applyBorder="1" applyAlignment="1">
      <alignment horizontal="right" vertical="top" wrapText="1"/>
    </xf>
    <xf numFmtId="0" fontId="11" fillId="34" borderId="14" xfId="0" applyFont="1" applyFill="1" applyBorder="1" applyAlignment="1">
      <alignment horizontal="center" vertical="top" wrapText="1"/>
    </xf>
    <xf numFmtId="0" fontId="11" fillId="35" borderId="14" xfId="0" applyFont="1" applyFill="1" applyBorder="1" applyAlignment="1">
      <alignment horizontal="left" vertical="top" wrapText="1"/>
    </xf>
    <xf numFmtId="3" fontId="11" fillId="36" borderId="14" xfId="0" applyNumberFormat="1" applyFont="1" applyFill="1" applyBorder="1" applyAlignment="1">
      <alignment horizontal="right" vertical="top" wrapText="1"/>
    </xf>
    <xf numFmtId="164" fontId="11" fillId="37" borderId="14" xfId="0" applyNumberFormat="1" applyFont="1" applyFill="1" applyBorder="1" applyAlignment="1">
      <alignment horizontal="right" vertical="top" wrapText="1"/>
    </xf>
    <xf numFmtId="0" fontId="13" fillId="4" borderId="0" xfId="0" applyFont="1" applyFill="1" applyAlignment="1" applyProtection="1">
      <alignment wrapText="1"/>
      <protection locked="0"/>
    </xf>
    <xf numFmtId="3" fontId="1" fillId="40" borderId="9" xfId="0" applyNumberFormat="1" applyFont="1" applyFill="1" applyBorder="1" applyAlignment="1">
      <alignment horizontal="right" vertical="center" wrapText="1"/>
    </xf>
    <xf numFmtId="164" fontId="1" fillId="41" borderId="9" xfId="0" applyNumberFormat="1" applyFont="1" applyFill="1" applyBorder="1" applyAlignment="1">
      <alignment horizontal="right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1" fillId="38" borderId="9" xfId="0" applyFont="1" applyFill="1" applyBorder="1" applyAlignment="1">
      <alignment horizontal="left" vertical="top" wrapText="1"/>
    </xf>
    <xf numFmtId="0" fontId="1" fillId="39" borderId="9" xfId="0" applyFont="1" applyFill="1" applyBorder="1" applyAlignment="1" applyProtection="1">
      <alignment horizontal="left" vertical="top" wrapText="1"/>
      <protection locked="0"/>
    </xf>
    <xf numFmtId="0" fontId="4" fillId="42" borderId="1" xfId="0" applyFont="1" applyFill="1" applyBorder="1" applyAlignment="1">
      <alignment horizontal="left" wrapText="1"/>
    </xf>
    <xf numFmtId="0" fontId="4" fillId="43" borderId="1" xfId="0" applyFont="1" applyFill="1" applyBorder="1" applyAlignment="1" applyProtection="1">
      <alignment horizontal="left" wrapText="1"/>
      <protection locked="0"/>
    </xf>
    <xf numFmtId="0" fontId="9" fillId="12" borderId="4" xfId="0" applyFont="1" applyFill="1" applyBorder="1" applyAlignment="1">
      <alignment horizontal="left" vertical="top" wrapText="1"/>
    </xf>
    <xf numFmtId="0" fontId="9" fillId="13" borderId="4" xfId="0" applyFont="1" applyFill="1" applyBorder="1" applyAlignment="1" applyProtection="1">
      <alignment horizontal="left" vertical="top" wrapText="1"/>
      <protection locked="0"/>
    </xf>
    <xf numFmtId="0" fontId="9" fillId="14" borderId="5" xfId="0" applyFont="1" applyFill="1" applyBorder="1" applyAlignment="1">
      <alignment horizontal="left" vertical="top" wrapText="1"/>
    </xf>
    <xf numFmtId="0" fontId="9" fillId="15" borderId="5" xfId="0" applyFont="1" applyFill="1" applyBorder="1" applyAlignment="1" applyProtection="1">
      <alignment horizontal="left" vertical="top" wrapText="1"/>
      <protection locked="0"/>
    </xf>
    <xf numFmtId="0" fontId="9" fillId="16" borderId="6" xfId="0" applyFont="1" applyFill="1" applyBorder="1" applyAlignment="1">
      <alignment horizontal="left" vertical="top" wrapText="1"/>
    </xf>
    <xf numFmtId="0" fontId="9" fillId="17" borderId="6" xfId="0" applyFont="1" applyFill="1" applyBorder="1" applyAlignment="1" applyProtection="1">
      <alignment horizontal="left" vertical="top" wrapText="1"/>
      <protection locked="0"/>
    </xf>
    <xf numFmtId="0" fontId="9" fillId="18" borderId="7" xfId="0" applyFont="1" applyFill="1" applyBorder="1" applyAlignment="1">
      <alignment horizontal="left" vertical="top" wrapText="1"/>
    </xf>
    <xf numFmtId="0" fontId="9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9" fillId="8" borderId="2" xfId="0" applyFont="1" applyFill="1" applyBorder="1" applyAlignment="1">
      <alignment horizontal="left" vertical="top" wrapText="1"/>
    </xf>
    <xf numFmtId="0" fontId="9" fillId="9" borderId="2" xfId="0" applyFont="1" applyFill="1" applyBorder="1" applyAlignment="1" applyProtection="1">
      <alignment horizontal="left" vertical="top" wrapText="1"/>
      <protection locked="0"/>
    </xf>
    <xf numFmtId="0" fontId="9" fillId="10" borderId="3" xfId="0" applyFont="1" applyFill="1" applyBorder="1" applyAlignment="1">
      <alignment horizontal="left" vertical="top" wrapText="1"/>
    </xf>
    <xf numFmtId="0" fontId="9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44"/>
  <sheetViews>
    <sheetView tabSelected="1" topLeftCell="A6" zoomScaleNormal="100" workbookViewId="0">
      <selection activeCell="P13" sqref="P13"/>
    </sheetView>
  </sheetViews>
  <sheetFormatPr baseColWidth="10" defaultColWidth="8.85546875" defaultRowHeight="15" x14ac:dyDescent="0.25"/>
  <cols>
    <col min="1" max="1" width="4.7109375" customWidth="1"/>
    <col min="2" max="2" width="5" customWidth="1"/>
    <col min="3" max="3" width="4.71093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6.899999999999999" customHeight="1" x14ac:dyDescent="0.25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1"/>
      <c r="L1" s="1"/>
      <c r="M1" s="1"/>
    </row>
    <row r="2" spans="1:13" ht="16.899999999999999" customHeight="1" x14ac:dyDescent="0.25">
      <c r="A2" s="46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1"/>
      <c r="L2" s="1"/>
      <c r="M2" s="1"/>
    </row>
    <row r="3" spans="1:13" ht="15" customHeight="1" x14ac:dyDescent="0.25">
      <c r="A3" s="48" t="s">
        <v>2</v>
      </c>
      <c r="B3" s="49"/>
      <c r="C3" s="49"/>
      <c r="D3" s="49"/>
      <c r="E3" s="49"/>
      <c r="F3" s="49"/>
      <c r="G3" s="49"/>
      <c r="H3" s="49"/>
      <c r="I3" s="49"/>
      <c r="J3" s="49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50" t="s">
        <v>32</v>
      </c>
      <c r="B5" s="51"/>
      <c r="C5" s="52" t="s">
        <v>33</v>
      </c>
      <c r="D5" s="53"/>
      <c r="E5" s="53"/>
      <c r="F5" s="53"/>
      <c r="G5" s="53"/>
      <c r="H5" s="1"/>
      <c r="I5" s="2" t="s">
        <v>4</v>
      </c>
      <c r="J5" s="29" t="s">
        <v>87</v>
      </c>
      <c r="K5" s="1"/>
      <c r="L5" s="1"/>
      <c r="M5" s="1"/>
    </row>
    <row r="6" spans="1:13" ht="15" customHeight="1" x14ac:dyDescent="0.25">
      <c r="A6" s="36" t="s">
        <v>34</v>
      </c>
      <c r="B6" s="37"/>
      <c r="C6" s="38" t="s">
        <v>35</v>
      </c>
      <c r="D6" s="39"/>
      <c r="E6" s="39"/>
      <c r="F6" s="39"/>
      <c r="G6" s="39"/>
      <c r="H6" s="1"/>
      <c r="I6" s="2" t="s">
        <v>5</v>
      </c>
      <c r="J6" s="29" t="s">
        <v>88</v>
      </c>
      <c r="K6" s="1"/>
      <c r="L6" s="1"/>
      <c r="M6" s="1"/>
    </row>
    <row r="7" spans="1:13" ht="15" customHeight="1" x14ac:dyDescent="0.25">
      <c r="A7" s="40" t="s">
        <v>36</v>
      </c>
      <c r="B7" s="41"/>
      <c r="C7" s="42" t="s">
        <v>37</v>
      </c>
      <c r="D7" s="43"/>
      <c r="E7" s="43"/>
      <c r="F7" s="43"/>
      <c r="G7" s="43"/>
      <c r="H7" s="1"/>
      <c r="I7" s="2" t="s">
        <v>6</v>
      </c>
      <c r="J7" s="29" t="s">
        <v>88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7</v>
      </c>
      <c r="I8" s="1"/>
      <c r="J8" s="1"/>
      <c r="K8" s="1"/>
      <c r="L8" s="1"/>
      <c r="M8" s="1"/>
    </row>
    <row r="9" spans="1:13" ht="15" customHeight="1" x14ac:dyDescent="0.25">
      <c r="A9" s="44" t="s">
        <v>8</v>
      </c>
      <c r="B9" s="44" t="s">
        <v>9</v>
      </c>
      <c r="C9" s="44" t="s">
        <v>10</v>
      </c>
      <c r="D9" s="44" t="s">
        <v>11</v>
      </c>
      <c r="E9" s="44" t="s">
        <v>12</v>
      </c>
      <c r="F9" s="4" t="s">
        <v>13</v>
      </c>
      <c r="G9" s="5" t="s">
        <v>14</v>
      </c>
      <c r="H9" s="5" t="s">
        <v>15</v>
      </c>
      <c r="I9" s="5" t="s">
        <v>16</v>
      </c>
      <c r="J9" s="5" t="s">
        <v>17</v>
      </c>
      <c r="K9" s="5" t="s">
        <v>18</v>
      </c>
      <c r="L9" s="5" t="s">
        <v>19</v>
      </c>
      <c r="M9" s="1"/>
    </row>
    <row r="10" spans="1:13" ht="79.900000000000006" customHeight="1" x14ac:dyDescent="0.25">
      <c r="A10" s="45"/>
      <c r="B10" s="45"/>
      <c r="C10" s="45"/>
      <c r="D10" s="45"/>
      <c r="E10" s="45"/>
      <c r="F10" s="6" t="s">
        <v>20</v>
      </c>
      <c r="G10" s="7" t="s">
        <v>21</v>
      </c>
      <c r="H10" s="7" t="s">
        <v>22</v>
      </c>
      <c r="I10" s="7" t="s">
        <v>20</v>
      </c>
      <c r="J10" s="7" t="s">
        <v>23</v>
      </c>
      <c r="K10" s="30" t="s">
        <v>24</v>
      </c>
      <c r="L10" s="30" t="s">
        <v>25</v>
      </c>
      <c r="M10" s="1"/>
    </row>
    <row r="11" spans="1:13" ht="30" customHeight="1" x14ac:dyDescent="0.25">
      <c r="A11" s="45"/>
      <c r="B11" s="45"/>
      <c r="C11" s="45"/>
      <c r="D11" s="45"/>
      <c r="E11" s="45"/>
      <c r="F11" s="9" t="s">
        <v>26</v>
      </c>
      <c r="G11" s="8" t="s">
        <v>26</v>
      </c>
      <c r="H11" s="8" t="s">
        <v>26</v>
      </c>
      <c r="I11" s="8" t="s">
        <v>27</v>
      </c>
      <c r="J11" s="8" t="s">
        <v>27</v>
      </c>
      <c r="K11" s="31"/>
      <c r="L11" s="31"/>
      <c r="M11" s="1"/>
    </row>
    <row r="12" spans="1:13" ht="15" customHeight="1" x14ac:dyDescent="0.25">
      <c r="A12" s="10" t="s">
        <v>28</v>
      </c>
      <c r="B12" s="10" t="s">
        <v>28</v>
      </c>
      <c r="C12" s="10" t="s">
        <v>28</v>
      </c>
      <c r="D12" s="10" t="s">
        <v>28</v>
      </c>
      <c r="E12" s="11" t="s">
        <v>38</v>
      </c>
      <c r="F12" s="12">
        <v>3809065</v>
      </c>
      <c r="G12" s="12">
        <v>3875573</v>
      </c>
      <c r="H12" s="12">
        <v>3667017</v>
      </c>
      <c r="I12" s="12">
        <v>3918766</v>
      </c>
      <c r="J12" s="12">
        <v>3337565</v>
      </c>
      <c r="K12" s="12">
        <f>J12-I12</f>
        <v>-581201</v>
      </c>
      <c r="L12" s="13">
        <f>(K12/I12)</f>
        <v>-0.14831224931521811</v>
      </c>
      <c r="M12" s="1"/>
    </row>
    <row r="13" spans="1:13" ht="15" customHeight="1" x14ac:dyDescent="0.25">
      <c r="A13" s="14" t="s">
        <v>39</v>
      </c>
      <c r="B13" s="14" t="s">
        <v>28</v>
      </c>
      <c r="C13" s="14" t="s">
        <v>28</v>
      </c>
      <c r="D13" s="14" t="s">
        <v>28</v>
      </c>
      <c r="E13" s="15" t="s">
        <v>40</v>
      </c>
      <c r="F13" s="16">
        <v>10</v>
      </c>
      <c r="G13" s="16">
        <v>10</v>
      </c>
      <c r="H13" s="16">
        <v>0</v>
      </c>
      <c r="I13" s="16">
        <v>10</v>
      </c>
      <c r="J13" s="16">
        <v>10</v>
      </c>
      <c r="K13" s="16">
        <f t="shared" ref="K13:K18" si="0">J13-I13</f>
        <v>0</v>
      </c>
      <c r="L13" s="17">
        <f t="shared" ref="L13:L18" si="1">(K13/I13)</f>
        <v>0</v>
      </c>
      <c r="M13" s="1"/>
    </row>
    <row r="14" spans="1:13" ht="15" customHeight="1" x14ac:dyDescent="0.25">
      <c r="A14" s="14" t="s">
        <v>28</v>
      </c>
      <c r="B14" s="14" t="s">
        <v>41</v>
      </c>
      <c r="C14" s="14" t="s">
        <v>28</v>
      </c>
      <c r="D14" s="14" t="s">
        <v>28</v>
      </c>
      <c r="E14" s="15" t="s">
        <v>42</v>
      </c>
      <c r="F14" s="16">
        <v>10</v>
      </c>
      <c r="G14" s="16">
        <v>10</v>
      </c>
      <c r="H14" s="16">
        <v>0</v>
      </c>
      <c r="I14" s="16">
        <v>10</v>
      </c>
      <c r="J14" s="16">
        <v>10</v>
      </c>
      <c r="K14" s="16">
        <f t="shared" si="0"/>
        <v>0</v>
      </c>
      <c r="L14" s="17">
        <f t="shared" si="1"/>
        <v>0</v>
      </c>
      <c r="M14" s="1"/>
    </row>
    <row r="15" spans="1:13" ht="15" customHeight="1" x14ac:dyDescent="0.25">
      <c r="A15" s="14" t="s">
        <v>28</v>
      </c>
      <c r="B15" s="14" t="s">
        <v>28</v>
      </c>
      <c r="C15" s="14" t="s">
        <v>43</v>
      </c>
      <c r="D15" s="14" t="s">
        <v>28</v>
      </c>
      <c r="E15" s="15" t="s">
        <v>44</v>
      </c>
      <c r="F15" s="16">
        <v>10</v>
      </c>
      <c r="G15" s="16">
        <v>10</v>
      </c>
      <c r="H15" s="16">
        <v>0</v>
      </c>
      <c r="I15" s="16">
        <v>10</v>
      </c>
      <c r="J15" s="16">
        <v>10</v>
      </c>
      <c r="K15" s="16">
        <f t="shared" si="0"/>
        <v>0</v>
      </c>
      <c r="L15" s="17">
        <f t="shared" si="1"/>
        <v>0</v>
      </c>
      <c r="M15" s="1"/>
    </row>
    <row r="16" spans="1:13" ht="15" customHeight="1" x14ac:dyDescent="0.25">
      <c r="A16" s="14" t="s">
        <v>45</v>
      </c>
      <c r="B16" s="14" t="s">
        <v>28</v>
      </c>
      <c r="C16" s="14" t="s">
        <v>28</v>
      </c>
      <c r="D16" s="14" t="s">
        <v>28</v>
      </c>
      <c r="E16" s="15" t="s">
        <v>46</v>
      </c>
      <c r="F16" s="16">
        <v>143328</v>
      </c>
      <c r="G16" s="16">
        <v>143328</v>
      </c>
      <c r="H16" s="16">
        <v>141548</v>
      </c>
      <c r="I16" s="16">
        <v>143328</v>
      </c>
      <c r="J16" s="16">
        <v>143328</v>
      </c>
      <c r="K16" s="16">
        <f t="shared" si="0"/>
        <v>0</v>
      </c>
      <c r="L16" s="17">
        <f t="shared" si="1"/>
        <v>0</v>
      </c>
      <c r="M16" s="1"/>
    </row>
    <row r="17" spans="1:13" ht="15" customHeight="1" x14ac:dyDescent="0.25">
      <c r="A17" s="14" t="s">
        <v>28</v>
      </c>
      <c r="B17" s="14" t="s">
        <v>47</v>
      </c>
      <c r="C17" s="14" t="s">
        <v>28</v>
      </c>
      <c r="D17" s="14" t="s">
        <v>28</v>
      </c>
      <c r="E17" s="15" t="s">
        <v>48</v>
      </c>
      <c r="F17" s="16">
        <v>10</v>
      </c>
      <c r="G17" s="16">
        <v>10</v>
      </c>
      <c r="H17" s="16">
        <v>317</v>
      </c>
      <c r="I17" s="16">
        <v>10</v>
      </c>
      <c r="J17" s="16">
        <v>10</v>
      </c>
      <c r="K17" s="16">
        <f t="shared" si="0"/>
        <v>0</v>
      </c>
      <c r="L17" s="17">
        <f t="shared" si="1"/>
        <v>0</v>
      </c>
      <c r="M17" s="1"/>
    </row>
    <row r="18" spans="1:13" ht="15" customHeight="1" x14ac:dyDescent="0.25">
      <c r="A18" s="14" t="s">
        <v>28</v>
      </c>
      <c r="B18" s="14" t="s">
        <v>49</v>
      </c>
      <c r="C18" s="14" t="s">
        <v>28</v>
      </c>
      <c r="D18" s="14" t="s">
        <v>28</v>
      </c>
      <c r="E18" s="15" t="s">
        <v>50</v>
      </c>
      <c r="F18" s="16">
        <v>143318</v>
      </c>
      <c r="G18" s="16">
        <v>143318</v>
      </c>
      <c r="H18" s="16">
        <v>141231</v>
      </c>
      <c r="I18" s="16">
        <v>143318</v>
      </c>
      <c r="J18" s="16">
        <v>143318</v>
      </c>
      <c r="K18" s="16">
        <f t="shared" si="0"/>
        <v>0</v>
      </c>
      <c r="L18" s="17">
        <f t="shared" si="1"/>
        <v>0</v>
      </c>
      <c r="M18" s="1"/>
    </row>
    <row r="19" spans="1:13" ht="15" customHeight="1" x14ac:dyDescent="0.25">
      <c r="A19" s="14" t="s">
        <v>51</v>
      </c>
      <c r="B19" s="14" t="s">
        <v>28</v>
      </c>
      <c r="C19" s="14" t="s">
        <v>28</v>
      </c>
      <c r="D19" s="14" t="s">
        <v>28</v>
      </c>
      <c r="E19" s="15" t="s">
        <v>52</v>
      </c>
      <c r="F19" s="16">
        <v>3665707</v>
      </c>
      <c r="G19" s="16">
        <v>3732215</v>
      </c>
      <c r="H19" s="16">
        <v>3525329</v>
      </c>
      <c r="I19" s="16">
        <v>3775408</v>
      </c>
      <c r="J19" s="16">
        <v>3194207</v>
      </c>
      <c r="K19" s="16">
        <f>J19-I19</f>
        <v>-581201</v>
      </c>
      <c r="L19" s="17">
        <f>(K19/I19)</f>
        <v>-0.15394389162707714</v>
      </c>
      <c r="M19" s="1"/>
    </row>
    <row r="20" spans="1:13" ht="15" customHeight="1" x14ac:dyDescent="0.25">
      <c r="A20" s="14" t="s">
        <v>28</v>
      </c>
      <c r="B20" s="14" t="s">
        <v>41</v>
      </c>
      <c r="C20" s="14" t="s">
        <v>28</v>
      </c>
      <c r="D20" s="14" t="s">
        <v>28</v>
      </c>
      <c r="E20" s="15" t="s">
        <v>53</v>
      </c>
      <c r="F20" s="16">
        <v>3665707</v>
      </c>
      <c r="G20" s="16">
        <v>3732215</v>
      </c>
      <c r="H20" s="16">
        <v>3525329</v>
      </c>
      <c r="I20" s="16">
        <v>3775408</v>
      </c>
      <c r="J20" s="16">
        <v>3194207</v>
      </c>
      <c r="K20" s="16">
        <f>J20-I20</f>
        <v>-581201</v>
      </c>
      <c r="L20" s="17">
        <f>(K20/I20)</f>
        <v>-0.15394389162707714</v>
      </c>
      <c r="M20" s="1"/>
    </row>
    <row r="21" spans="1:13" ht="15" customHeight="1" x14ac:dyDescent="0.25">
      <c r="A21" s="14" t="s">
        <v>54</v>
      </c>
      <c r="B21" s="14" t="s">
        <v>28</v>
      </c>
      <c r="C21" s="14" t="s">
        <v>28</v>
      </c>
      <c r="D21" s="14" t="s">
        <v>28</v>
      </c>
      <c r="E21" s="15" t="s">
        <v>55</v>
      </c>
      <c r="F21" s="16">
        <v>10</v>
      </c>
      <c r="G21" s="16">
        <v>10</v>
      </c>
      <c r="H21" s="16">
        <v>140</v>
      </c>
      <c r="I21" s="16">
        <v>10</v>
      </c>
      <c r="J21" s="16">
        <v>10</v>
      </c>
      <c r="K21" s="16">
        <f t="shared" ref="K21:K23" si="2">J21-I21</f>
        <v>0</v>
      </c>
      <c r="L21" s="17">
        <f t="shared" ref="L21:L23" si="3">(K21/I21)</f>
        <v>0</v>
      </c>
      <c r="M21" s="1"/>
    </row>
    <row r="22" spans="1:13" ht="15" customHeight="1" x14ac:dyDescent="0.25">
      <c r="A22" s="14" t="s">
        <v>28</v>
      </c>
      <c r="B22" s="14" t="s">
        <v>56</v>
      </c>
      <c r="C22" s="14" t="s">
        <v>28</v>
      </c>
      <c r="D22" s="14" t="s">
        <v>28</v>
      </c>
      <c r="E22" s="15" t="s">
        <v>57</v>
      </c>
      <c r="F22" s="16">
        <v>10</v>
      </c>
      <c r="G22" s="16">
        <v>10</v>
      </c>
      <c r="H22" s="16">
        <v>140</v>
      </c>
      <c r="I22" s="16">
        <v>10</v>
      </c>
      <c r="J22" s="16">
        <v>10</v>
      </c>
      <c r="K22" s="16">
        <f t="shared" si="2"/>
        <v>0</v>
      </c>
      <c r="L22" s="17">
        <f t="shared" si="3"/>
        <v>0</v>
      </c>
      <c r="M22" s="1"/>
    </row>
    <row r="23" spans="1:13" ht="15" customHeight="1" x14ac:dyDescent="0.25">
      <c r="A23" s="14" t="s">
        <v>58</v>
      </c>
      <c r="B23" s="14" t="s">
        <v>28</v>
      </c>
      <c r="C23" s="14" t="s">
        <v>28</v>
      </c>
      <c r="D23" s="14" t="s">
        <v>28</v>
      </c>
      <c r="E23" s="15" t="s">
        <v>59</v>
      </c>
      <c r="F23" s="16">
        <v>10</v>
      </c>
      <c r="G23" s="16">
        <v>10</v>
      </c>
      <c r="H23" s="16">
        <v>0</v>
      </c>
      <c r="I23" s="16">
        <v>10</v>
      </c>
      <c r="J23" s="16">
        <v>10</v>
      </c>
      <c r="K23" s="16">
        <f t="shared" si="2"/>
        <v>0</v>
      </c>
      <c r="L23" s="17">
        <f t="shared" si="3"/>
        <v>0</v>
      </c>
      <c r="M23" s="1"/>
    </row>
    <row r="24" spans="1:13" ht="15" customHeight="1" x14ac:dyDescent="0.25">
      <c r="A24" s="10" t="s">
        <v>28</v>
      </c>
      <c r="B24" s="10" t="s">
        <v>28</v>
      </c>
      <c r="C24" s="10" t="s">
        <v>28</v>
      </c>
      <c r="D24" s="10" t="s">
        <v>28</v>
      </c>
      <c r="E24" s="11" t="s">
        <v>60</v>
      </c>
      <c r="F24" s="12">
        <v>3809065</v>
      </c>
      <c r="G24" s="12">
        <v>3875573</v>
      </c>
      <c r="H24" s="12">
        <v>3281874</v>
      </c>
      <c r="I24" s="12">
        <v>3918766</v>
      </c>
      <c r="J24" s="12">
        <v>3337565</v>
      </c>
      <c r="K24" s="12">
        <f t="shared" ref="K24:K36" si="4">J24-I24</f>
        <v>-581201</v>
      </c>
      <c r="L24" s="13">
        <f t="shared" ref="L24:L36" si="5">(K24/I24)</f>
        <v>-0.14831224931521811</v>
      </c>
      <c r="M24" s="1"/>
    </row>
    <row r="25" spans="1:13" ht="15" customHeight="1" x14ac:dyDescent="0.25">
      <c r="A25" s="14" t="s">
        <v>61</v>
      </c>
      <c r="B25" s="14" t="s">
        <v>28</v>
      </c>
      <c r="C25" s="14" t="s">
        <v>28</v>
      </c>
      <c r="D25" s="14" t="s">
        <v>28</v>
      </c>
      <c r="E25" s="15" t="s">
        <v>62</v>
      </c>
      <c r="F25" s="16">
        <v>143650</v>
      </c>
      <c r="G25" s="16">
        <v>143650</v>
      </c>
      <c r="H25" s="16">
        <v>66757</v>
      </c>
      <c r="I25" s="16">
        <v>147787</v>
      </c>
      <c r="J25" s="16">
        <v>132231</v>
      </c>
      <c r="K25" s="16">
        <f t="shared" si="4"/>
        <v>-15556</v>
      </c>
      <c r="L25" s="17">
        <f t="shared" si="5"/>
        <v>-0.10525959658156671</v>
      </c>
      <c r="M25" s="1"/>
    </row>
    <row r="26" spans="1:13" ht="15" customHeight="1" x14ac:dyDescent="0.25">
      <c r="A26" s="14" t="s">
        <v>63</v>
      </c>
      <c r="B26" s="14" t="s">
        <v>28</v>
      </c>
      <c r="C26" s="14" t="s">
        <v>28</v>
      </c>
      <c r="D26" s="14" t="s">
        <v>28</v>
      </c>
      <c r="E26" s="15" t="s">
        <v>40</v>
      </c>
      <c r="F26" s="16">
        <v>3665395</v>
      </c>
      <c r="G26" s="16">
        <v>3665395</v>
      </c>
      <c r="H26" s="16">
        <v>3098551</v>
      </c>
      <c r="I26" s="16">
        <v>3770959</v>
      </c>
      <c r="J26" s="16">
        <v>3205314</v>
      </c>
      <c r="K26" s="16">
        <f t="shared" si="4"/>
        <v>-565645</v>
      </c>
      <c r="L26" s="17">
        <f t="shared" si="5"/>
        <v>-0.15000030496221253</v>
      </c>
      <c r="M26" s="1"/>
    </row>
    <row r="27" spans="1:13" ht="15" customHeight="1" x14ac:dyDescent="0.25">
      <c r="A27" s="14" t="s">
        <v>28</v>
      </c>
      <c r="B27" s="14" t="s">
        <v>41</v>
      </c>
      <c r="C27" s="14" t="s">
        <v>28</v>
      </c>
      <c r="D27" s="14" t="s">
        <v>28</v>
      </c>
      <c r="E27" s="15" t="s">
        <v>64</v>
      </c>
      <c r="F27" s="16">
        <v>3373038</v>
      </c>
      <c r="G27" s="16">
        <v>3373038</v>
      </c>
      <c r="H27" s="16">
        <v>2898062</v>
      </c>
      <c r="I27" s="16">
        <v>3470182</v>
      </c>
      <c r="J27" s="16">
        <v>3168278</v>
      </c>
      <c r="K27" s="16">
        <f t="shared" si="4"/>
        <v>-301904</v>
      </c>
      <c r="L27" s="17">
        <f t="shared" si="5"/>
        <v>-8.6999471497460359E-2</v>
      </c>
      <c r="M27" s="1"/>
    </row>
    <row r="28" spans="1:13" ht="15" customHeight="1" x14ac:dyDescent="0.25">
      <c r="A28" s="14" t="s">
        <v>28</v>
      </c>
      <c r="B28" s="14" t="s">
        <v>28</v>
      </c>
      <c r="C28" s="14" t="s">
        <v>65</v>
      </c>
      <c r="D28" s="14" t="s">
        <v>28</v>
      </c>
      <c r="E28" s="15" t="s">
        <v>66</v>
      </c>
      <c r="F28" s="16">
        <v>616378</v>
      </c>
      <c r="G28" s="16">
        <v>616378</v>
      </c>
      <c r="H28" s="16">
        <v>567725</v>
      </c>
      <c r="I28" s="16">
        <v>634130</v>
      </c>
      <c r="J28" s="16">
        <v>618372</v>
      </c>
      <c r="K28" s="16">
        <f t="shared" si="4"/>
        <v>-15758</v>
      </c>
      <c r="L28" s="17">
        <f t="shared" si="5"/>
        <v>-2.4849794206235315E-2</v>
      </c>
      <c r="M28" s="1"/>
    </row>
    <row r="29" spans="1:13" ht="15" customHeight="1" x14ac:dyDescent="0.25">
      <c r="A29" s="14" t="s">
        <v>28</v>
      </c>
      <c r="B29" s="14" t="s">
        <v>28</v>
      </c>
      <c r="C29" s="14" t="s">
        <v>67</v>
      </c>
      <c r="D29" s="14" t="s">
        <v>28</v>
      </c>
      <c r="E29" s="15" t="s">
        <v>68</v>
      </c>
      <c r="F29" s="16">
        <v>1346689</v>
      </c>
      <c r="G29" s="16">
        <v>1346689</v>
      </c>
      <c r="H29" s="16">
        <v>1251486</v>
      </c>
      <c r="I29" s="16">
        <v>1385474</v>
      </c>
      <c r="J29" s="16">
        <v>1304051</v>
      </c>
      <c r="K29" s="16">
        <f t="shared" si="4"/>
        <v>-81423</v>
      </c>
      <c r="L29" s="17">
        <f t="shared" si="5"/>
        <v>-5.8769056654978731E-2</v>
      </c>
      <c r="M29" s="1"/>
    </row>
    <row r="30" spans="1:13" ht="15" customHeight="1" x14ac:dyDescent="0.25">
      <c r="A30" s="14" t="s">
        <v>28</v>
      </c>
      <c r="B30" s="14" t="s">
        <v>28</v>
      </c>
      <c r="C30" s="14" t="s">
        <v>69</v>
      </c>
      <c r="D30" s="14" t="s">
        <v>28</v>
      </c>
      <c r="E30" s="15" t="s">
        <v>70</v>
      </c>
      <c r="F30" s="16">
        <v>1392128</v>
      </c>
      <c r="G30" s="16">
        <v>1392128</v>
      </c>
      <c r="H30" s="16">
        <v>1071051</v>
      </c>
      <c r="I30" s="16">
        <v>1432221</v>
      </c>
      <c r="J30" s="16">
        <v>1230251</v>
      </c>
      <c r="K30" s="16">
        <f t="shared" si="4"/>
        <v>-201970</v>
      </c>
      <c r="L30" s="17">
        <f t="shared" si="5"/>
        <v>-0.1410187394263874</v>
      </c>
      <c r="M30" s="1"/>
    </row>
    <row r="31" spans="1:13" ht="15" customHeight="1" x14ac:dyDescent="0.25">
      <c r="A31" s="18" t="s">
        <v>28</v>
      </c>
      <c r="B31" s="18" t="s">
        <v>28</v>
      </c>
      <c r="C31" s="18" t="s">
        <v>71</v>
      </c>
      <c r="D31" s="18" t="s">
        <v>28</v>
      </c>
      <c r="E31" s="19" t="s">
        <v>72</v>
      </c>
      <c r="F31" s="20">
        <v>17843</v>
      </c>
      <c r="G31" s="20">
        <v>17843</v>
      </c>
      <c r="H31" s="20">
        <v>7800</v>
      </c>
      <c r="I31" s="20">
        <v>18357</v>
      </c>
      <c r="J31" s="20">
        <v>15604</v>
      </c>
      <c r="K31" s="20">
        <f t="shared" si="4"/>
        <v>-2753</v>
      </c>
      <c r="L31" s="21">
        <f t="shared" si="5"/>
        <v>-0.14997003867734379</v>
      </c>
      <c r="M31" s="1"/>
    </row>
    <row r="32" spans="1:13" ht="15" customHeight="1" x14ac:dyDescent="0.25">
      <c r="A32" s="22" t="s">
        <v>28</v>
      </c>
      <c r="B32" s="22" t="s">
        <v>73</v>
      </c>
      <c r="C32" s="22" t="s">
        <v>28</v>
      </c>
      <c r="D32" s="22" t="s">
        <v>28</v>
      </c>
      <c r="E32" s="23" t="s">
        <v>74</v>
      </c>
      <c r="F32" s="24">
        <v>292357</v>
      </c>
      <c r="G32" s="24">
        <v>292357</v>
      </c>
      <c r="H32" s="24">
        <v>200489</v>
      </c>
      <c r="I32" s="24">
        <v>300777</v>
      </c>
      <c r="J32" s="24">
        <v>37036</v>
      </c>
      <c r="K32" s="24">
        <f t="shared" si="4"/>
        <v>-263741</v>
      </c>
      <c r="L32" s="25">
        <f t="shared" si="5"/>
        <v>-0.87686558480202936</v>
      </c>
      <c r="M32" s="1"/>
    </row>
    <row r="33" spans="1:13" ht="15" customHeight="1" x14ac:dyDescent="0.25">
      <c r="A33" s="14" t="s">
        <v>28</v>
      </c>
      <c r="B33" s="14" t="s">
        <v>28</v>
      </c>
      <c r="C33" s="14" t="s">
        <v>75</v>
      </c>
      <c r="D33" s="14" t="s">
        <v>28</v>
      </c>
      <c r="E33" s="15" t="s">
        <v>72</v>
      </c>
      <c r="F33" s="16">
        <v>14710</v>
      </c>
      <c r="G33" s="16">
        <v>14710</v>
      </c>
      <c r="H33" s="16">
        <v>0</v>
      </c>
      <c r="I33" s="16">
        <v>15134</v>
      </c>
      <c r="J33" s="16">
        <v>0</v>
      </c>
      <c r="K33" s="16">
        <f t="shared" si="4"/>
        <v>-15134</v>
      </c>
      <c r="L33" s="17">
        <f t="shared" si="5"/>
        <v>-1</v>
      </c>
      <c r="M33" s="1"/>
    </row>
    <row r="34" spans="1:13" ht="15" customHeight="1" x14ac:dyDescent="0.25">
      <c r="A34" s="14" t="s">
        <v>28</v>
      </c>
      <c r="B34" s="14" t="s">
        <v>28</v>
      </c>
      <c r="C34" s="14" t="s">
        <v>76</v>
      </c>
      <c r="D34" s="14" t="s">
        <v>28</v>
      </c>
      <c r="E34" s="15" t="s">
        <v>66</v>
      </c>
      <c r="F34" s="16">
        <v>133106</v>
      </c>
      <c r="G34" s="16">
        <v>133106</v>
      </c>
      <c r="H34" s="16">
        <v>104869</v>
      </c>
      <c r="I34" s="16">
        <v>136939</v>
      </c>
      <c r="J34" s="16">
        <v>18518</v>
      </c>
      <c r="K34" s="16">
        <f t="shared" si="4"/>
        <v>-118421</v>
      </c>
      <c r="L34" s="17">
        <f t="shared" si="5"/>
        <v>-0.86477190573905172</v>
      </c>
      <c r="M34" s="1"/>
    </row>
    <row r="35" spans="1:13" ht="15" customHeight="1" x14ac:dyDescent="0.25">
      <c r="A35" s="14" t="s">
        <v>28</v>
      </c>
      <c r="B35" s="14" t="s">
        <v>28</v>
      </c>
      <c r="C35" s="14" t="s">
        <v>77</v>
      </c>
      <c r="D35" s="14" t="s">
        <v>28</v>
      </c>
      <c r="E35" s="15" t="s">
        <v>68</v>
      </c>
      <c r="F35" s="16">
        <v>144541</v>
      </c>
      <c r="G35" s="16">
        <v>144541</v>
      </c>
      <c r="H35" s="16">
        <v>95620</v>
      </c>
      <c r="I35" s="16">
        <v>148704</v>
      </c>
      <c r="J35" s="16">
        <v>18518</v>
      </c>
      <c r="K35" s="16">
        <f t="shared" si="4"/>
        <v>-130186</v>
      </c>
      <c r="L35" s="17">
        <f t="shared" si="5"/>
        <v>-0.875470733806757</v>
      </c>
      <c r="M35" s="1"/>
    </row>
    <row r="36" spans="1:13" ht="15" customHeight="1" x14ac:dyDescent="0.25">
      <c r="A36" s="14" t="s">
        <v>78</v>
      </c>
      <c r="B36" s="14" t="s">
        <v>28</v>
      </c>
      <c r="C36" s="14" t="s">
        <v>28</v>
      </c>
      <c r="D36" s="14" t="s">
        <v>28</v>
      </c>
      <c r="E36" s="15" t="s">
        <v>79</v>
      </c>
      <c r="F36" s="16">
        <v>10</v>
      </c>
      <c r="G36" s="16">
        <v>10</v>
      </c>
      <c r="H36" s="16">
        <v>50048</v>
      </c>
      <c r="I36" s="16">
        <v>10</v>
      </c>
      <c r="J36" s="16">
        <v>0</v>
      </c>
      <c r="K36" s="16">
        <f t="shared" si="4"/>
        <v>-10</v>
      </c>
      <c r="L36" s="17">
        <f t="shared" si="5"/>
        <v>-1</v>
      </c>
      <c r="M36" s="1"/>
    </row>
    <row r="37" spans="1:13" ht="15" customHeight="1" x14ac:dyDescent="0.25">
      <c r="A37" s="14"/>
      <c r="B37" s="14">
        <v>99</v>
      </c>
      <c r="C37" s="14"/>
      <c r="D37" s="14"/>
      <c r="E37" s="15" t="s">
        <v>31</v>
      </c>
      <c r="F37" s="16">
        <v>10</v>
      </c>
      <c r="G37" s="16">
        <v>10</v>
      </c>
      <c r="H37" s="16">
        <v>50048</v>
      </c>
      <c r="I37" s="16">
        <v>10</v>
      </c>
      <c r="J37" s="16">
        <v>0</v>
      </c>
      <c r="K37" s="16">
        <f t="shared" ref="K37" si="6">J37-I37</f>
        <v>-10</v>
      </c>
      <c r="L37" s="17">
        <f t="shared" ref="L37" si="7">(K37/I37)</f>
        <v>-1</v>
      </c>
      <c r="M37" s="1"/>
    </row>
    <row r="38" spans="1:13" ht="15" customHeight="1" x14ac:dyDescent="0.25">
      <c r="A38" s="14" t="s">
        <v>80</v>
      </c>
      <c r="B38" s="14" t="s">
        <v>28</v>
      </c>
      <c r="C38" s="14" t="s">
        <v>28</v>
      </c>
      <c r="D38" s="14" t="s">
        <v>28</v>
      </c>
      <c r="E38" s="15" t="s">
        <v>81</v>
      </c>
      <c r="F38" s="16">
        <v>10</v>
      </c>
      <c r="G38" s="16">
        <v>66518</v>
      </c>
      <c r="H38" s="16">
        <v>66518</v>
      </c>
      <c r="I38" s="16">
        <v>10</v>
      </c>
      <c r="J38" s="16">
        <v>10</v>
      </c>
      <c r="K38" s="16">
        <f t="shared" ref="K38:K40" si="8">J38-I38</f>
        <v>0</v>
      </c>
      <c r="L38" s="17">
        <f t="shared" ref="L38:L39" si="9">(K38/I38)</f>
        <v>0</v>
      </c>
      <c r="M38" s="1"/>
    </row>
    <row r="39" spans="1:13" ht="15" customHeight="1" x14ac:dyDescent="0.25">
      <c r="A39" s="14" t="s">
        <v>28</v>
      </c>
      <c r="B39" s="14" t="s">
        <v>82</v>
      </c>
      <c r="C39" s="14" t="s">
        <v>28</v>
      </c>
      <c r="D39" s="14" t="s">
        <v>28</v>
      </c>
      <c r="E39" s="15" t="s">
        <v>83</v>
      </c>
      <c r="F39" s="16">
        <v>10</v>
      </c>
      <c r="G39" s="16">
        <v>66518</v>
      </c>
      <c r="H39" s="16">
        <v>66518</v>
      </c>
      <c r="I39" s="16">
        <v>10</v>
      </c>
      <c r="J39" s="16">
        <v>10</v>
      </c>
      <c r="K39" s="16">
        <f t="shared" si="8"/>
        <v>0</v>
      </c>
      <c r="L39" s="17">
        <f t="shared" si="9"/>
        <v>0</v>
      </c>
      <c r="M39" s="1"/>
    </row>
    <row r="40" spans="1:13" ht="15" customHeight="1" x14ac:dyDescent="0.25">
      <c r="A40" s="18" t="s">
        <v>84</v>
      </c>
      <c r="B40" s="18" t="s">
        <v>28</v>
      </c>
      <c r="C40" s="18" t="s">
        <v>28</v>
      </c>
      <c r="D40" s="18" t="s">
        <v>28</v>
      </c>
      <c r="E40" s="19" t="s">
        <v>85</v>
      </c>
      <c r="F40" s="20">
        <v>0</v>
      </c>
      <c r="G40" s="20">
        <v>0</v>
      </c>
      <c r="H40" s="20">
        <v>0</v>
      </c>
      <c r="I40" s="20">
        <v>0</v>
      </c>
      <c r="J40" s="20">
        <v>10</v>
      </c>
      <c r="K40" s="20">
        <f t="shared" si="8"/>
        <v>10</v>
      </c>
      <c r="L40" s="21" t="s">
        <v>30</v>
      </c>
      <c r="M40" s="1"/>
    </row>
    <row r="41" spans="1:13" ht="15" customHeight="1" x14ac:dyDescent="0.25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1"/>
    </row>
    <row r="42" spans="1:13" ht="15" customHeight="1" x14ac:dyDescent="0.25">
      <c r="A42" s="32" t="s">
        <v>86</v>
      </c>
      <c r="B42" s="33"/>
      <c r="C42" s="33"/>
      <c r="D42" s="33"/>
      <c r="E42" s="33"/>
      <c r="F42" s="27">
        <v>3809045</v>
      </c>
      <c r="G42" s="27">
        <v>3809045</v>
      </c>
      <c r="H42" s="27">
        <v>3165308</v>
      </c>
      <c r="I42" s="27">
        <v>3918746</v>
      </c>
      <c r="J42" s="27">
        <v>3337545</v>
      </c>
      <c r="K42" s="27">
        <v>-581201</v>
      </c>
      <c r="L42" s="28">
        <v>-0.14831300625251037</v>
      </c>
      <c r="M42" s="1"/>
    </row>
    <row r="43" spans="1:13" ht="15" customHeight="1" x14ac:dyDescent="0.25">
      <c r="A43" s="34" t="s">
        <v>29</v>
      </c>
      <c r="B43" s="35"/>
      <c r="C43" s="35"/>
      <c r="D43" s="35"/>
      <c r="E43" s="35"/>
      <c r="F43" s="35"/>
      <c r="G43" s="35"/>
      <c r="H43" s="35"/>
      <c r="I43" s="35"/>
      <c r="J43" s="35"/>
      <c r="K43" s="1"/>
      <c r="L43" s="1"/>
      <c r="M43" s="1"/>
    </row>
    <row r="44" spans="1:13" ht="4.9000000000000004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42:E42"/>
    <mergeCell ref="A43:J43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0.43307086614173229" right="0.23622047244094491" top="0.74803149606299213" bottom="0.74803149606299213" header="0.31496062992125984" footer="0.31496062992125984"/>
  <pageSetup scale="79" fitToHeight="0" orientation="landscape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2026-09-29T20:38:14Z</dcterms:modified>
</cp:coreProperties>
</file>