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3D0396C-6DCD-40C9-ACF0-7CB4B9B03EF1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L42" i="1" s="1"/>
  <c r="K43" i="1"/>
  <c r="L43" i="1" s="1"/>
  <c r="K24" i="1"/>
  <c r="L24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13" i="1"/>
  <c r="L13" i="1" s="1"/>
  <c r="K14" i="1"/>
  <c r="L14" i="1" s="1"/>
  <c r="K15" i="1"/>
  <c r="L15" i="1" s="1"/>
  <c r="K16" i="1"/>
  <c r="L16" i="1" s="1"/>
  <c r="L34" i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4" i="1"/>
  <c r="L44" i="1" s="1"/>
  <c r="K45" i="1"/>
  <c r="L45" i="1" s="1"/>
  <c r="K46" i="1"/>
  <c r="L46" i="1" s="1"/>
  <c r="K26" i="1"/>
  <c r="L26" i="1" s="1"/>
  <c r="K25" i="1"/>
  <c r="L25" i="1" s="1"/>
  <c r="K17" i="1"/>
  <c r="L17" i="1" s="1"/>
  <c r="K12" i="1"/>
  <c r="L12" i="1" s="1"/>
</calcChain>
</file>

<file path=xl/sharedStrings.xml><?xml version="1.0" encoding="utf-8"?>
<sst xmlns="http://schemas.openxmlformats.org/spreadsheetml/2006/main" count="210" uniqueCount="96">
  <si>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</si>
  <si>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</si>
  <si>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</si>
  <si>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</si>
  <si>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</si>
  <si>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26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</si>
  <si>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</si>
  <si>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</si>
  <si>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</si>
  <si>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</si>
  <si>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</si>
  <si>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</si>
  <si>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</si>
  <si>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</si>
  <si>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</si>
  <si>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</si>
  <si>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</si>
  <si>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</si>
  <si>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</si>
  <si>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</si>
  <si>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</si>
  <si>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</si>
  <si>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</si>
  <si>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</si>
  <si>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</si>
  <si>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</si>
  <si>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</si>
  <si>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</si>
  <si>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</si>
  <si>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</si>
  <si>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</si>
  <si>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</si>
  <si>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t>Comisión Nacional de Control de Dopaje</t>
  </si>
  <si>
    <t>Al Sector Privado</t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</si>
  <si>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</si>
  <si>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</si>
  <si>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</si>
  <si>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</si>
  <si>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</si>
  <si>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</si>
  <si>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</si>
  <si>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</si>
  <si>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</si>
  <si>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</si>
  <si>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</si>
  <si>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</si>
  <si>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</si>
  <si>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</si>
  <si>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</si>
  <si>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</si>
  <si>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</si>
  <si>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</si>
  <si>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VENTA DE ACTIVOS NO FINANCIEROS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</si>
  <si>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</si>
  <si>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</si>
  <si>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</si>
  <si>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</si>
  <si>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</si>
  <si>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</si>
  <si>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</si>
  <si>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</si>
  <si>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</si>
  <si>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</si>
  <si>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</si>
  <si>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</si>
  <si>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</si>
  <si>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</si>
  <si>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</si>
  <si>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006</t>
    </r>
  </si>
  <si>
    <r>
      <rPr>
        <sz val="12"/>
        <rFont val="Times New Roman"/>
        <family val="1"/>
      </rPr>
      <t>Comisión Nacional de Control de Dopaje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</si>
  <si>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</si>
  <si>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</si>
  <si>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</si>
  <si>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</si>
  <si>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</si>
  <si>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Vehículos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</si>
  <si>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</si>
  <si>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</si>
  <si>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</si>
  <si>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</si>
  <si>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</si>
  <si>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</si>
  <si>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</si>
  <si>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33</t>
    </r>
  </si>
  <si>
    <r>
      <rPr>
        <sz val="12"/>
        <rFont val="Times New Roman"/>
        <family val="1"/>
      </rPr>
      <t>TRANSFERENCIAS DE CAPITAL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</si>
  <si>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</si>
  <si>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</si>
  <si>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</si>
  <si>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</si>
  <si>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</si>
  <si>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</si>
  <si>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2"/>
        <rFont val="Times New Roman"/>
        <family val="1"/>
      </rPr>
      <t>Partida:</t>
    </r>
  </si>
  <si>
    <r>
      <rPr>
        <sz val="12"/>
        <rFont val="Times New Roman"/>
        <family val="1"/>
      </rPr>
      <t>MINISTERIO DEL DEPORTE</t>
    </r>
  </si>
  <si>
    <r>
      <rPr>
        <sz val="12"/>
        <rFont val="Times New Roman"/>
        <family val="1"/>
      </rPr>
      <t>Capítulo:</t>
    </r>
  </si>
  <si>
    <r>
      <rPr>
        <sz val="12"/>
        <rFont val="Times New Roman"/>
        <family val="1"/>
      </rPr>
      <t>SUBSECRETARÍA DEL DEPORTE</t>
    </r>
  </si>
  <si>
    <r>
      <rPr>
        <sz val="12"/>
        <rFont val="Times New Roman"/>
        <family val="1"/>
      </rPr>
      <t>Programa: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</si>
</sst>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%"/>
    <numFmt numFmtId="165" formatCode="00"/>
    <numFmt numFmtId="166" formatCode="000"/>
    <numFmt numFmtId="167" formatCode="#,##0%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167" fontId="9" fillId="37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7" borderId="13" xfId="0" applyNumberFormat="1" applyFont="1" applyFill="1" applyBorder="1" applyAlignment="1">
      <alignment horizontal="right" vertical="top" wrapText="1"/>
    </xf>
    <xf numFmtId="0" fontId="9" fillId="34" borderId="14" xfId="0" applyFont="1" applyFill="1" applyBorder="1" applyAlignment="1">
      <alignment horizontal="center" vertical="top" wrapText="1"/>
    </xf>
    <xf numFmtId="0" fontId="9" fillId="35" borderId="14" xfId="0" applyFont="1" applyFill="1" applyBorder="1" applyAlignment="1">
      <alignment horizontal="left" vertical="top" wrapText="1"/>
    </xf>
    <xf numFmtId="3" fontId="9" fillId="36" borderId="14" xfId="0" applyNumberFormat="1" applyFont="1" applyFill="1" applyBorder="1" applyAlignment="1">
      <alignment horizontal="right" vertical="top" wrapText="1"/>
    </xf>
    <xf numFmtId="164" fontId="9" fillId="37" borderId="14" xfId="0" applyNumberFormat="1" applyFont="1" applyFill="1" applyBorder="1" applyAlignment="1">
      <alignment horizontal="right" vertical="top" wrapText="1"/>
    </xf>
    <xf numFmtId="165" fontId="9" fillId="34" borderId="12" xfId="0" applyNumberFormat="1" applyFont="1" applyFill="1" applyBorder="1" applyAlignment="1">
      <alignment horizontal="center" vertical="top" wrapText="1"/>
    </xf>
    <xf numFmtId="166" fontId="9" fillId="34" borderId="12" xfId="0" applyNumberFormat="1" applyFont="1" applyFill="1" applyBorder="1" applyAlignment="1">
      <alignment horizontal="center" vertical="top" wrapText="1"/>
    </xf>
    <xf numFmtId="0" fontId="11" fillId="35" borderId="12" xfId="0" applyFont="1" applyFill="1" applyBorder="1" applyAlignment="1">
      <alignment horizontal="left" vertical="top" wrapText="1"/>
    </xf>
    <xf numFmtId="0" fontId="12" fillId="4" borderId="0" xfId="0" applyFont="1" applyFill="1" applyAlignment="1" applyProtection="1">
      <alignment wrapText="1"/>
      <protection locked="0"/>
    </xf>
    <xf numFmtId="3" fontId="1" fillId="40" borderId="9" xfId="0" applyNumberFormat="1" applyFont="1" applyFill="1" applyBorder="1" applyAlignment="1">
      <alignment horizontal="right" vertical="center" wrapText="1"/>
    </xf>
    <xf numFmtId="164" fontId="1" fillId="41" borderId="9" xfId="0" applyNumberFormat="1" applyFont="1" applyFill="1" applyBorder="1" applyAlignment="1">
      <alignment horizontal="right" vertical="center" wrapText="1"/>
    </xf>
    <xf numFmtId="0" fontId="9" fillId="34" borderId="15" xfId="0" applyFont="1" applyFill="1" applyBorder="1" applyAlignment="1">
      <alignment horizontal="center" vertical="top" wrapText="1"/>
    </xf>
    <xf numFmtId="0" fontId="9" fillId="35" borderId="15" xfId="0" applyFont="1" applyFill="1" applyBorder="1" applyAlignment="1">
      <alignment horizontal="left" vertical="top" wrapText="1"/>
    </xf>
    <xf numFmtId="3" fontId="9" fillId="36" borderId="15" xfId="0" applyNumberFormat="1" applyFont="1" applyFill="1" applyBorder="1" applyAlignment="1">
      <alignment horizontal="right" vertical="top" wrapText="1"/>
    </xf>
    <xf numFmtId="164" fontId="9" fillId="37" borderId="15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38" borderId="9" xfId="0" applyFont="1" applyFill="1" applyBorder="1" applyAlignment="1">
      <alignment horizontal="left" vertical="top" wrapText="1"/>
    </xf>
    <xf numFmtId="0" fontId="1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13" fillId="12" borderId="4" xfId="0" applyFont="1" applyFill="1" applyBorder="1" applyAlignment="1">
      <alignment horizontal="left" vertical="top" wrapText="1"/>
    </xf>
    <xf numFmtId="0" fontId="13" fillId="13" borderId="4" xfId="0" applyFont="1" applyFill="1" applyBorder="1" applyAlignment="1" applyProtection="1">
      <alignment horizontal="left" vertical="top" wrapText="1"/>
      <protection locked="0"/>
    </xf>
    <xf numFmtId="0" fontId="13" fillId="14" borderId="5" xfId="0" applyFont="1" applyFill="1" applyBorder="1" applyAlignment="1">
      <alignment horizontal="left" vertical="top" wrapText="1"/>
    </xf>
    <xf numFmtId="0" fontId="13" fillId="15" borderId="5" xfId="0" applyFont="1" applyFill="1" applyBorder="1" applyAlignment="1" applyProtection="1">
      <alignment horizontal="left" vertical="top" wrapText="1"/>
      <protection locked="0"/>
    </xf>
    <xf numFmtId="0" fontId="13" fillId="16" borderId="6" xfId="0" applyFont="1" applyFill="1" applyBorder="1" applyAlignment="1">
      <alignment horizontal="left" vertical="top" wrapText="1"/>
    </xf>
    <xf numFmtId="0" fontId="13" fillId="17" borderId="6" xfId="0" applyFont="1" applyFill="1" applyBorder="1" applyAlignment="1" applyProtection="1">
      <alignment horizontal="left" vertical="top" wrapText="1"/>
      <protection locked="0"/>
    </xf>
    <xf numFmtId="0" fontId="13" fillId="18" borderId="7" xfId="0" applyFont="1" applyFill="1" applyBorder="1" applyAlignment="1">
      <alignment horizontal="left" vertical="top" wrapText="1"/>
    </xf>
    <xf numFmtId="0" fontId="1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13" fillId="8" borderId="2" xfId="0" applyFont="1" applyFill="1" applyBorder="1" applyAlignment="1">
      <alignment horizontal="left" vertical="top" wrapText="1"/>
    </xf>
    <xf numFmtId="0" fontId="13" fillId="9" borderId="2" xfId="0" applyFont="1" applyFill="1" applyBorder="1" applyAlignment="1" applyProtection="1">
      <alignment horizontal="left" vertical="top" wrapText="1"/>
      <protection locked="0"/>
    </xf>
    <xf numFmtId="0" fontId="13" fillId="10" borderId="3" xfId="0" applyFont="1" applyFill="1" applyBorder="1" applyAlignment="1">
      <alignment horizontal="left" vertical="top" wrapText="1"/>
    </xf>
    <xf numFmtId="0" fontId="1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zoomScaleNormal="100" workbookViewId="0">
      <selection activeCell="T10" sqref="T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4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1"/>
      <c r="L1" s="1"/>
      <c r="M1" s="1"/>
    </row>
    <row r="2" spans="1:13" ht="17.100000000000001" customHeight="1" x14ac:dyDescent="0.25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1"/>
      <c r="L2" s="1"/>
      <c r="M2" s="1"/>
    </row>
    <row r="3" spans="1:13" ht="15" customHeight="1" x14ac:dyDescent="0.25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7" t="s">
        <v>91</v>
      </c>
      <c r="B5" s="58"/>
      <c r="C5" s="59" t="s">
        <v>92</v>
      </c>
      <c r="D5" s="60"/>
      <c r="E5" s="60"/>
      <c r="F5" s="60"/>
      <c r="G5" s="60"/>
      <c r="H5" s="1"/>
      <c r="I5" s="2" t="s">
        <v>4</v>
      </c>
      <c r="J5" s="2" t="s">
        <v>5</v>
      </c>
      <c r="K5" s="1"/>
      <c r="L5" s="1"/>
      <c r="M5" s="1"/>
    </row>
    <row r="6" spans="1:13" ht="15" customHeight="1" x14ac:dyDescent="0.25">
      <c r="A6" s="43" t="s">
        <v>93</v>
      </c>
      <c r="B6" s="44"/>
      <c r="C6" s="45" t="s">
        <v>94</v>
      </c>
      <c r="D6" s="46"/>
      <c r="E6" s="46"/>
      <c r="F6" s="46"/>
      <c r="G6" s="46"/>
      <c r="H6" s="1"/>
      <c r="I6" s="2" t="s">
        <v>6</v>
      </c>
      <c r="J6" s="2" t="s">
        <v>7</v>
      </c>
      <c r="K6" s="1"/>
      <c r="L6" s="1"/>
      <c r="M6" s="1"/>
    </row>
    <row r="7" spans="1:13" ht="15" customHeight="1" x14ac:dyDescent="0.25">
      <c r="A7" s="47" t="s">
        <v>95</v>
      </c>
      <c r="B7" s="48"/>
      <c r="C7" s="49" t="s">
        <v>94</v>
      </c>
      <c r="D7" s="50"/>
      <c r="E7" s="50"/>
      <c r="F7" s="50"/>
      <c r="G7" s="50"/>
      <c r="H7" s="1"/>
      <c r="I7" s="2" t="s">
        <v>8</v>
      </c>
      <c r="J7" s="2" t="s">
        <v>7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9</v>
      </c>
      <c r="I8" s="1"/>
      <c r="J8" s="1"/>
      <c r="K8" s="1"/>
      <c r="L8" s="1"/>
      <c r="M8" s="1"/>
    </row>
    <row r="9" spans="1:13" ht="15" customHeight="1" x14ac:dyDescent="0.25">
      <c r="A9" s="51" t="s">
        <v>10</v>
      </c>
      <c r="B9" s="51" t="s">
        <v>11</v>
      </c>
      <c r="C9" s="51" t="s">
        <v>12</v>
      </c>
      <c r="D9" s="51" t="s">
        <v>13</v>
      </c>
      <c r="E9" s="51" t="s">
        <v>14</v>
      </c>
      <c r="F9" s="4" t="s">
        <v>15</v>
      </c>
      <c r="G9" s="5" t="s">
        <v>16</v>
      </c>
      <c r="H9" s="5" t="s">
        <v>17</v>
      </c>
      <c r="I9" s="5" t="s">
        <v>18</v>
      </c>
      <c r="J9" s="5" t="s">
        <v>19</v>
      </c>
      <c r="K9" s="5" t="s">
        <v>20</v>
      </c>
      <c r="L9" s="5" t="s">
        <v>21</v>
      </c>
      <c r="M9" s="1"/>
    </row>
    <row r="10" spans="1:13" ht="80.099999999999994" customHeight="1" x14ac:dyDescent="0.25">
      <c r="A10" s="52"/>
      <c r="B10" s="52"/>
      <c r="C10" s="52"/>
      <c r="D10" s="52"/>
      <c r="E10" s="52"/>
      <c r="F10" s="6" t="s">
        <v>22</v>
      </c>
      <c r="G10" s="7" t="s">
        <v>23</v>
      </c>
      <c r="H10" s="7" t="s">
        <v>24</v>
      </c>
      <c r="I10" s="7" t="s">
        <v>22</v>
      </c>
      <c r="J10" s="7" t="s">
        <v>25</v>
      </c>
      <c r="K10" s="37" t="s">
        <v>26</v>
      </c>
      <c r="L10" s="37" t="s">
        <v>27</v>
      </c>
      <c r="M10" s="1"/>
    </row>
    <row r="11" spans="1:13" ht="30" customHeight="1" x14ac:dyDescent="0.25">
      <c r="A11" s="52"/>
      <c r="B11" s="52"/>
      <c r="C11" s="52"/>
      <c r="D11" s="52"/>
      <c r="E11" s="52"/>
      <c r="F11" s="9" t="s">
        <v>28</v>
      </c>
      <c r="G11" s="8" t="s">
        <v>28</v>
      </c>
      <c r="H11" s="8" t="s">
        <v>28</v>
      </c>
      <c r="I11" s="8" t="s">
        <v>29</v>
      </c>
      <c r="J11" s="8" t="s">
        <v>29</v>
      </c>
      <c r="K11" s="38"/>
      <c r="L11" s="38"/>
      <c r="M11" s="1"/>
    </row>
    <row r="12" spans="1:13" ht="15" customHeight="1" x14ac:dyDescent="0.25">
      <c r="A12" s="10" t="s">
        <v>30</v>
      </c>
      <c r="B12" s="10" t="s">
        <v>30</v>
      </c>
      <c r="C12" s="10" t="s">
        <v>30</v>
      </c>
      <c r="D12" s="10" t="s">
        <v>30</v>
      </c>
      <c r="E12" s="11" t="s">
        <v>34</v>
      </c>
      <c r="F12" s="12">
        <v>9276284</v>
      </c>
      <c r="G12" s="12">
        <v>9144054</v>
      </c>
      <c r="H12" s="12">
        <v>5838914</v>
      </c>
      <c r="I12" s="12">
        <v>9543440</v>
      </c>
      <c r="J12" s="12">
        <v>9648517</v>
      </c>
      <c r="K12" s="12">
        <f>J12-I12</f>
        <v>105077</v>
      </c>
      <c r="L12" s="13">
        <f>(K12/I12)</f>
        <v>1.1010390383341857E-2</v>
      </c>
      <c r="M12" s="1"/>
    </row>
    <row r="13" spans="1:13" ht="15" customHeight="1" x14ac:dyDescent="0.25">
      <c r="A13" s="14" t="s">
        <v>35</v>
      </c>
      <c r="B13" s="14" t="s">
        <v>30</v>
      </c>
      <c r="C13" s="14" t="s">
        <v>30</v>
      </c>
      <c r="D13" s="14" t="s">
        <v>30</v>
      </c>
      <c r="E13" s="15" t="s">
        <v>36</v>
      </c>
      <c r="F13" s="16">
        <v>10</v>
      </c>
      <c r="G13" s="16">
        <v>10</v>
      </c>
      <c r="H13" s="16">
        <v>15735</v>
      </c>
      <c r="I13" s="16">
        <v>10</v>
      </c>
      <c r="J13" s="16">
        <v>10</v>
      </c>
      <c r="K13" s="16">
        <f t="shared" ref="K13:K16" si="0">J13-I13</f>
        <v>0</v>
      </c>
      <c r="L13" s="17">
        <f t="shared" ref="L13:L24" si="1">(K13/I13)</f>
        <v>0</v>
      </c>
      <c r="M13" s="1"/>
    </row>
    <row r="14" spans="1:13" ht="15" customHeight="1" x14ac:dyDescent="0.25">
      <c r="A14" s="14" t="s">
        <v>30</v>
      </c>
      <c r="B14" s="14" t="s">
        <v>37</v>
      </c>
      <c r="C14" s="14" t="s">
        <v>30</v>
      </c>
      <c r="D14" s="14" t="s">
        <v>30</v>
      </c>
      <c r="E14" s="15" t="s">
        <v>38</v>
      </c>
      <c r="F14" s="16">
        <v>10</v>
      </c>
      <c r="G14" s="16">
        <v>10</v>
      </c>
      <c r="H14" s="16">
        <v>15735</v>
      </c>
      <c r="I14" s="16">
        <v>10</v>
      </c>
      <c r="J14" s="16">
        <v>10</v>
      </c>
      <c r="K14" s="16">
        <f t="shared" si="0"/>
        <v>0</v>
      </c>
      <c r="L14" s="17">
        <f t="shared" si="1"/>
        <v>0</v>
      </c>
      <c r="M14" s="1"/>
    </row>
    <row r="15" spans="1:13" ht="15" customHeight="1" x14ac:dyDescent="0.25">
      <c r="A15" s="14" t="s">
        <v>30</v>
      </c>
      <c r="B15" s="14" t="s">
        <v>30</v>
      </c>
      <c r="C15" s="14" t="s">
        <v>39</v>
      </c>
      <c r="D15" s="14" t="s">
        <v>30</v>
      </c>
      <c r="E15" s="15" t="s">
        <v>40</v>
      </c>
      <c r="F15" s="16">
        <v>10</v>
      </c>
      <c r="G15" s="16">
        <v>10</v>
      </c>
      <c r="H15" s="16">
        <v>15735</v>
      </c>
      <c r="I15" s="16">
        <v>10</v>
      </c>
      <c r="J15" s="16">
        <v>10</v>
      </c>
      <c r="K15" s="16">
        <f t="shared" si="0"/>
        <v>0</v>
      </c>
      <c r="L15" s="17">
        <f t="shared" si="1"/>
        <v>0</v>
      </c>
      <c r="M15" s="1"/>
    </row>
    <row r="16" spans="1:13" ht="15" customHeight="1" x14ac:dyDescent="0.25">
      <c r="A16" s="14" t="s">
        <v>41</v>
      </c>
      <c r="B16" s="14" t="s">
        <v>30</v>
      </c>
      <c r="C16" s="14" t="s">
        <v>30</v>
      </c>
      <c r="D16" s="14" t="s">
        <v>30</v>
      </c>
      <c r="E16" s="15" t="s">
        <v>42</v>
      </c>
      <c r="F16" s="16">
        <v>30</v>
      </c>
      <c r="G16" s="16">
        <v>13939</v>
      </c>
      <c r="H16" s="16">
        <v>88648</v>
      </c>
      <c r="I16" s="16">
        <v>30</v>
      </c>
      <c r="J16" s="16">
        <v>106042</v>
      </c>
      <c r="K16" s="16">
        <f t="shared" si="0"/>
        <v>106012</v>
      </c>
      <c r="L16" s="17">
        <f t="shared" si="1"/>
        <v>3533.7333333333331</v>
      </c>
      <c r="M16" s="1"/>
    </row>
    <row r="17" spans="1:13" ht="33" customHeight="1" x14ac:dyDescent="0.25">
      <c r="A17" s="14" t="s">
        <v>30</v>
      </c>
      <c r="B17" s="14" t="s">
        <v>43</v>
      </c>
      <c r="C17" s="14" t="s">
        <v>30</v>
      </c>
      <c r="D17" s="14" t="s">
        <v>30</v>
      </c>
      <c r="E17" s="15" t="s">
        <v>44</v>
      </c>
      <c r="F17" s="16">
        <v>10</v>
      </c>
      <c r="G17" s="16">
        <v>10</v>
      </c>
      <c r="H17" s="16">
        <v>30739</v>
      </c>
      <c r="I17" s="16">
        <v>10</v>
      </c>
      <c r="J17" s="16">
        <v>106022</v>
      </c>
      <c r="K17" s="16">
        <f>J17-I17</f>
        <v>106012</v>
      </c>
      <c r="L17" s="17">
        <f t="shared" si="1"/>
        <v>10601.2</v>
      </c>
      <c r="M17" s="1"/>
    </row>
    <row r="18" spans="1:13" ht="15" customHeight="1" x14ac:dyDescent="0.25">
      <c r="A18" s="14" t="s">
        <v>30</v>
      </c>
      <c r="B18" s="14" t="s">
        <v>37</v>
      </c>
      <c r="C18" s="14" t="s">
        <v>30</v>
      </c>
      <c r="D18" s="14" t="s">
        <v>30</v>
      </c>
      <c r="E18" s="15" t="s">
        <v>45</v>
      </c>
      <c r="F18" s="16">
        <v>10</v>
      </c>
      <c r="G18" s="16">
        <v>10</v>
      </c>
      <c r="H18" s="16">
        <v>6070</v>
      </c>
      <c r="I18" s="16">
        <v>10</v>
      </c>
      <c r="J18" s="16">
        <v>10</v>
      </c>
      <c r="K18" s="16">
        <f t="shared" ref="K18:K23" si="2">J18-I18</f>
        <v>0</v>
      </c>
      <c r="L18" s="17">
        <f t="shared" si="1"/>
        <v>0</v>
      </c>
      <c r="M18" s="1"/>
    </row>
    <row r="19" spans="1:13" ht="15" customHeight="1" x14ac:dyDescent="0.25">
      <c r="A19" s="14" t="s">
        <v>30</v>
      </c>
      <c r="B19" s="14" t="s">
        <v>46</v>
      </c>
      <c r="C19" s="14" t="s">
        <v>30</v>
      </c>
      <c r="D19" s="14" t="s">
        <v>30</v>
      </c>
      <c r="E19" s="15" t="s">
        <v>47</v>
      </c>
      <c r="F19" s="16">
        <v>10</v>
      </c>
      <c r="G19" s="16">
        <v>13919</v>
      </c>
      <c r="H19" s="16">
        <v>51839</v>
      </c>
      <c r="I19" s="16">
        <v>10</v>
      </c>
      <c r="J19" s="16">
        <v>10</v>
      </c>
      <c r="K19" s="16">
        <f t="shared" si="2"/>
        <v>0</v>
      </c>
      <c r="L19" s="17">
        <f t="shared" si="1"/>
        <v>0</v>
      </c>
      <c r="M19" s="1"/>
    </row>
    <row r="20" spans="1:13" ht="15" customHeight="1" x14ac:dyDescent="0.25">
      <c r="A20" s="14" t="s">
        <v>48</v>
      </c>
      <c r="B20" s="14" t="s">
        <v>30</v>
      </c>
      <c r="C20" s="14" t="s">
        <v>30</v>
      </c>
      <c r="D20" s="14" t="s">
        <v>30</v>
      </c>
      <c r="E20" s="15" t="s">
        <v>49</v>
      </c>
      <c r="F20" s="16">
        <v>9276224</v>
      </c>
      <c r="G20" s="16">
        <v>9052870</v>
      </c>
      <c r="H20" s="16">
        <v>5657792</v>
      </c>
      <c r="I20" s="16">
        <v>9543380</v>
      </c>
      <c r="J20" s="16">
        <v>9542455</v>
      </c>
      <c r="K20" s="16">
        <f t="shared" si="2"/>
        <v>-925</v>
      </c>
      <c r="L20" s="17">
        <f t="shared" si="1"/>
        <v>-9.6925827117855514E-5</v>
      </c>
      <c r="M20" s="1"/>
    </row>
    <row r="21" spans="1:13" ht="15" customHeight="1" x14ac:dyDescent="0.25">
      <c r="A21" s="14" t="s">
        <v>30</v>
      </c>
      <c r="B21" s="14" t="s">
        <v>43</v>
      </c>
      <c r="C21" s="14" t="s">
        <v>30</v>
      </c>
      <c r="D21" s="14" t="s">
        <v>30</v>
      </c>
      <c r="E21" s="15" t="s">
        <v>50</v>
      </c>
      <c r="F21" s="16">
        <v>9276224</v>
      </c>
      <c r="G21" s="16">
        <v>9052870</v>
      </c>
      <c r="H21" s="16">
        <v>5657792</v>
      </c>
      <c r="I21" s="16">
        <v>9543380</v>
      </c>
      <c r="J21" s="16">
        <v>9542455</v>
      </c>
      <c r="K21" s="16">
        <f t="shared" si="2"/>
        <v>-925</v>
      </c>
      <c r="L21" s="17">
        <f t="shared" si="1"/>
        <v>-9.6925827117855514E-5</v>
      </c>
      <c r="M21" s="1"/>
    </row>
    <row r="22" spans="1:13" ht="15" customHeight="1" x14ac:dyDescent="0.25">
      <c r="A22" s="14" t="s">
        <v>51</v>
      </c>
      <c r="B22" s="14" t="s">
        <v>30</v>
      </c>
      <c r="C22" s="14" t="s">
        <v>30</v>
      </c>
      <c r="D22" s="14" t="s">
        <v>30</v>
      </c>
      <c r="E22" s="15" t="s">
        <v>52</v>
      </c>
      <c r="F22" s="16">
        <v>10</v>
      </c>
      <c r="G22" s="16">
        <v>10</v>
      </c>
      <c r="H22" s="16">
        <v>0</v>
      </c>
      <c r="I22" s="16">
        <v>10</v>
      </c>
      <c r="J22" s="16">
        <v>0</v>
      </c>
      <c r="K22" s="16">
        <f t="shared" si="2"/>
        <v>-10</v>
      </c>
      <c r="L22" s="18">
        <f t="shared" si="1"/>
        <v>-1</v>
      </c>
      <c r="M22" s="1"/>
    </row>
    <row r="23" spans="1:13" ht="15" customHeight="1" x14ac:dyDescent="0.25">
      <c r="A23" s="14" t="s">
        <v>53</v>
      </c>
      <c r="B23" s="14" t="s">
        <v>30</v>
      </c>
      <c r="C23" s="14" t="s">
        <v>30</v>
      </c>
      <c r="D23" s="14" t="s">
        <v>30</v>
      </c>
      <c r="E23" s="15" t="s">
        <v>54</v>
      </c>
      <c r="F23" s="16">
        <v>0</v>
      </c>
      <c r="G23" s="16">
        <v>0</v>
      </c>
      <c r="H23" s="16">
        <v>76739</v>
      </c>
      <c r="I23" s="16">
        <v>0</v>
      </c>
      <c r="J23" s="16">
        <v>0</v>
      </c>
      <c r="K23" s="16">
        <f t="shared" si="2"/>
        <v>0</v>
      </c>
      <c r="L23" s="17">
        <f>IFERROR(K23/I23,0)</f>
        <v>0</v>
      </c>
      <c r="M23" s="1"/>
    </row>
    <row r="24" spans="1:13" ht="15" customHeight="1" x14ac:dyDescent="0.25">
      <c r="A24" s="14" t="s">
        <v>55</v>
      </c>
      <c r="B24" s="14" t="s">
        <v>30</v>
      </c>
      <c r="C24" s="14" t="s">
        <v>30</v>
      </c>
      <c r="D24" s="14" t="s">
        <v>30</v>
      </c>
      <c r="E24" s="15" t="s">
        <v>56</v>
      </c>
      <c r="F24" s="16">
        <v>10</v>
      </c>
      <c r="G24" s="16">
        <v>77225</v>
      </c>
      <c r="H24" s="16">
        <v>0</v>
      </c>
      <c r="I24" s="16">
        <v>10</v>
      </c>
      <c r="J24" s="16">
        <v>10</v>
      </c>
      <c r="K24" s="16">
        <f>J24-I24</f>
        <v>0</v>
      </c>
      <c r="L24" s="17">
        <f t="shared" si="1"/>
        <v>0</v>
      </c>
      <c r="M24" s="1"/>
    </row>
    <row r="25" spans="1:13" ht="15" customHeight="1" x14ac:dyDescent="0.25">
      <c r="A25" s="10" t="s">
        <v>30</v>
      </c>
      <c r="B25" s="10" t="s">
        <v>30</v>
      </c>
      <c r="C25" s="10" t="s">
        <v>30</v>
      </c>
      <c r="D25" s="10" t="s">
        <v>30</v>
      </c>
      <c r="E25" s="11" t="s">
        <v>57</v>
      </c>
      <c r="F25" s="12">
        <v>9276284</v>
      </c>
      <c r="G25" s="12">
        <v>9144054</v>
      </c>
      <c r="H25" s="12">
        <v>5682911</v>
      </c>
      <c r="I25" s="12">
        <v>9543440</v>
      </c>
      <c r="J25" s="12">
        <v>9648517</v>
      </c>
      <c r="K25" s="12">
        <f>J25-I25</f>
        <v>105077</v>
      </c>
      <c r="L25" s="13">
        <f>(K25/I25)</f>
        <v>1.1010390383341857E-2</v>
      </c>
      <c r="M25" s="1"/>
    </row>
    <row r="26" spans="1:13" ht="15" customHeight="1" x14ac:dyDescent="0.25">
      <c r="A26" s="14" t="s">
        <v>58</v>
      </c>
      <c r="B26" s="14" t="s">
        <v>30</v>
      </c>
      <c r="C26" s="14" t="s">
        <v>30</v>
      </c>
      <c r="D26" s="14" t="s">
        <v>30</v>
      </c>
      <c r="E26" s="15" t="s">
        <v>59</v>
      </c>
      <c r="F26" s="16">
        <v>6760071</v>
      </c>
      <c r="G26" s="16">
        <v>6423974</v>
      </c>
      <c r="H26" s="16">
        <v>4041305</v>
      </c>
      <c r="I26" s="16">
        <v>6954760</v>
      </c>
      <c r="J26" s="16">
        <v>6945407</v>
      </c>
      <c r="K26" s="16">
        <f>J26-I26</f>
        <v>-9353</v>
      </c>
      <c r="L26" s="17">
        <f>(K26/I26)</f>
        <v>-1.3448343292938936E-3</v>
      </c>
      <c r="M26" s="1"/>
    </row>
    <row r="27" spans="1:13" ht="15" customHeight="1" x14ac:dyDescent="0.25">
      <c r="A27" s="14" t="s">
        <v>60</v>
      </c>
      <c r="B27" s="14" t="s">
        <v>30</v>
      </c>
      <c r="C27" s="14" t="s">
        <v>30</v>
      </c>
      <c r="D27" s="14" t="s">
        <v>30</v>
      </c>
      <c r="E27" s="15" t="s">
        <v>61</v>
      </c>
      <c r="F27" s="16">
        <v>1503942</v>
      </c>
      <c r="G27" s="16">
        <v>1503942</v>
      </c>
      <c r="H27" s="16">
        <v>671429</v>
      </c>
      <c r="I27" s="16">
        <v>1547256</v>
      </c>
      <c r="J27" s="16">
        <v>1552562</v>
      </c>
      <c r="K27" s="16">
        <f t="shared" ref="K27:K46" si="3">J27-I27</f>
        <v>5306</v>
      </c>
      <c r="L27" s="17">
        <f t="shared" ref="L27:L45" si="4">(K27/I27)</f>
        <v>3.4292967679556583E-3</v>
      </c>
      <c r="M27" s="1"/>
    </row>
    <row r="28" spans="1:13" ht="15" customHeight="1" x14ac:dyDescent="0.25">
      <c r="A28" s="14" t="s">
        <v>62</v>
      </c>
      <c r="B28" s="14" t="s">
        <v>30</v>
      </c>
      <c r="C28" s="14" t="s">
        <v>30</v>
      </c>
      <c r="D28" s="14" t="s">
        <v>30</v>
      </c>
      <c r="E28" s="15" t="s">
        <v>63</v>
      </c>
      <c r="F28" s="16">
        <v>10</v>
      </c>
      <c r="G28" s="16">
        <v>68765</v>
      </c>
      <c r="H28" s="16">
        <v>68755</v>
      </c>
      <c r="I28" s="16">
        <v>10</v>
      </c>
      <c r="J28" s="16">
        <v>10</v>
      </c>
      <c r="K28" s="16">
        <f t="shared" si="3"/>
        <v>0</v>
      </c>
      <c r="L28" s="17">
        <f t="shared" si="4"/>
        <v>0</v>
      </c>
      <c r="M28" s="1"/>
    </row>
    <row r="29" spans="1:13" ht="15" customHeight="1" x14ac:dyDescent="0.25">
      <c r="A29" s="14" t="s">
        <v>30</v>
      </c>
      <c r="B29" s="14" t="s">
        <v>64</v>
      </c>
      <c r="C29" s="14" t="s">
        <v>30</v>
      </c>
      <c r="D29" s="14" t="s">
        <v>30</v>
      </c>
      <c r="E29" s="15" t="s">
        <v>65</v>
      </c>
      <c r="F29" s="16">
        <v>10</v>
      </c>
      <c r="G29" s="16">
        <v>68765</v>
      </c>
      <c r="H29" s="16">
        <v>68755</v>
      </c>
      <c r="I29" s="16">
        <v>10</v>
      </c>
      <c r="J29" s="16">
        <v>10</v>
      </c>
      <c r="K29" s="16">
        <f t="shared" si="3"/>
        <v>0</v>
      </c>
      <c r="L29" s="17">
        <f t="shared" si="4"/>
        <v>0</v>
      </c>
      <c r="M29" s="1"/>
    </row>
    <row r="30" spans="1:13" ht="15" customHeight="1" x14ac:dyDescent="0.25">
      <c r="A30" s="14" t="s">
        <v>66</v>
      </c>
      <c r="B30" s="14" t="s">
        <v>30</v>
      </c>
      <c r="C30" s="14" t="s">
        <v>30</v>
      </c>
      <c r="D30" s="14" t="s">
        <v>30</v>
      </c>
      <c r="E30" s="15" t="s">
        <v>36</v>
      </c>
      <c r="F30" s="16">
        <v>814011</v>
      </c>
      <c r="G30" s="16">
        <v>814011</v>
      </c>
      <c r="H30" s="16">
        <v>604285</v>
      </c>
      <c r="I30" s="16">
        <v>837455</v>
      </c>
      <c r="J30" s="16">
        <v>837455</v>
      </c>
      <c r="K30" s="16">
        <f t="shared" si="3"/>
        <v>0</v>
      </c>
      <c r="L30" s="17">
        <f t="shared" si="4"/>
        <v>0</v>
      </c>
      <c r="M30" s="1"/>
    </row>
    <row r="31" spans="1:13" ht="15" customHeight="1" x14ac:dyDescent="0.25">
      <c r="A31" s="14" t="s">
        <v>30</v>
      </c>
      <c r="B31" s="14" t="s">
        <v>43</v>
      </c>
      <c r="C31" s="14" t="s">
        <v>30</v>
      </c>
      <c r="D31" s="14" t="s">
        <v>30</v>
      </c>
      <c r="E31" s="15" t="s">
        <v>67</v>
      </c>
      <c r="F31" s="16">
        <v>814011</v>
      </c>
      <c r="G31" s="16">
        <v>814011</v>
      </c>
      <c r="H31" s="16">
        <v>604285</v>
      </c>
      <c r="I31" s="16">
        <v>837455</v>
      </c>
      <c r="J31" s="16">
        <v>837455</v>
      </c>
      <c r="K31" s="16">
        <f t="shared" si="3"/>
        <v>0</v>
      </c>
      <c r="L31" s="17">
        <f t="shared" si="4"/>
        <v>0</v>
      </c>
      <c r="M31" s="1"/>
    </row>
    <row r="32" spans="1:13" ht="15" customHeight="1" x14ac:dyDescent="0.25">
      <c r="A32" s="19" t="s">
        <v>30</v>
      </c>
      <c r="B32" s="19" t="s">
        <v>30</v>
      </c>
      <c r="C32" s="19" t="s">
        <v>68</v>
      </c>
      <c r="D32" s="19" t="s">
        <v>30</v>
      </c>
      <c r="E32" s="20" t="s">
        <v>69</v>
      </c>
      <c r="F32" s="21">
        <v>814011</v>
      </c>
      <c r="G32" s="21">
        <v>814011</v>
      </c>
      <c r="H32" s="21">
        <v>604285</v>
      </c>
      <c r="I32" s="21">
        <v>837455</v>
      </c>
      <c r="J32" s="21">
        <v>837455</v>
      </c>
      <c r="K32" s="21">
        <f t="shared" si="3"/>
        <v>0</v>
      </c>
      <c r="L32" s="22">
        <f t="shared" si="4"/>
        <v>0</v>
      </c>
      <c r="M32" s="1"/>
    </row>
    <row r="33" spans="1:13" ht="15" customHeight="1" x14ac:dyDescent="0.25">
      <c r="A33" s="23" t="s">
        <v>70</v>
      </c>
      <c r="B33" s="23" t="s">
        <v>30</v>
      </c>
      <c r="C33" s="23" t="s">
        <v>30</v>
      </c>
      <c r="D33" s="23" t="s">
        <v>30</v>
      </c>
      <c r="E33" s="24" t="s">
        <v>71</v>
      </c>
      <c r="F33" s="25">
        <v>10</v>
      </c>
      <c r="G33" s="25">
        <v>10</v>
      </c>
      <c r="H33" s="25">
        <v>31133</v>
      </c>
      <c r="I33" s="25">
        <v>10</v>
      </c>
      <c r="J33" s="25">
        <v>106022</v>
      </c>
      <c r="K33" s="25">
        <f t="shared" si="3"/>
        <v>106012</v>
      </c>
      <c r="L33" s="26">
        <f t="shared" si="4"/>
        <v>10601.2</v>
      </c>
      <c r="M33" s="1"/>
    </row>
    <row r="34" spans="1:13" ht="15" customHeight="1" x14ac:dyDescent="0.25">
      <c r="A34" s="33" t="s">
        <v>30</v>
      </c>
      <c r="B34" s="33" t="s">
        <v>46</v>
      </c>
      <c r="C34" s="33" t="s">
        <v>30</v>
      </c>
      <c r="D34" s="33" t="s">
        <v>30</v>
      </c>
      <c r="E34" s="34" t="s">
        <v>72</v>
      </c>
      <c r="F34" s="35">
        <v>10</v>
      </c>
      <c r="G34" s="35">
        <v>10</v>
      </c>
      <c r="H34" s="35">
        <v>31133</v>
      </c>
      <c r="I34" s="35">
        <v>10</v>
      </c>
      <c r="J34" s="35">
        <v>106022</v>
      </c>
      <c r="K34" s="35">
        <f t="shared" si="3"/>
        <v>106012</v>
      </c>
      <c r="L34" s="36">
        <f t="shared" si="4"/>
        <v>10601.2</v>
      </c>
      <c r="M34" s="1"/>
    </row>
    <row r="35" spans="1:13" ht="31.5" x14ac:dyDescent="0.25">
      <c r="A35" s="23" t="s">
        <v>73</v>
      </c>
      <c r="B35" s="23" t="s">
        <v>30</v>
      </c>
      <c r="C35" s="23" t="s">
        <v>30</v>
      </c>
      <c r="D35" s="23" t="s">
        <v>30</v>
      </c>
      <c r="E35" s="24" t="s">
        <v>74</v>
      </c>
      <c r="F35" s="25">
        <v>173331</v>
      </c>
      <c r="G35" s="25">
        <v>173331</v>
      </c>
      <c r="H35" s="25">
        <v>105983</v>
      </c>
      <c r="I35" s="25">
        <v>178323</v>
      </c>
      <c r="J35" s="25">
        <v>207041</v>
      </c>
      <c r="K35" s="25">
        <f t="shared" si="3"/>
        <v>28718</v>
      </c>
      <c r="L35" s="26">
        <f t="shared" si="4"/>
        <v>0.16104484558918367</v>
      </c>
      <c r="M35" s="1"/>
    </row>
    <row r="36" spans="1:13" ht="15" customHeight="1" x14ac:dyDescent="0.25">
      <c r="A36" s="14" t="s">
        <v>30</v>
      </c>
      <c r="B36" s="14" t="s">
        <v>64</v>
      </c>
      <c r="C36" s="14" t="s">
        <v>30</v>
      </c>
      <c r="D36" s="14" t="s">
        <v>30</v>
      </c>
      <c r="E36" s="15" t="s">
        <v>75</v>
      </c>
      <c r="F36" s="16">
        <v>0</v>
      </c>
      <c r="G36" s="16">
        <v>0</v>
      </c>
      <c r="H36" s="16">
        <v>0</v>
      </c>
      <c r="I36" s="16">
        <v>0</v>
      </c>
      <c r="J36" s="16">
        <v>36008</v>
      </c>
      <c r="K36" s="16">
        <f t="shared" si="3"/>
        <v>36008</v>
      </c>
      <c r="L36" s="17">
        <f>IFERROR(K36/I36,0)</f>
        <v>0</v>
      </c>
      <c r="M36" s="1"/>
    </row>
    <row r="37" spans="1:13" ht="15" customHeight="1" x14ac:dyDescent="0.25">
      <c r="A37" s="14" t="s">
        <v>30</v>
      </c>
      <c r="B37" s="14" t="s">
        <v>76</v>
      </c>
      <c r="C37" s="14" t="s">
        <v>30</v>
      </c>
      <c r="D37" s="14" t="s">
        <v>30</v>
      </c>
      <c r="E37" s="15" t="s">
        <v>77</v>
      </c>
      <c r="F37" s="16">
        <v>0</v>
      </c>
      <c r="G37" s="16">
        <v>0</v>
      </c>
      <c r="H37" s="16">
        <v>0</v>
      </c>
      <c r="I37" s="16">
        <v>0</v>
      </c>
      <c r="J37" s="16">
        <v>10288</v>
      </c>
      <c r="K37" s="16">
        <f t="shared" si="3"/>
        <v>10288</v>
      </c>
      <c r="L37" s="17">
        <f>IFERROR(K37/I37,0)</f>
        <v>0</v>
      </c>
      <c r="M37" s="1"/>
    </row>
    <row r="38" spans="1:13" ht="15" customHeight="1" x14ac:dyDescent="0.25">
      <c r="A38" s="14" t="s">
        <v>30</v>
      </c>
      <c r="B38" s="14" t="s">
        <v>35</v>
      </c>
      <c r="C38" s="14" t="s">
        <v>30</v>
      </c>
      <c r="D38" s="14" t="s">
        <v>30</v>
      </c>
      <c r="E38" s="15" t="s">
        <v>78</v>
      </c>
      <c r="F38" s="16">
        <v>4866</v>
      </c>
      <c r="G38" s="16">
        <v>4866</v>
      </c>
      <c r="H38" s="16">
        <v>0</v>
      </c>
      <c r="I38" s="16">
        <v>5006</v>
      </c>
      <c r="J38" s="16">
        <v>0</v>
      </c>
      <c r="K38" s="16">
        <f t="shared" si="3"/>
        <v>-5006</v>
      </c>
      <c r="L38" s="18">
        <f t="shared" si="4"/>
        <v>-1</v>
      </c>
      <c r="M38" s="1"/>
    </row>
    <row r="39" spans="1:13" ht="15" customHeight="1" x14ac:dyDescent="0.25">
      <c r="A39" s="14" t="s">
        <v>30</v>
      </c>
      <c r="B39" s="14" t="s">
        <v>79</v>
      </c>
      <c r="C39" s="14" t="s">
        <v>30</v>
      </c>
      <c r="D39" s="14" t="s">
        <v>30</v>
      </c>
      <c r="E39" s="15" t="s">
        <v>80</v>
      </c>
      <c r="F39" s="16">
        <v>12220</v>
      </c>
      <c r="G39" s="16">
        <v>12220</v>
      </c>
      <c r="H39" s="16">
        <v>7495</v>
      </c>
      <c r="I39" s="16">
        <v>12572</v>
      </c>
      <c r="J39" s="16">
        <v>0</v>
      </c>
      <c r="K39" s="16">
        <f t="shared" si="3"/>
        <v>-12572</v>
      </c>
      <c r="L39" s="18">
        <f t="shared" si="4"/>
        <v>-1</v>
      </c>
      <c r="M39" s="1"/>
    </row>
    <row r="40" spans="1:13" ht="15" customHeight="1" x14ac:dyDescent="0.25">
      <c r="A40" s="14" t="s">
        <v>30</v>
      </c>
      <c r="B40" s="14" t="s">
        <v>81</v>
      </c>
      <c r="C40" s="14" t="s">
        <v>30</v>
      </c>
      <c r="D40" s="14" t="s">
        <v>30</v>
      </c>
      <c r="E40" s="15" t="s">
        <v>82</v>
      </c>
      <c r="F40" s="16">
        <v>156245</v>
      </c>
      <c r="G40" s="16">
        <v>156245</v>
      </c>
      <c r="H40" s="16">
        <v>98488</v>
      </c>
      <c r="I40" s="16">
        <v>160745</v>
      </c>
      <c r="J40" s="16">
        <v>160745</v>
      </c>
      <c r="K40" s="16">
        <f t="shared" si="3"/>
        <v>0</v>
      </c>
      <c r="L40" s="17">
        <f t="shared" si="4"/>
        <v>0</v>
      </c>
      <c r="M40" s="1"/>
    </row>
    <row r="41" spans="1:13" ht="15" customHeight="1" x14ac:dyDescent="0.25">
      <c r="A41" s="14" t="s">
        <v>83</v>
      </c>
      <c r="B41" s="14" t="s">
        <v>30</v>
      </c>
      <c r="C41" s="14" t="s">
        <v>30</v>
      </c>
      <c r="D41" s="14" t="s">
        <v>30</v>
      </c>
      <c r="E41" s="15" t="s">
        <v>84</v>
      </c>
      <c r="F41" s="16">
        <v>24899</v>
      </c>
      <c r="G41" s="16">
        <v>24899</v>
      </c>
      <c r="H41" s="16">
        <v>24899</v>
      </c>
      <c r="I41" s="16">
        <v>25616</v>
      </c>
      <c r="J41" s="16">
        <v>0</v>
      </c>
      <c r="K41" s="16">
        <f t="shared" si="3"/>
        <v>-25616</v>
      </c>
      <c r="L41" s="18">
        <f t="shared" si="4"/>
        <v>-1</v>
      </c>
      <c r="M41" s="1"/>
    </row>
    <row r="42" spans="1:13" ht="15" customHeight="1" x14ac:dyDescent="0.25">
      <c r="A42" s="14"/>
      <c r="B42" s="27">
        <v>1</v>
      </c>
      <c r="C42" s="14"/>
      <c r="D42" s="14"/>
      <c r="E42" s="15" t="s">
        <v>33</v>
      </c>
      <c r="F42" s="16">
        <v>24899</v>
      </c>
      <c r="G42" s="16">
        <v>24899</v>
      </c>
      <c r="H42" s="16">
        <v>24899</v>
      </c>
      <c r="I42" s="16">
        <v>25616</v>
      </c>
      <c r="J42" s="16">
        <v>0</v>
      </c>
      <c r="K42" s="16">
        <f t="shared" ref="K42:K43" si="5">J42-I42</f>
        <v>-25616</v>
      </c>
      <c r="L42" s="18">
        <f t="shared" ref="L42:L43" si="6">(K42/I42)</f>
        <v>-1</v>
      </c>
      <c r="M42" s="1"/>
    </row>
    <row r="43" spans="1:13" ht="15" customHeight="1" x14ac:dyDescent="0.25">
      <c r="A43" s="14"/>
      <c r="B43" s="14"/>
      <c r="C43" s="28">
        <v>1</v>
      </c>
      <c r="D43" s="14"/>
      <c r="E43" s="29" t="s">
        <v>32</v>
      </c>
      <c r="F43" s="16">
        <v>24899</v>
      </c>
      <c r="G43" s="16">
        <v>24899</v>
      </c>
      <c r="H43" s="16">
        <v>24899</v>
      </c>
      <c r="I43" s="16">
        <v>25616</v>
      </c>
      <c r="J43" s="16">
        <v>0</v>
      </c>
      <c r="K43" s="16">
        <f t="shared" si="5"/>
        <v>-25616</v>
      </c>
      <c r="L43" s="18">
        <f t="shared" si="6"/>
        <v>-1</v>
      </c>
      <c r="M43" s="1"/>
    </row>
    <row r="44" spans="1:13" ht="15" customHeight="1" x14ac:dyDescent="0.25">
      <c r="A44" s="14" t="s">
        <v>85</v>
      </c>
      <c r="B44" s="14" t="s">
        <v>30</v>
      </c>
      <c r="C44" s="14" t="s">
        <v>30</v>
      </c>
      <c r="D44" s="14" t="s">
        <v>30</v>
      </c>
      <c r="E44" s="15" t="s">
        <v>86</v>
      </c>
      <c r="F44" s="16">
        <v>10</v>
      </c>
      <c r="G44" s="16">
        <v>135122</v>
      </c>
      <c r="H44" s="16">
        <v>135122</v>
      </c>
      <c r="I44" s="16">
        <v>10</v>
      </c>
      <c r="J44" s="16">
        <v>10</v>
      </c>
      <c r="K44" s="16">
        <f t="shared" si="3"/>
        <v>0</v>
      </c>
      <c r="L44" s="17">
        <f t="shared" si="4"/>
        <v>0</v>
      </c>
      <c r="M44" s="1"/>
    </row>
    <row r="45" spans="1:13" ht="15" customHeight="1" x14ac:dyDescent="0.25">
      <c r="A45" s="14" t="s">
        <v>30</v>
      </c>
      <c r="B45" s="14" t="s">
        <v>81</v>
      </c>
      <c r="C45" s="14" t="s">
        <v>30</v>
      </c>
      <c r="D45" s="14" t="s">
        <v>30</v>
      </c>
      <c r="E45" s="15" t="s">
        <v>87</v>
      </c>
      <c r="F45" s="16">
        <v>10</v>
      </c>
      <c r="G45" s="16">
        <v>135122</v>
      </c>
      <c r="H45" s="16">
        <v>135122</v>
      </c>
      <c r="I45" s="16">
        <v>10</v>
      </c>
      <c r="J45" s="16">
        <v>10</v>
      </c>
      <c r="K45" s="16">
        <f t="shared" si="3"/>
        <v>0</v>
      </c>
      <c r="L45" s="17">
        <f t="shared" si="4"/>
        <v>0</v>
      </c>
      <c r="M45" s="1"/>
    </row>
    <row r="46" spans="1:13" ht="15" customHeight="1" x14ac:dyDescent="0.25">
      <c r="A46" s="19" t="s">
        <v>88</v>
      </c>
      <c r="B46" s="19" t="s">
        <v>30</v>
      </c>
      <c r="C46" s="19" t="s">
        <v>30</v>
      </c>
      <c r="D46" s="19" t="s">
        <v>30</v>
      </c>
      <c r="E46" s="20" t="s">
        <v>89</v>
      </c>
      <c r="F46" s="21">
        <v>0</v>
      </c>
      <c r="G46" s="21">
        <v>0</v>
      </c>
      <c r="H46" s="21">
        <v>0</v>
      </c>
      <c r="I46" s="21">
        <v>0</v>
      </c>
      <c r="J46" s="21">
        <v>10</v>
      </c>
      <c r="K46" s="21">
        <f t="shared" si="3"/>
        <v>10</v>
      </c>
      <c r="L46" s="22">
        <f>IFERROR(K46/I46,0)</f>
        <v>0</v>
      </c>
      <c r="M46" s="1"/>
    </row>
    <row r="47" spans="1:13" ht="15" customHeigh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"/>
    </row>
    <row r="48" spans="1:13" ht="15" customHeight="1" x14ac:dyDescent="0.25">
      <c r="A48" s="39" t="s">
        <v>90</v>
      </c>
      <c r="B48" s="40"/>
      <c r="C48" s="40"/>
      <c r="D48" s="40"/>
      <c r="E48" s="40"/>
      <c r="F48" s="31">
        <v>9276264</v>
      </c>
      <c r="G48" s="31">
        <v>9008922</v>
      </c>
      <c r="H48" s="31">
        <v>5516656</v>
      </c>
      <c r="I48" s="31">
        <v>9543420</v>
      </c>
      <c r="J48" s="31">
        <v>9542475</v>
      </c>
      <c r="K48" s="31">
        <v>-945</v>
      </c>
      <c r="L48" s="32">
        <v>-9.9021105641373795E-5</v>
      </c>
      <c r="M48" s="1"/>
    </row>
    <row r="49" spans="1:13" ht="15" customHeight="1" x14ac:dyDescent="0.25">
      <c r="A49" s="41" t="s">
        <v>31</v>
      </c>
      <c r="B49" s="42"/>
      <c r="C49" s="42"/>
      <c r="D49" s="42"/>
      <c r="E49" s="42"/>
      <c r="F49" s="42"/>
      <c r="G49" s="42"/>
      <c r="H49" s="42"/>
      <c r="I49" s="42"/>
      <c r="J49" s="42"/>
      <c r="K49" s="1"/>
      <c r="L49" s="1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43307086614173229" right="0.23622047244094491" top="0.74803149606299213" bottom="0.74803149606299213" header="0.31496062992125984" footer="0.31496062992125984"/>
  <pageSetup scale="75" fitToHeight="0" orientation="landscape" r:id="rId1"/>
  <rowBreaks count="1" manualBreakCount="1">
    <brk id="32" max="16383" man="1"/>
  </rowBreaks>
  <ignoredErrors>
    <ignoredError sqref="L23" formula="1"/>
    <ignoredError sqref="F9:L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2026-09-29T20:38:16Z</dcterms:modified>
</cp:coreProperties>
</file>