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8058B3F-D6A3-4E0F-AC21-709749813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250101" sheetId="1" r:id="rId1"/>
  </sheets>
  <definedNames>
    <definedName name="_xlnm.Print_Area" localSheetId="0">'CCA250101'!$A$1:$L$55</definedName>
    <definedName name="JR_PAGE_ANCHOR_0_1">'CCA250101'!$A$1</definedName>
    <definedName name="_xlnm.Print_Titles" localSheetId="0">'CCA250101'!$1:$11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K49" i="1"/>
  <c r="L49" i="1" s="1"/>
  <c r="K48" i="1"/>
  <c r="L48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0" i="1"/>
  <c r="L30" i="1" s="1"/>
  <c r="K29" i="1"/>
  <c r="L29" i="1" s="1"/>
  <c r="K28" i="1"/>
  <c r="L28" i="1" s="1"/>
  <c r="K22" i="1"/>
  <c r="L22" i="1" s="1"/>
  <c r="K21" i="1"/>
  <c r="L21" i="1" s="1"/>
  <c r="K20" i="1"/>
  <c r="L20" i="1" s="1"/>
  <c r="K19" i="1"/>
  <c r="K17" i="1"/>
  <c r="L17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<sst xmlns="http://schemas.openxmlformats.org/spreadsheetml/2006/main" count="260" uniqueCount="107">
  <si>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</si>
  <si>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</si>
  <si>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</si>
  <si>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</si>
  <si>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</si>
  <si>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</si>
  <si>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</si>
  <si>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</si>
  <si>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DEL MEDIO AMBIENTE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</si>
  <si>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</si>
  <si>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</si>
  <si>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</si>
  <si>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</si>
  <si>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</si>
  <si>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</si>
  <si>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</si>
  <si>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</si>
  <si>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</si>
  <si>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</si>
  <si>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</si>
  <si>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</si>
  <si>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</si>
  <si>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</si>
  <si>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</si>
  <si>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</si>
  <si>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</si>
  <si>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</si>
  <si>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</si>
  <si>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</si>
  <si>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</si>
  <si>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</si>
  <si>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</si>
  <si>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</si>
  <si>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</si>
  <si>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</si>
  <si>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142</t>
    </r>
  </si>
  <si>
    <r>
      <rPr>
        <sz val="10"/>
        <rFont val="Times New Roman"/>
        <family val="1"/>
      </rPr>
      <t>Corporación Nacional de Desarrollo Indígena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</si>
  <si>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</si>
  <si>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</si>
  <si>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</si>
  <si>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</si>
  <si>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</si>
  <si>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</si>
  <si>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</si>
  <si>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</si>
  <si>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</si>
  <si>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</si>
  <si>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</si>
  <si>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</si>
  <si>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</si>
  <si>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</si>
  <si>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</si>
  <si>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</si>
  <si>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</si>
  <si>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</si>
  <si>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</si>
  <si>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</si>
  <si>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</si>
  <si>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</si>
  <si>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</si>
  <si>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</si>
  <si>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</si>
  <si>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</si>
  <si>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</si>
  <si>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</si>
  <si>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</si>
  <si>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</si>
  <si>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Fundación Fondo Naturaleza Chile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</si>
  <si>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</si>
  <si>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Fondo de Protección Ambiental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</si>
  <si>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</si>
  <si>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</si>
  <si>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Certificación Ambiental Municipal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</si>
  <si>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</si>
  <si>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022</t>
    </r>
  </si>
  <si>
    <r>
      <rPr>
        <sz val="10"/>
        <rFont val="Times New Roman"/>
        <family val="1"/>
      </rPr>
      <t>Áreas Marinas Protegidas</t>
    </r>
  </si>
  <si>
    <r>
      <rPr>
        <sz val="10"/>
        <rFont val="Times New Roman"/>
        <family val="1"/>
      </rPr>
      <t>024</t>
    </r>
  </si>
  <si>
    <r>
      <rPr>
        <sz val="10"/>
        <rFont val="Times New Roman"/>
        <family val="1"/>
      </rPr>
      <t>Sistema Nacional de Certificación Ambiental de Establecimientos Educacionales</t>
    </r>
  </si>
  <si>
    <r>
      <rPr>
        <sz val="10"/>
        <rFont val="Times New Roman"/>
        <family val="1"/>
      </rPr>
      <t>032</t>
    </r>
  </si>
  <si>
    <r>
      <rPr>
        <sz val="10"/>
        <rFont val="Times New Roman"/>
        <family val="1"/>
      </rPr>
      <t>Gestión para la Conservación de Humedales</t>
    </r>
  </si>
  <si>
    <r>
      <rPr>
        <sz val="10"/>
        <rFont val="Times New Roman"/>
        <family val="1"/>
      </rPr>
      <t>034</t>
    </r>
  </si>
  <si>
    <r>
      <rPr>
        <sz val="10"/>
        <rFont val="Times New Roman"/>
        <family val="1"/>
      </rPr>
      <t>Conservación de Especies</t>
    </r>
  </si>
  <si>
    <r>
      <rPr>
        <sz val="10"/>
        <rFont val="Times New Roman"/>
        <family val="1"/>
      </rPr>
      <t>503</t>
    </r>
  </si>
  <si>
    <r>
      <rPr>
        <sz val="10"/>
        <rFont val="Times New Roman"/>
        <family val="1"/>
      </rPr>
      <t>Consulta Indígena Aplicación art. 65 Ley N°21.600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</si>
  <si>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</si>
  <si>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</si>
  <si>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</si>
  <si>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</si>
  <si>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</si>
  <si>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</si>
  <si>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</si>
  <si>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</si>
  <si>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</si>
  <si>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</si>
  <si>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</si>
  <si>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</si>
  <si>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</si>
  <si>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Vehículos</t>
  </si>
  <si>
    <t>(En $ de 2026)</t>
  </si>
  <si>
    <t>(En $ de 2027)</t>
  </si>
  <si>
    <t>CUADRO COMPARATIVO ANALITICO AÑOS 2026 - 2027</t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</si>
  <si>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</si>
  <si>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</si>
  <si>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</si>
  <si>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</si>
  <si>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Variación monto $ 
(5) - (4)</t>
  </si>
  <si>
    <t xml:space="preserve">   Variación %    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</si>
</sst>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32" borderId="11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left" vertical="top" wrapText="1"/>
    </xf>
    <xf numFmtId="3" fontId="3" fillId="34" borderId="11" xfId="0" applyNumberFormat="1" applyFont="1" applyFill="1" applyBorder="1" applyAlignment="1">
      <alignment horizontal="right" vertical="top" wrapText="1"/>
    </xf>
    <xf numFmtId="164" fontId="3" fillId="35" borderId="11" xfId="0" applyNumberFormat="1" applyFont="1" applyFill="1" applyBorder="1" applyAlignment="1">
      <alignment horizontal="right" vertical="top" wrapText="1"/>
    </xf>
    <xf numFmtId="0" fontId="0" fillId="36" borderId="11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 applyProtection="1">
      <alignment wrapText="1"/>
      <protection locked="0"/>
    </xf>
    <xf numFmtId="164" fontId="3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3" fillId="32" borderId="10" xfId="0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left" vertical="top" wrapText="1"/>
    </xf>
    <xf numFmtId="3" fontId="3" fillId="34" borderId="10" xfId="0" applyNumberFormat="1" applyFont="1" applyFill="1" applyBorder="1" applyAlignment="1">
      <alignment horizontal="right" vertical="top" wrapText="1"/>
    </xf>
    <xf numFmtId="164" fontId="3" fillId="35" borderId="10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28" borderId="9" xfId="0" applyFont="1" applyFill="1" applyBorder="1" applyAlignment="1">
      <alignment horizontal="center" vertical="top" wrapText="1"/>
    </xf>
    <xf numFmtId="0" fontId="2" fillId="29" borderId="9" xfId="0" applyFont="1" applyFill="1" applyBorder="1" applyAlignment="1">
      <alignment horizontal="left" vertical="top" wrapText="1"/>
    </xf>
    <xf numFmtId="3" fontId="2" fillId="30" borderId="9" xfId="0" applyNumberFormat="1" applyFont="1" applyFill="1" applyBorder="1" applyAlignment="1">
      <alignment horizontal="right" vertical="top" wrapText="1"/>
    </xf>
    <xf numFmtId="164" fontId="2" fillId="31" borderId="9" xfId="0" applyNumberFormat="1" applyFont="1" applyFill="1" applyBorder="1" applyAlignment="1">
      <alignment horizontal="right" vertical="top" wrapText="1"/>
    </xf>
    <xf numFmtId="0" fontId="2" fillId="22" borderId="9" xfId="0" applyFont="1" applyFill="1" applyBorder="1" applyAlignment="1" applyProtection="1">
      <alignment horizontal="center" vertical="center" wrapText="1"/>
      <protection locked="0"/>
    </xf>
    <xf numFmtId="0" fontId="6" fillId="26" borderId="16" xfId="0" applyFont="1" applyFill="1" applyBorder="1" applyAlignment="1">
      <alignment horizontal="center" vertical="center" wrapText="1"/>
    </xf>
    <xf numFmtId="0" fontId="2" fillId="25" borderId="16" xfId="0" applyFont="1" applyFill="1" applyBorder="1" applyAlignment="1">
      <alignment horizontal="center" vertical="center" wrapText="1"/>
    </xf>
    <xf numFmtId="0" fontId="6" fillId="25" borderId="16" xfId="0" applyFont="1" applyFill="1" applyBorder="1" applyAlignment="1">
      <alignment horizontal="center" vertical="center" wrapText="1"/>
    </xf>
    <xf numFmtId="0" fontId="2" fillId="27" borderId="16" xfId="0" applyFont="1" applyFill="1" applyBorder="1" applyAlignment="1" applyProtection="1">
      <alignment horizontal="center" vertical="center" wrapText="1"/>
      <protection locked="0"/>
    </xf>
    <xf numFmtId="0" fontId="3" fillId="32" borderId="17" xfId="0" applyFont="1" applyFill="1" applyBorder="1" applyAlignment="1">
      <alignment horizontal="center" vertical="top" wrapText="1"/>
    </xf>
    <xf numFmtId="0" fontId="3" fillId="33" borderId="17" xfId="0" applyFont="1" applyFill="1" applyBorder="1" applyAlignment="1">
      <alignment horizontal="left" vertical="top" wrapText="1"/>
    </xf>
    <xf numFmtId="3" fontId="3" fillId="34" borderId="17" xfId="0" applyNumberFormat="1" applyFont="1" applyFill="1" applyBorder="1" applyAlignment="1">
      <alignment horizontal="right" vertical="top" wrapText="1"/>
    </xf>
    <xf numFmtId="164" fontId="3" fillId="35" borderId="17" xfId="0" applyNumberFormat="1" applyFont="1" applyFill="1" applyBorder="1" applyAlignment="1">
      <alignment horizontal="right" vertical="top" wrapText="1"/>
    </xf>
    <xf numFmtId="0" fontId="6" fillId="23" borderId="15" xfId="0" applyFont="1" applyFill="1" applyBorder="1" applyAlignment="1">
      <alignment horizontal="center" vertical="top" wrapText="1"/>
    </xf>
    <xf numFmtId="0" fontId="6" fillId="24" borderId="15" xfId="0" applyFont="1" applyFill="1" applyBorder="1" applyAlignment="1">
      <alignment horizontal="center" vertical="top" wrapText="1"/>
    </xf>
    <xf numFmtId="0" fontId="2" fillId="24" borderId="15" xfId="0" applyFont="1" applyFill="1" applyBorder="1" applyAlignment="1">
      <alignment horizontal="center" vertical="top" wrapText="1"/>
    </xf>
    <xf numFmtId="0" fontId="6" fillId="25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6"/>
  <sheetViews>
    <sheetView tabSelected="1" topLeftCell="A6" zoomScaleNormal="100" workbookViewId="0">
      <selection activeCell="H11" sqref="H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</row>
    <row r="2" spans="1:13" ht="17.100000000000001" customHeight="1" x14ac:dyDescent="0.25">
      <c r="A2" s="55" t="s">
        <v>100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1"/>
    </row>
    <row r="3" spans="1:13" ht="1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2</v>
      </c>
      <c r="I4" s="1"/>
      <c r="J4" s="1"/>
      <c r="K4" s="1"/>
      <c r="L4" s="1"/>
      <c r="M4" s="1"/>
    </row>
    <row r="5" spans="1:13" ht="15" customHeight="1" x14ac:dyDescent="0.25">
      <c r="A5" s="50" t="s">
        <v>3</v>
      </c>
      <c r="B5" s="51"/>
      <c r="C5" s="52" t="s">
        <v>4</v>
      </c>
      <c r="D5" s="53"/>
      <c r="E5" s="53"/>
      <c r="F5" s="53"/>
      <c r="G5" s="53"/>
      <c r="H5" s="1"/>
      <c r="I5" s="2" t="s">
        <v>5</v>
      </c>
      <c r="J5" s="2" t="s">
        <v>6</v>
      </c>
      <c r="K5" s="1"/>
      <c r="L5" s="1"/>
      <c r="M5" s="1"/>
    </row>
    <row r="6" spans="1:13" ht="15" customHeight="1" x14ac:dyDescent="0.25">
      <c r="A6" s="40" t="s">
        <v>7</v>
      </c>
      <c r="B6" s="41"/>
      <c r="C6" s="42" t="s">
        <v>8</v>
      </c>
      <c r="D6" s="43"/>
      <c r="E6" s="43"/>
      <c r="F6" s="43"/>
      <c r="G6" s="43"/>
      <c r="H6" s="1"/>
      <c r="I6" s="2" t="s">
        <v>9</v>
      </c>
      <c r="J6" s="2" t="s">
        <v>10</v>
      </c>
      <c r="K6" s="1"/>
      <c r="L6" s="1"/>
      <c r="M6" s="1"/>
    </row>
    <row r="7" spans="1:13" ht="15" customHeight="1" x14ac:dyDescent="0.25">
      <c r="A7" s="44" t="s">
        <v>11</v>
      </c>
      <c r="B7" s="45"/>
      <c r="C7" s="46" t="s">
        <v>8</v>
      </c>
      <c r="D7" s="47"/>
      <c r="E7" s="47"/>
      <c r="F7" s="47"/>
      <c r="G7" s="47"/>
      <c r="H7" s="1"/>
      <c r="I7" s="2" t="s">
        <v>12</v>
      </c>
      <c r="J7" s="2" t="s">
        <v>10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13</v>
      </c>
      <c r="I8" s="1"/>
      <c r="J8" s="1"/>
      <c r="K8" s="1"/>
      <c r="L8" s="1"/>
      <c r="M8" s="1"/>
    </row>
    <row r="9" spans="1:13" ht="15" customHeight="1" x14ac:dyDescent="0.25">
      <c r="A9" s="48" t="s">
        <v>14</v>
      </c>
      <c r="B9" s="48" t="s">
        <v>15</v>
      </c>
      <c r="C9" s="48" t="s">
        <v>16</v>
      </c>
      <c r="D9" s="48" t="s">
        <v>17</v>
      </c>
      <c r="E9" s="48" t="s">
        <v>18</v>
      </c>
      <c r="F9" s="4" t="s">
        <v>19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24</v>
      </c>
      <c r="L9" s="5" t="s">
        <v>25</v>
      </c>
      <c r="M9" s="1"/>
    </row>
    <row r="10" spans="1:13" ht="65.099999999999994" customHeight="1" x14ac:dyDescent="0.25">
      <c r="A10" s="49"/>
      <c r="B10" s="49"/>
      <c r="C10" s="49"/>
      <c r="D10" s="49"/>
      <c r="E10" s="49"/>
      <c r="F10" s="70" t="s">
        <v>101</v>
      </c>
      <c r="G10" s="71" t="s">
        <v>102</v>
      </c>
      <c r="H10" s="71" t="s">
        <v>103</v>
      </c>
      <c r="I10" s="71" t="s">
        <v>104</v>
      </c>
      <c r="J10" s="72" t="s">
        <v>26</v>
      </c>
      <c r="K10" s="73" t="s">
        <v>105</v>
      </c>
      <c r="L10" s="73" t="s">
        <v>106</v>
      </c>
      <c r="M10" s="1"/>
    </row>
    <row r="11" spans="1:13" ht="15" customHeight="1" x14ac:dyDescent="0.25">
      <c r="A11" s="61"/>
      <c r="B11" s="61"/>
      <c r="C11" s="61"/>
      <c r="D11" s="61"/>
      <c r="E11" s="61"/>
      <c r="F11" s="62" t="s">
        <v>98</v>
      </c>
      <c r="G11" s="63" t="s">
        <v>27</v>
      </c>
      <c r="H11" s="63" t="s">
        <v>27</v>
      </c>
      <c r="I11" s="64" t="s">
        <v>99</v>
      </c>
      <c r="J11" s="63" t="s">
        <v>28</v>
      </c>
      <c r="K11" s="65"/>
      <c r="L11" s="65"/>
      <c r="M11" s="1"/>
    </row>
    <row r="12" spans="1:13" ht="15" customHeight="1" x14ac:dyDescent="0.25">
      <c r="A12" s="57" t="s">
        <v>29</v>
      </c>
      <c r="B12" s="57" t="s">
        <v>29</v>
      </c>
      <c r="C12" s="57" t="s">
        <v>29</v>
      </c>
      <c r="D12" s="57" t="s">
        <v>29</v>
      </c>
      <c r="E12" s="58" t="s">
        <v>30</v>
      </c>
      <c r="F12" s="59">
        <v>29988716</v>
      </c>
      <c r="G12" s="59">
        <v>29768954</v>
      </c>
      <c r="H12" s="59">
        <v>19674199</v>
      </c>
      <c r="I12" s="59">
        <v>30852388</v>
      </c>
      <c r="J12" s="59">
        <v>30335305</v>
      </c>
      <c r="K12" s="59">
        <f>J12-I12</f>
        <v>-517083</v>
      </c>
      <c r="L12" s="60">
        <f>(K12/I12)</f>
        <v>-1.6759902021198488E-2</v>
      </c>
      <c r="M12" s="1"/>
    </row>
    <row r="13" spans="1:13" ht="15" customHeight="1" x14ac:dyDescent="0.25">
      <c r="A13" s="23" t="s">
        <v>31</v>
      </c>
      <c r="B13" s="23" t="s">
        <v>29</v>
      </c>
      <c r="C13" s="23" t="s">
        <v>29</v>
      </c>
      <c r="D13" s="23" t="s">
        <v>29</v>
      </c>
      <c r="E13" s="24" t="s">
        <v>32</v>
      </c>
      <c r="F13" s="25">
        <v>247450</v>
      </c>
      <c r="G13" s="25">
        <v>247450</v>
      </c>
      <c r="H13" s="25">
        <v>351709</v>
      </c>
      <c r="I13" s="25">
        <v>254576</v>
      </c>
      <c r="J13" s="25">
        <v>10</v>
      </c>
      <c r="K13" s="25">
        <f>J13-I13</f>
        <v>-254566</v>
      </c>
      <c r="L13" s="26">
        <f>(K13/I13)</f>
        <v>-0.99996071899943439</v>
      </c>
      <c r="M13" s="1"/>
    </row>
    <row r="14" spans="1:13" ht="15" customHeight="1" x14ac:dyDescent="0.25">
      <c r="A14" s="6" t="s">
        <v>29</v>
      </c>
      <c r="B14" s="6" t="s">
        <v>33</v>
      </c>
      <c r="C14" s="6" t="s">
        <v>29</v>
      </c>
      <c r="D14" s="6" t="s">
        <v>29</v>
      </c>
      <c r="E14" s="7" t="s">
        <v>34</v>
      </c>
      <c r="F14" s="8">
        <v>247450</v>
      </c>
      <c r="G14" s="8">
        <v>247450</v>
      </c>
      <c r="H14" s="8">
        <v>351709</v>
      </c>
      <c r="I14" s="8">
        <v>254576</v>
      </c>
      <c r="J14" s="8">
        <v>10</v>
      </c>
      <c r="K14" s="8">
        <f>J14-I14</f>
        <v>-254566</v>
      </c>
      <c r="L14" s="9">
        <f>(K14/I14)</f>
        <v>-0.99996071899943439</v>
      </c>
      <c r="M14" s="1"/>
    </row>
    <row r="15" spans="1:13" ht="15" customHeight="1" x14ac:dyDescent="0.25">
      <c r="A15" s="6" t="s">
        <v>29</v>
      </c>
      <c r="B15" s="6" t="s">
        <v>29</v>
      </c>
      <c r="C15" s="6" t="s">
        <v>35</v>
      </c>
      <c r="D15" s="6" t="s">
        <v>29</v>
      </c>
      <c r="E15" s="7" t="s">
        <v>36</v>
      </c>
      <c r="F15" s="8">
        <v>247440</v>
      </c>
      <c r="G15" s="8">
        <v>247440</v>
      </c>
      <c r="H15" s="8">
        <v>247440</v>
      </c>
      <c r="I15" s="8">
        <v>254566</v>
      </c>
      <c r="J15" s="8">
        <v>0</v>
      </c>
      <c r="K15" s="8">
        <f>J15-I15</f>
        <v>-254566</v>
      </c>
      <c r="L15" s="9">
        <f>(K15/I15)</f>
        <v>-1</v>
      </c>
      <c r="M15" s="1"/>
    </row>
    <row r="16" spans="1:13" ht="15" customHeight="1" x14ac:dyDescent="0.25">
      <c r="A16" s="6" t="s">
        <v>29</v>
      </c>
      <c r="B16" s="6" t="s">
        <v>29</v>
      </c>
      <c r="C16" s="6" t="s">
        <v>37</v>
      </c>
      <c r="D16" s="6" t="s">
        <v>29</v>
      </c>
      <c r="E16" s="7" t="s">
        <v>38</v>
      </c>
      <c r="F16" s="8">
        <v>10</v>
      </c>
      <c r="G16" s="8">
        <v>10</v>
      </c>
      <c r="H16" s="8">
        <v>104269</v>
      </c>
      <c r="I16" s="8">
        <v>10</v>
      </c>
      <c r="J16" s="8">
        <v>10</v>
      </c>
      <c r="K16" s="10"/>
      <c r="L16" s="9" t="s">
        <v>29</v>
      </c>
      <c r="M16" s="1"/>
    </row>
    <row r="17" spans="1:13" ht="15" customHeight="1" x14ac:dyDescent="0.25">
      <c r="A17" s="6" t="s">
        <v>39</v>
      </c>
      <c r="B17" s="6" t="s">
        <v>29</v>
      </c>
      <c r="C17" s="6" t="s">
        <v>29</v>
      </c>
      <c r="D17" s="6" t="s">
        <v>29</v>
      </c>
      <c r="E17" s="7" t="s">
        <v>40</v>
      </c>
      <c r="F17" s="8">
        <v>375114</v>
      </c>
      <c r="G17" s="8">
        <v>439315</v>
      </c>
      <c r="H17" s="8">
        <v>378659</v>
      </c>
      <c r="I17" s="8">
        <v>385917</v>
      </c>
      <c r="J17" s="8">
        <v>30</v>
      </c>
      <c r="K17" s="8">
        <f>J17-I17</f>
        <v>-385887</v>
      </c>
      <c r="L17" s="9">
        <f>(K17/I17)</f>
        <v>-0.99992226307729382</v>
      </c>
      <c r="M17" s="1"/>
    </row>
    <row r="18" spans="1:13" ht="27" customHeight="1" x14ac:dyDescent="0.25">
      <c r="A18" s="6" t="s">
        <v>29</v>
      </c>
      <c r="B18" s="6" t="s">
        <v>10</v>
      </c>
      <c r="C18" s="6" t="s">
        <v>29</v>
      </c>
      <c r="D18" s="6" t="s">
        <v>29</v>
      </c>
      <c r="E18" s="7" t="s">
        <v>41</v>
      </c>
      <c r="F18" s="8">
        <v>10</v>
      </c>
      <c r="G18" s="8">
        <v>10</v>
      </c>
      <c r="H18" s="8">
        <v>248484</v>
      </c>
      <c r="I18" s="8">
        <v>10</v>
      </c>
      <c r="J18" s="8">
        <v>10</v>
      </c>
      <c r="K18" s="10"/>
      <c r="L18" s="9" t="s">
        <v>29</v>
      </c>
      <c r="M18" s="1"/>
    </row>
    <row r="19" spans="1:13" ht="15" customHeight="1" x14ac:dyDescent="0.25">
      <c r="A19" s="6" t="s">
        <v>29</v>
      </c>
      <c r="B19" s="6" t="s">
        <v>33</v>
      </c>
      <c r="C19" s="6" t="s">
        <v>29</v>
      </c>
      <c r="D19" s="6" t="s">
        <v>29</v>
      </c>
      <c r="E19" s="7" t="s">
        <v>42</v>
      </c>
      <c r="F19" s="8">
        <v>0</v>
      </c>
      <c r="G19" s="8">
        <v>0</v>
      </c>
      <c r="H19" s="8">
        <v>8133</v>
      </c>
      <c r="I19" s="8">
        <v>0</v>
      </c>
      <c r="J19" s="8">
        <v>10</v>
      </c>
      <c r="K19" s="8">
        <f>J19-I19</f>
        <v>10</v>
      </c>
      <c r="L19" s="9" t="s">
        <v>29</v>
      </c>
      <c r="M19" s="1"/>
    </row>
    <row r="20" spans="1:13" ht="15" customHeight="1" x14ac:dyDescent="0.25">
      <c r="A20" s="6" t="s">
        <v>29</v>
      </c>
      <c r="B20" s="6" t="s">
        <v>43</v>
      </c>
      <c r="C20" s="6" t="s">
        <v>29</v>
      </c>
      <c r="D20" s="6" t="s">
        <v>29</v>
      </c>
      <c r="E20" s="7" t="s">
        <v>44</v>
      </c>
      <c r="F20" s="8">
        <v>375104</v>
      </c>
      <c r="G20" s="8">
        <v>439305</v>
      </c>
      <c r="H20" s="8">
        <v>122042</v>
      </c>
      <c r="I20" s="8">
        <v>385907</v>
      </c>
      <c r="J20" s="8">
        <v>10</v>
      </c>
      <c r="K20" s="8">
        <f>J20-I20</f>
        <v>-385897</v>
      </c>
      <c r="L20" s="9">
        <f>(K20/I20)</f>
        <v>-0.99997408702096624</v>
      </c>
      <c r="M20" s="1"/>
    </row>
    <row r="21" spans="1:13" ht="15" customHeight="1" x14ac:dyDescent="0.25">
      <c r="A21" s="6" t="s">
        <v>45</v>
      </c>
      <c r="B21" s="6" t="s">
        <v>29</v>
      </c>
      <c r="C21" s="6" t="s">
        <v>29</v>
      </c>
      <c r="D21" s="6" t="s">
        <v>29</v>
      </c>
      <c r="E21" s="7" t="s">
        <v>46</v>
      </c>
      <c r="F21" s="8">
        <v>29366132</v>
      </c>
      <c r="G21" s="8">
        <v>29079267</v>
      </c>
      <c r="H21" s="8">
        <v>18943831</v>
      </c>
      <c r="I21" s="8">
        <v>30211875</v>
      </c>
      <c r="J21" s="8">
        <v>30335245</v>
      </c>
      <c r="K21" s="8">
        <f>J21-I21</f>
        <v>123370</v>
      </c>
      <c r="L21" s="9">
        <f>(K21/I21)</f>
        <v>4.0834936593640743E-3</v>
      </c>
      <c r="M21" s="1"/>
    </row>
    <row r="22" spans="1:13" ht="15" customHeight="1" x14ac:dyDescent="0.25">
      <c r="A22" s="6" t="s">
        <v>29</v>
      </c>
      <c r="B22" s="6" t="s">
        <v>10</v>
      </c>
      <c r="C22" s="6" t="s">
        <v>29</v>
      </c>
      <c r="D22" s="6" t="s">
        <v>29</v>
      </c>
      <c r="E22" s="7" t="s">
        <v>47</v>
      </c>
      <c r="F22" s="8">
        <v>29366132</v>
      </c>
      <c r="G22" s="8">
        <v>29079267</v>
      </c>
      <c r="H22" s="8">
        <v>18943831</v>
      </c>
      <c r="I22" s="8">
        <v>30211875</v>
      </c>
      <c r="J22" s="8">
        <v>30335245</v>
      </c>
      <c r="K22" s="8">
        <f>J22-I22</f>
        <v>123370</v>
      </c>
      <c r="L22" s="9">
        <f>(K22/I22)</f>
        <v>4.0834936593640743E-3</v>
      </c>
      <c r="M22" s="1"/>
    </row>
    <row r="23" spans="1:13" ht="15" customHeight="1" x14ac:dyDescent="0.25">
      <c r="A23" s="13" t="s">
        <v>48</v>
      </c>
      <c r="B23" s="13" t="s">
        <v>29</v>
      </c>
      <c r="C23" s="13" t="s">
        <v>29</v>
      </c>
      <c r="D23" s="13" t="s">
        <v>29</v>
      </c>
      <c r="E23" s="14" t="s">
        <v>49</v>
      </c>
      <c r="F23" s="15">
        <v>0</v>
      </c>
      <c r="G23" s="15">
        <v>2902</v>
      </c>
      <c r="H23" s="15">
        <v>0</v>
      </c>
      <c r="I23" s="15">
        <v>0</v>
      </c>
      <c r="J23" s="15">
        <v>0</v>
      </c>
      <c r="K23" s="16"/>
      <c r="L23" s="17" t="s">
        <v>29</v>
      </c>
      <c r="M23" s="18"/>
    </row>
    <row r="24" spans="1:13" ht="15" customHeight="1" x14ac:dyDescent="0.25">
      <c r="A24" s="13"/>
      <c r="B24" s="13" t="s">
        <v>62</v>
      </c>
      <c r="C24" s="13"/>
      <c r="D24" s="13"/>
      <c r="E24" s="14" t="s">
        <v>97</v>
      </c>
      <c r="F24" s="15">
        <v>0</v>
      </c>
      <c r="G24" s="15">
        <v>2902</v>
      </c>
      <c r="H24" s="15">
        <v>0</v>
      </c>
      <c r="I24" s="15">
        <v>0</v>
      </c>
      <c r="J24" s="15">
        <v>0</v>
      </c>
      <c r="K24" s="16"/>
      <c r="L24" s="17"/>
      <c r="M24" s="18"/>
    </row>
    <row r="25" spans="1:13" ht="15" customHeight="1" x14ac:dyDescent="0.25">
      <c r="A25" s="6" t="s">
        <v>50</v>
      </c>
      <c r="B25" s="6" t="s">
        <v>29</v>
      </c>
      <c r="C25" s="6" t="s">
        <v>29</v>
      </c>
      <c r="D25" s="6" t="s">
        <v>29</v>
      </c>
      <c r="E25" s="7" t="s">
        <v>51</v>
      </c>
      <c r="F25" s="8">
        <v>10</v>
      </c>
      <c r="G25" s="8">
        <v>10</v>
      </c>
      <c r="H25" s="8">
        <v>0</v>
      </c>
      <c r="I25" s="8">
        <v>10</v>
      </c>
      <c r="J25" s="8">
        <v>10</v>
      </c>
      <c r="K25" s="10"/>
      <c r="L25" s="9" t="s">
        <v>29</v>
      </c>
      <c r="M25" s="1"/>
    </row>
    <row r="26" spans="1:13" ht="15" customHeight="1" x14ac:dyDescent="0.25">
      <c r="A26" s="6" t="s">
        <v>29</v>
      </c>
      <c r="B26" s="6" t="s">
        <v>48</v>
      </c>
      <c r="C26" s="6" t="s">
        <v>29</v>
      </c>
      <c r="D26" s="6" t="s">
        <v>29</v>
      </c>
      <c r="E26" s="7" t="s">
        <v>52</v>
      </c>
      <c r="F26" s="8">
        <v>10</v>
      </c>
      <c r="G26" s="8">
        <v>10</v>
      </c>
      <c r="H26" s="8">
        <v>0</v>
      </c>
      <c r="I26" s="8">
        <v>10</v>
      </c>
      <c r="J26" s="8">
        <v>10</v>
      </c>
      <c r="K26" s="10"/>
      <c r="L26" s="9" t="s">
        <v>29</v>
      </c>
      <c r="M26" s="1"/>
    </row>
    <row r="27" spans="1:13" ht="15" customHeight="1" x14ac:dyDescent="0.25">
      <c r="A27" s="6" t="s">
        <v>53</v>
      </c>
      <c r="B27" s="6" t="s">
        <v>29</v>
      </c>
      <c r="C27" s="6" t="s">
        <v>29</v>
      </c>
      <c r="D27" s="6" t="s">
        <v>29</v>
      </c>
      <c r="E27" s="7" t="s">
        <v>54</v>
      </c>
      <c r="F27" s="8">
        <v>10</v>
      </c>
      <c r="G27" s="8">
        <v>10</v>
      </c>
      <c r="H27" s="8">
        <v>0</v>
      </c>
      <c r="I27" s="8">
        <v>10</v>
      </c>
      <c r="J27" s="8">
        <v>10</v>
      </c>
      <c r="K27" s="10"/>
      <c r="L27" s="9" t="s">
        <v>29</v>
      </c>
      <c r="M27" s="1"/>
    </row>
    <row r="28" spans="1:13" ht="15" customHeight="1" x14ac:dyDescent="0.25">
      <c r="A28" s="57" t="s">
        <v>29</v>
      </c>
      <c r="B28" s="57" t="s">
        <v>29</v>
      </c>
      <c r="C28" s="57" t="s">
        <v>29</v>
      </c>
      <c r="D28" s="57" t="s">
        <v>29</v>
      </c>
      <c r="E28" s="58" t="s">
        <v>55</v>
      </c>
      <c r="F28" s="59">
        <v>29988716</v>
      </c>
      <c r="G28" s="59">
        <v>29768954</v>
      </c>
      <c r="H28" s="59">
        <v>19720543</v>
      </c>
      <c r="I28" s="59">
        <v>30852388</v>
      </c>
      <c r="J28" s="59">
        <v>30335305</v>
      </c>
      <c r="K28" s="59">
        <f>J28-I28</f>
        <v>-517083</v>
      </c>
      <c r="L28" s="60">
        <f>(K28/I28)</f>
        <v>-1.6759902021198488E-2</v>
      </c>
      <c r="M28" s="1"/>
    </row>
    <row r="29" spans="1:13" ht="15" customHeight="1" x14ac:dyDescent="0.25">
      <c r="A29" s="23" t="s">
        <v>56</v>
      </c>
      <c r="B29" s="23" t="s">
        <v>29</v>
      </c>
      <c r="C29" s="23" t="s">
        <v>29</v>
      </c>
      <c r="D29" s="23" t="s">
        <v>29</v>
      </c>
      <c r="E29" s="24" t="s">
        <v>57</v>
      </c>
      <c r="F29" s="25">
        <v>23340049</v>
      </c>
      <c r="G29" s="25">
        <v>22288310</v>
      </c>
      <c r="H29" s="25">
        <v>14962209</v>
      </c>
      <c r="I29" s="25">
        <v>24012242</v>
      </c>
      <c r="J29" s="25">
        <v>23620705</v>
      </c>
      <c r="K29" s="25">
        <f>J29-I29</f>
        <v>-391537</v>
      </c>
      <c r="L29" s="26">
        <f>(K29/I29)</f>
        <v>-1.6305724388418208E-2</v>
      </c>
      <c r="M29" s="1"/>
    </row>
    <row r="30" spans="1:13" ht="15" customHeight="1" x14ac:dyDescent="0.25">
      <c r="A30" s="6" t="s">
        <v>58</v>
      </c>
      <c r="B30" s="6" t="s">
        <v>29</v>
      </c>
      <c r="C30" s="6" t="s">
        <v>29</v>
      </c>
      <c r="D30" s="6" t="s">
        <v>29</v>
      </c>
      <c r="E30" s="7" t="s">
        <v>59</v>
      </c>
      <c r="F30" s="8">
        <v>4458238</v>
      </c>
      <c r="G30" s="8">
        <v>4458238</v>
      </c>
      <c r="H30" s="8">
        <v>2899190</v>
      </c>
      <c r="I30" s="8">
        <v>4586635</v>
      </c>
      <c r="J30" s="8">
        <v>5540918</v>
      </c>
      <c r="K30" s="8">
        <f>J30-I30</f>
        <v>954283</v>
      </c>
      <c r="L30" s="9">
        <f>(K30/I30)</f>
        <v>0.20805732307018107</v>
      </c>
      <c r="M30" s="1"/>
    </row>
    <row r="31" spans="1:13" ht="15" customHeight="1" x14ac:dyDescent="0.25">
      <c r="A31" s="6" t="s">
        <v>60</v>
      </c>
      <c r="B31" s="6" t="s">
        <v>29</v>
      </c>
      <c r="C31" s="6" t="s">
        <v>29</v>
      </c>
      <c r="D31" s="6" t="s">
        <v>29</v>
      </c>
      <c r="E31" s="7" t="s">
        <v>61</v>
      </c>
      <c r="F31" s="8">
        <v>10</v>
      </c>
      <c r="G31" s="8">
        <v>204221</v>
      </c>
      <c r="H31" s="8">
        <v>0</v>
      </c>
      <c r="I31" s="8">
        <v>10</v>
      </c>
      <c r="J31" s="8">
        <v>10</v>
      </c>
      <c r="K31" s="10"/>
      <c r="L31" s="9" t="s">
        <v>29</v>
      </c>
      <c r="M31" s="1"/>
    </row>
    <row r="32" spans="1:13" ht="15" customHeight="1" x14ac:dyDescent="0.25">
      <c r="A32" s="6" t="s">
        <v>29</v>
      </c>
      <c r="B32" s="6" t="s">
        <v>62</v>
      </c>
      <c r="C32" s="6" t="s">
        <v>29</v>
      </c>
      <c r="D32" s="6" t="s">
        <v>29</v>
      </c>
      <c r="E32" s="7" t="s">
        <v>63</v>
      </c>
      <c r="F32" s="8">
        <v>10</v>
      </c>
      <c r="G32" s="8">
        <v>204221</v>
      </c>
      <c r="H32" s="8">
        <v>0</v>
      </c>
      <c r="I32" s="8">
        <v>10</v>
      </c>
      <c r="J32" s="8">
        <v>10</v>
      </c>
      <c r="K32" s="10"/>
      <c r="L32" s="9" t="s">
        <v>29</v>
      </c>
      <c r="M32" s="1"/>
    </row>
    <row r="33" spans="1:13" ht="15" customHeight="1" x14ac:dyDescent="0.25">
      <c r="A33" s="6" t="s">
        <v>64</v>
      </c>
      <c r="B33" s="6" t="s">
        <v>29</v>
      </c>
      <c r="C33" s="6" t="s">
        <v>29</v>
      </c>
      <c r="D33" s="6" t="s">
        <v>29</v>
      </c>
      <c r="E33" s="7" t="s">
        <v>32</v>
      </c>
      <c r="F33" s="8">
        <v>1792744</v>
      </c>
      <c r="G33" s="8">
        <v>2154804</v>
      </c>
      <c r="H33" s="8">
        <v>1497690</v>
      </c>
      <c r="I33" s="8">
        <v>1844374</v>
      </c>
      <c r="J33" s="8">
        <v>668954</v>
      </c>
      <c r="K33" s="8">
        <f t="shared" ref="K33:K44" si="0">J33-I33</f>
        <v>-1175420</v>
      </c>
      <c r="L33" s="9">
        <f t="shared" ref="L33:L44" si="1">(K33/I33)</f>
        <v>-0.63730024387678419</v>
      </c>
      <c r="M33" s="1"/>
    </row>
    <row r="34" spans="1:13" ht="15" customHeight="1" x14ac:dyDescent="0.25">
      <c r="A34" s="6" t="s">
        <v>29</v>
      </c>
      <c r="B34" s="6" t="s">
        <v>10</v>
      </c>
      <c r="C34" s="6" t="s">
        <v>29</v>
      </c>
      <c r="D34" s="6" t="s">
        <v>29</v>
      </c>
      <c r="E34" s="7" t="s">
        <v>65</v>
      </c>
      <c r="F34" s="8">
        <v>916040</v>
      </c>
      <c r="G34" s="8">
        <v>916040</v>
      </c>
      <c r="H34" s="8">
        <v>810000</v>
      </c>
      <c r="I34" s="8">
        <v>942422</v>
      </c>
      <c r="J34" s="8">
        <v>611107</v>
      </c>
      <c r="K34" s="8">
        <f t="shared" si="0"/>
        <v>-331315</v>
      </c>
      <c r="L34" s="9">
        <f t="shared" si="1"/>
        <v>-0.35155694582681646</v>
      </c>
      <c r="M34" s="1"/>
    </row>
    <row r="35" spans="1:13" ht="15" customHeight="1" x14ac:dyDescent="0.25">
      <c r="A35" s="6" t="s">
        <v>29</v>
      </c>
      <c r="B35" s="6" t="s">
        <v>29</v>
      </c>
      <c r="C35" s="6" t="s">
        <v>66</v>
      </c>
      <c r="D35" s="6" t="s">
        <v>29</v>
      </c>
      <c r="E35" s="7" t="s">
        <v>67</v>
      </c>
      <c r="F35" s="8">
        <v>50000</v>
      </c>
      <c r="G35" s="8">
        <v>50000</v>
      </c>
      <c r="H35" s="8">
        <v>0</v>
      </c>
      <c r="I35" s="8">
        <v>51440</v>
      </c>
      <c r="J35" s="8">
        <v>0</v>
      </c>
      <c r="K35" s="8">
        <f t="shared" si="0"/>
        <v>-51440</v>
      </c>
      <c r="L35" s="9">
        <f t="shared" si="1"/>
        <v>-1</v>
      </c>
      <c r="M35" s="1"/>
    </row>
    <row r="36" spans="1:13" ht="15" customHeight="1" x14ac:dyDescent="0.25">
      <c r="A36" s="19" t="s">
        <v>29</v>
      </c>
      <c r="B36" s="19" t="s">
        <v>29</v>
      </c>
      <c r="C36" s="19" t="s">
        <v>68</v>
      </c>
      <c r="D36" s="19" t="s">
        <v>29</v>
      </c>
      <c r="E36" s="20" t="s">
        <v>69</v>
      </c>
      <c r="F36" s="21">
        <v>866040</v>
      </c>
      <c r="G36" s="21">
        <v>866040</v>
      </c>
      <c r="H36" s="21">
        <v>810000</v>
      </c>
      <c r="I36" s="21">
        <v>890982</v>
      </c>
      <c r="J36" s="21">
        <v>611107</v>
      </c>
      <c r="K36" s="21">
        <f t="shared" si="0"/>
        <v>-279875</v>
      </c>
      <c r="L36" s="22">
        <f t="shared" si="1"/>
        <v>-0.31411970163258068</v>
      </c>
      <c r="M36" s="1"/>
    </row>
    <row r="37" spans="1:13" ht="15" customHeight="1" x14ac:dyDescent="0.25">
      <c r="A37" s="66" t="s">
        <v>29</v>
      </c>
      <c r="B37" s="66" t="s">
        <v>62</v>
      </c>
      <c r="C37" s="66" t="s">
        <v>29</v>
      </c>
      <c r="D37" s="66" t="s">
        <v>29</v>
      </c>
      <c r="E37" s="67" t="s">
        <v>70</v>
      </c>
      <c r="F37" s="68">
        <v>142232</v>
      </c>
      <c r="G37" s="68">
        <v>142232</v>
      </c>
      <c r="H37" s="68">
        <v>1426</v>
      </c>
      <c r="I37" s="68">
        <v>146328</v>
      </c>
      <c r="J37" s="68">
        <v>0</v>
      </c>
      <c r="K37" s="68">
        <f t="shared" si="0"/>
        <v>-146328</v>
      </c>
      <c r="L37" s="69">
        <f t="shared" si="1"/>
        <v>-1</v>
      </c>
      <c r="M37" s="1"/>
    </row>
    <row r="38" spans="1:13" ht="15" customHeight="1" x14ac:dyDescent="0.25">
      <c r="A38" s="6" t="s">
        <v>29</v>
      </c>
      <c r="B38" s="6" t="s">
        <v>29</v>
      </c>
      <c r="C38" s="6" t="s">
        <v>71</v>
      </c>
      <c r="D38" s="6" t="s">
        <v>29</v>
      </c>
      <c r="E38" s="7" t="s">
        <v>72</v>
      </c>
      <c r="F38" s="8">
        <v>142232</v>
      </c>
      <c r="G38" s="8">
        <v>142232</v>
      </c>
      <c r="H38" s="8">
        <v>1426</v>
      </c>
      <c r="I38" s="8">
        <v>146328</v>
      </c>
      <c r="J38" s="8">
        <v>0</v>
      </c>
      <c r="K38" s="8">
        <f t="shared" si="0"/>
        <v>-146328</v>
      </c>
      <c r="L38" s="9">
        <f t="shared" si="1"/>
        <v>-1</v>
      </c>
      <c r="M38" s="1"/>
    </row>
    <row r="39" spans="1:13" ht="15" customHeight="1" x14ac:dyDescent="0.25">
      <c r="A39" s="6" t="s">
        <v>29</v>
      </c>
      <c r="B39" s="6" t="s">
        <v>45</v>
      </c>
      <c r="C39" s="6" t="s">
        <v>29</v>
      </c>
      <c r="D39" s="6" t="s">
        <v>29</v>
      </c>
      <c r="E39" s="7" t="s">
        <v>73</v>
      </c>
      <c r="F39" s="8">
        <v>734472</v>
      </c>
      <c r="G39" s="8">
        <v>1096532</v>
      </c>
      <c r="H39" s="8">
        <v>686264</v>
      </c>
      <c r="I39" s="8">
        <v>755624</v>
      </c>
      <c r="J39" s="8">
        <v>57847</v>
      </c>
      <c r="K39" s="8">
        <f t="shared" si="0"/>
        <v>-697777</v>
      </c>
      <c r="L39" s="9">
        <f t="shared" si="1"/>
        <v>-0.92344472912453812</v>
      </c>
      <c r="M39" s="1"/>
    </row>
    <row r="40" spans="1:13" ht="15" customHeight="1" x14ac:dyDescent="0.25">
      <c r="A40" s="6" t="s">
        <v>29</v>
      </c>
      <c r="B40" s="6" t="s">
        <v>29</v>
      </c>
      <c r="C40" s="6" t="s">
        <v>68</v>
      </c>
      <c r="D40" s="6" t="s">
        <v>29</v>
      </c>
      <c r="E40" s="7" t="s">
        <v>69</v>
      </c>
      <c r="F40" s="8">
        <v>58721</v>
      </c>
      <c r="G40" s="8">
        <v>58721</v>
      </c>
      <c r="H40" s="8">
        <v>47981</v>
      </c>
      <c r="I40" s="8">
        <v>60412</v>
      </c>
      <c r="J40" s="8">
        <v>57847</v>
      </c>
      <c r="K40" s="8">
        <f t="shared" si="0"/>
        <v>-2565</v>
      </c>
      <c r="L40" s="9">
        <f t="shared" si="1"/>
        <v>-4.2458451963186122E-2</v>
      </c>
      <c r="M40" s="1"/>
    </row>
    <row r="41" spans="1:13" ht="15" customHeight="1" x14ac:dyDescent="0.25">
      <c r="A41" s="6" t="s">
        <v>29</v>
      </c>
      <c r="B41" s="6" t="s">
        <v>29</v>
      </c>
      <c r="C41" s="6" t="s">
        <v>74</v>
      </c>
      <c r="D41" s="6" t="s">
        <v>29</v>
      </c>
      <c r="E41" s="7" t="s">
        <v>75</v>
      </c>
      <c r="F41" s="8">
        <v>303687</v>
      </c>
      <c r="G41" s="8">
        <v>303687</v>
      </c>
      <c r="H41" s="8">
        <v>196345</v>
      </c>
      <c r="I41" s="8">
        <v>312433</v>
      </c>
      <c r="J41" s="8">
        <v>0</v>
      </c>
      <c r="K41" s="8">
        <f t="shared" si="0"/>
        <v>-312433</v>
      </c>
      <c r="L41" s="9">
        <f t="shared" si="1"/>
        <v>-1</v>
      </c>
      <c r="M41" s="1"/>
    </row>
    <row r="42" spans="1:13" ht="27" customHeight="1" x14ac:dyDescent="0.25">
      <c r="A42" s="27" t="s">
        <v>29</v>
      </c>
      <c r="B42" s="27" t="s">
        <v>29</v>
      </c>
      <c r="C42" s="27" t="s">
        <v>76</v>
      </c>
      <c r="D42" s="27" t="s">
        <v>29</v>
      </c>
      <c r="E42" s="28" t="s">
        <v>77</v>
      </c>
      <c r="F42" s="29">
        <v>34657</v>
      </c>
      <c r="G42" s="29">
        <v>34657</v>
      </c>
      <c r="H42" s="29">
        <v>20101</v>
      </c>
      <c r="I42" s="29">
        <v>35655</v>
      </c>
      <c r="J42" s="29">
        <v>0</v>
      </c>
      <c r="K42" s="29">
        <f t="shared" si="0"/>
        <v>-35655</v>
      </c>
      <c r="L42" s="30">
        <f t="shared" si="1"/>
        <v>-1</v>
      </c>
      <c r="M42" s="1"/>
    </row>
    <row r="43" spans="1:13" ht="15" customHeight="1" x14ac:dyDescent="0.25">
      <c r="A43" s="31" t="s">
        <v>29</v>
      </c>
      <c r="B43" s="31" t="s">
        <v>29</v>
      </c>
      <c r="C43" s="31" t="s">
        <v>78</v>
      </c>
      <c r="D43" s="31" t="s">
        <v>29</v>
      </c>
      <c r="E43" s="32" t="s">
        <v>79</v>
      </c>
      <c r="F43" s="33">
        <v>106869</v>
      </c>
      <c r="G43" s="33">
        <v>106869</v>
      </c>
      <c r="H43" s="33">
        <v>69574</v>
      </c>
      <c r="I43" s="33">
        <v>109947</v>
      </c>
      <c r="J43" s="33">
        <v>0</v>
      </c>
      <c r="K43" s="33">
        <f t="shared" si="0"/>
        <v>-109947</v>
      </c>
      <c r="L43" s="34">
        <f t="shared" si="1"/>
        <v>-1</v>
      </c>
      <c r="M43" s="1"/>
    </row>
    <row r="44" spans="1:13" ht="15" customHeight="1" x14ac:dyDescent="0.25">
      <c r="A44" s="31" t="s">
        <v>29</v>
      </c>
      <c r="B44" s="31" t="s">
        <v>29</v>
      </c>
      <c r="C44" s="31" t="s">
        <v>80</v>
      </c>
      <c r="D44" s="31" t="s">
        <v>29</v>
      </c>
      <c r="E44" s="32" t="s">
        <v>81</v>
      </c>
      <c r="F44" s="33">
        <v>230538</v>
      </c>
      <c r="G44" s="33">
        <v>230538</v>
      </c>
      <c r="H44" s="33">
        <v>61721</v>
      </c>
      <c r="I44" s="33">
        <v>237177</v>
      </c>
      <c r="J44" s="33">
        <v>0</v>
      </c>
      <c r="K44" s="33">
        <f t="shared" si="0"/>
        <v>-237177</v>
      </c>
      <c r="L44" s="34">
        <f t="shared" si="1"/>
        <v>-1</v>
      </c>
      <c r="M44" s="1"/>
    </row>
    <row r="45" spans="1:13" ht="15" customHeight="1" x14ac:dyDescent="0.25">
      <c r="A45" s="23" t="s">
        <v>29</v>
      </c>
      <c r="B45" s="23" t="s">
        <v>29</v>
      </c>
      <c r="C45" s="23" t="s">
        <v>82</v>
      </c>
      <c r="D45" s="23" t="s">
        <v>29</v>
      </c>
      <c r="E45" s="24" t="s">
        <v>83</v>
      </c>
      <c r="F45" s="25">
        <v>0</v>
      </c>
      <c r="G45" s="25">
        <v>362060</v>
      </c>
      <c r="H45" s="25">
        <v>290542</v>
      </c>
      <c r="I45" s="25">
        <v>0</v>
      </c>
      <c r="J45" s="25">
        <v>0</v>
      </c>
      <c r="K45" s="35"/>
      <c r="L45" s="26" t="s">
        <v>29</v>
      </c>
      <c r="M45" s="1"/>
    </row>
    <row r="46" spans="1:13" ht="15" customHeight="1" x14ac:dyDescent="0.25">
      <c r="A46" s="6" t="s">
        <v>6</v>
      </c>
      <c r="B46" s="6" t="s">
        <v>29</v>
      </c>
      <c r="C46" s="6" t="s">
        <v>29</v>
      </c>
      <c r="D46" s="6" t="s">
        <v>29</v>
      </c>
      <c r="E46" s="7" t="s">
        <v>84</v>
      </c>
      <c r="F46" s="8">
        <v>20</v>
      </c>
      <c r="G46" s="8">
        <v>20</v>
      </c>
      <c r="H46" s="8">
        <v>27353</v>
      </c>
      <c r="I46" s="8">
        <v>20</v>
      </c>
      <c r="J46" s="8">
        <v>20</v>
      </c>
      <c r="K46" s="10"/>
      <c r="L46" s="9" t="s">
        <v>29</v>
      </c>
      <c r="M46" s="1"/>
    </row>
    <row r="47" spans="1:13" ht="15" customHeight="1" x14ac:dyDescent="0.25">
      <c r="A47" s="6" t="s">
        <v>29</v>
      </c>
      <c r="B47" s="6" t="s">
        <v>43</v>
      </c>
      <c r="C47" s="6" t="s">
        <v>29</v>
      </c>
      <c r="D47" s="6" t="s">
        <v>29</v>
      </c>
      <c r="E47" s="7" t="s">
        <v>85</v>
      </c>
      <c r="F47" s="8">
        <v>20</v>
      </c>
      <c r="G47" s="8">
        <v>20</v>
      </c>
      <c r="H47" s="8">
        <v>27353</v>
      </c>
      <c r="I47" s="8">
        <v>20</v>
      </c>
      <c r="J47" s="8">
        <v>20</v>
      </c>
      <c r="K47" s="10"/>
      <c r="L47" s="9" t="s">
        <v>29</v>
      </c>
      <c r="M47" s="1"/>
    </row>
    <row r="48" spans="1:13" ht="27" customHeight="1" x14ac:dyDescent="0.25">
      <c r="A48" s="6" t="s">
        <v>86</v>
      </c>
      <c r="B48" s="6" t="s">
        <v>29</v>
      </c>
      <c r="C48" s="6" t="s">
        <v>29</v>
      </c>
      <c r="D48" s="6" t="s">
        <v>29</v>
      </c>
      <c r="E48" s="7" t="s">
        <v>87</v>
      </c>
      <c r="F48" s="8">
        <v>397645</v>
      </c>
      <c r="G48" s="8">
        <v>397645</v>
      </c>
      <c r="H48" s="8">
        <v>68862</v>
      </c>
      <c r="I48" s="8">
        <v>409097</v>
      </c>
      <c r="J48" s="8">
        <v>504678</v>
      </c>
      <c r="K48" s="8">
        <f>J48-I48</f>
        <v>95581</v>
      </c>
      <c r="L48" s="9">
        <f>(K48/I48)</f>
        <v>0.23363896581984223</v>
      </c>
      <c r="M48" s="1"/>
    </row>
    <row r="49" spans="1:13" ht="15" customHeight="1" x14ac:dyDescent="0.25">
      <c r="A49" s="6" t="s">
        <v>29</v>
      </c>
      <c r="B49" s="6" t="s">
        <v>88</v>
      </c>
      <c r="C49" s="6" t="s">
        <v>29</v>
      </c>
      <c r="D49" s="6" t="s">
        <v>29</v>
      </c>
      <c r="E49" s="7" t="s">
        <v>89</v>
      </c>
      <c r="F49" s="8">
        <v>397645</v>
      </c>
      <c r="G49" s="8">
        <v>397645</v>
      </c>
      <c r="H49" s="8">
        <v>68862</v>
      </c>
      <c r="I49" s="8">
        <v>409097</v>
      </c>
      <c r="J49" s="8">
        <v>504678</v>
      </c>
      <c r="K49" s="8">
        <f>J49-I49</f>
        <v>95581</v>
      </c>
      <c r="L49" s="9">
        <f>(K49/I49)</f>
        <v>0.23363896581984223</v>
      </c>
      <c r="M49" s="1"/>
    </row>
    <row r="50" spans="1:13" ht="15" customHeight="1" x14ac:dyDescent="0.25">
      <c r="A50" s="6" t="s">
        <v>90</v>
      </c>
      <c r="B50" s="6" t="s">
        <v>29</v>
      </c>
      <c r="C50" s="6" t="s">
        <v>29</v>
      </c>
      <c r="D50" s="6" t="s">
        <v>29</v>
      </c>
      <c r="E50" s="7" t="s">
        <v>91</v>
      </c>
      <c r="F50" s="8">
        <v>10</v>
      </c>
      <c r="G50" s="8">
        <v>265716</v>
      </c>
      <c r="H50" s="8">
        <v>265239</v>
      </c>
      <c r="I50" s="8">
        <v>10</v>
      </c>
      <c r="J50" s="8">
        <v>10</v>
      </c>
      <c r="K50" s="10"/>
      <c r="L50" s="9" t="s">
        <v>29</v>
      </c>
      <c r="M50" s="1"/>
    </row>
    <row r="51" spans="1:13" ht="15" customHeight="1" x14ac:dyDescent="0.25">
      <c r="A51" s="6" t="s">
        <v>29</v>
      </c>
      <c r="B51" s="6" t="s">
        <v>88</v>
      </c>
      <c r="C51" s="6" t="s">
        <v>29</v>
      </c>
      <c r="D51" s="6" t="s">
        <v>29</v>
      </c>
      <c r="E51" s="7" t="s">
        <v>92</v>
      </c>
      <c r="F51" s="8">
        <v>10</v>
      </c>
      <c r="G51" s="8">
        <v>265716</v>
      </c>
      <c r="H51" s="8">
        <v>265239</v>
      </c>
      <c r="I51" s="8">
        <v>10</v>
      </c>
      <c r="J51" s="8">
        <v>10</v>
      </c>
      <c r="K51" s="10"/>
      <c r="L51" s="9" t="s">
        <v>29</v>
      </c>
      <c r="M51" s="1"/>
    </row>
    <row r="52" spans="1:13" ht="15" customHeight="1" x14ac:dyDescent="0.25">
      <c r="A52" s="19" t="s">
        <v>93</v>
      </c>
      <c r="B52" s="19" t="s">
        <v>29</v>
      </c>
      <c r="C52" s="19" t="s">
        <v>29</v>
      </c>
      <c r="D52" s="19" t="s">
        <v>29</v>
      </c>
      <c r="E52" s="20" t="s">
        <v>94</v>
      </c>
      <c r="F52" s="21">
        <v>0</v>
      </c>
      <c r="G52" s="21">
        <v>0</v>
      </c>
      <c r="H52" s="21">
        <v>0</v>
      </c>
      <c r="I52" s="21">
        <v>0</v>
      </c>
      <c r="J52" s="21">
        <v>10</v>
      </c>
      <c r="K52" s="21">
        <f>J52-I52</f>
        <v>10</v>
      </c>
      <c r="L52" s="22" t="s">
        <v>29</v>
      </c>
      <c r="M52" s="1"/>
    </row>
    <row r="53" spans="1:1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customHeight="1" x14ac:dyDescent="0.25">
      <c r="A54" s="36" t="s">
        <v>95</v>
      </c>
      <c r="B54" s="37"/>
      <c r="C54" s="37"/>
      <c r="D54" s="37"/>
      <c r="E54" s="37"/>
      <c r="F54" s="11">
        <v>29988686</v>
      </c>
      <c r="G54" s="11">
        <v>29503218</v>
      </c>
      <c r="H54" s="11">
        <v>19427951</v>
      </c>
      <c r="I54" s="11">
        <v>30852358</v>
      </c>
      <c r="J54" s="11">
        <v>30335265</v>
      </c>
      <c r="K54" s="11">
        <v>-517093</v>
      </c>
      <c r="L54" s="12">
        <v>-1.6760242442409101E-2</v>
      </c>
      <c r="M54" s="1"/>
    </row>
    <row r="55" spans="1:13" ht="15" customHeight="1" x14ac:dyDescent="0.25">
      <c r="A55" s="38" t="s">
        <v>96</v>
      </c>
      <c r="B55" s="39"/>
      <c r="C55" s="39"/>
      <c r="D55" s="39"/>
      <c r="E55" s="39"/>
      <c r="F55" s="39"/>
      <c r="G55" s="39"/>
      <c r="H55" s="39"/>
      <c r="I55" s="39"/>
      <c r="J55" s="39"/>
      <c r="K55" s="1"/>
      <c r="L55" s="1"/>
      <c r="M55" s="1"/>
    </row>
    <row r="56" spans="1:13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</sheetData>
  <mergeCells count="18">
    <mergeCell ref="A5:B5"/>
    <mergeCell ref="C5:G5"/>
    <mergeCell ref="A1:L1"/>
    <mergeCell ref="A2:L2"/>
    <mergeCell ref="A3:L3"/>
    <mergeCell ref="K10:K11"/>
    <mergeCell ref="L10:L11"/>
    <mergeCell ref="A54:E54"/>
    <mergeCell ref="A55:J55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1181102362204722" right="0.51181102362204722" top="0.78740157480314965" bottom="0.59055118110236227" header="0.31496062992125984" footer="0.31496062992125984"/>
  <pageSetup scale="82" fitToHeight="3" orientation="landscape" r:id="rId1"/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CCA250101</vt:lpstr>
      <vt:lpstr>'CCA250101'!Área_de_impresión</vt:lpstr>
      <vt:lpstr>JR_PAGE_ANCHOR_0_1</vt:lpstr>
      <vt:lpstr>'CCA250101'!Títulos_a_imprimir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2026-09-29T23:41:19Z</dcterms:modified>
</cp:coreProperties>
</file>