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22D68BBB-D51B-4D39-A8B2-4C2E34CB3D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analitico'!$A$12:$L$44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9" i="1" l="1"/>
  <c r="K36" i="1"/>
  <c r="L36" i="1" s="1"/>
  <c r="K35" i="1"/>
  <c r="K34" i="1"/>
  <c r="K33" i="1"/>
  <c r="L33" i="1" s="1"/>
  <c r="K32" i="1"/>
  <c r="L32" i="1" s="1"/>
  <c r="K31" i="1"/>
  <c r="L31" i="1" s="1"/>
  <c r="K30" i="1"/>
  <c r="L30" i="1" s="1"/>
  <c r="K29" i="1"/>
  <c r="L29" i="1" s="1"/>
  <c r="L26" i="1"/>
  <c r="K26" i="1"/>
  <c r="L25" i="1"/>
  <c r="K25" i="1"/>
  <c r="K24" i="1"/>
  <c r="L24" i="1" s="1"/>
  <c r="K22" i="1"/>
  <c r="K21" i="1"/>
  <c r="K20" i="1"/>
  <c r="L20" i="1" s="1"/>
  <c r="K19" i="1"/>
  <c r="L19" i="1" s="1"/>
  <c r="K18" i="1"/>
  <c r="L18" i="1" s="1"/>
  <c r="K17" i="1"/>
  <c r="L17" i="1" s="1"/>
  <c r="L16" i="1"/>
  <c r="K16" i="1"/>
  <c r="L12" i="1"/>
  <c r="K12" i="1"/>
</calcChain>
</file>

<file path=xl/sharedStrings.xml><?xml version="1.0" encoding="utf-8"?>
<sst xmlns="http://schemas.openxmlformats.org/spreadsheetml/2006/main" count="196" uniqueCount="88">
  <si>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</si>
  <si>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</si>
  <si>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</si>
  <si>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</si>
  <si>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</si>
  <si>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ENERGÍA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</si>
  <si>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</si>
  <si>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</si>
  <si>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</si>
  <si>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SUPERINTENDENCIA DE ELECTRICIDAD Y COMBUSTIBLES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</si>
  <si>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</si>
  <si>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</si>
  <si>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</si>
  <si>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</si>
  <si>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</si>
  <si>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</si>
  <si>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</si>
  <si>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</si>
  <si>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</si>
  <si>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</si>
  <si>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</si>
  <si>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</si>
  <si>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</si>
  <si>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</si>
  <si>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</si>
  <si>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</si>
  <si>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</si>
  <si>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</si>
  <si>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</si>
  <si>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</si>
  <si>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</si>
  <si>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</si>
  <si>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</si>
  <si>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</si>
  <si>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</si>
  <si>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</si>
  <si>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</si>
  <si>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sz val="8"/>
        <rFont val="Times New Roman"/>
        <family val="1"/>
      </rPr>
      <t>*GASTOS-(Subt.25+30+32+34+35) + Item25.01+Intereses y Otros Gastos Financieros de Deuda</t>
    </r>
  </si>
  <si>
    <r>
      <rPr>
        <b/>
        <sz val="11"/>
        <rFont val="Times New Roman"/>
        <family val="1"/>
      </rPr>
      <t>INGRESOS</t>
    </r>
  </si>
  <si>
    <r>
      <rPr>
        <sz val="11"/>
        <rFont val="Times New Roman"/>
        <family val="1"/>
      </rPr>
      <t>05</t>
    </r>
  </si>
  <si>
    <r>
      <rPr>
        <sz val="11"/>
        <rFont val="Times New Roman"/>
        <family val="1"/>
      </rPr>
      <t>TRANSFERENCIAS CORRIENTES</t>
    </r>
  </si>
  <si>
    <r>
      <rPr>
        <sz val="11"/>
        <rFont val="Times New Roman"/>
        <family val="1"/>
      </rPr>
      <t>02</t>
    </r>
  </si>
  <si>
    <r>
      <rPr>
        <sz val="11"/>
        <rFont val="Times New Roman"/>
        <family val="1"/>
      </rPr>
      <t>Del Gobierno Central</t>
    </r>
  </si>
  <si>
    <r>
      <rPr>
        <sz val="11"/>
        <rFont val="Times New Roman"/>
        <family val="1"/>
      </rPr>
      <t>201</t>
    </r>
  </si>
  <si>
    <r>
      <rPr>
        <sz val="11"/>
        <rFont val="Times New Roman"/>
        <family val="1"/>
      </rPr>
      <t>Recuperación de Licencias Médicas - FONASA</t>
    </r>
  </si>
  <si>
    <r>
      <rPr>
        <sz val="11"/>
        <rFont val="Times New Roman"/>
        <family val="1"/>
      </rPr>
      <t>08</t>
    </r>
  </si>
  <si>
    <r>
      <rPr>
        <sz val="11"/>
        <rFont val="Times New Roman"/>
        <family val="1"/>
      </rPr>
      <t>OTROS INGRESOS CORRIENTES</t>
    </r>
  </si>
  <si>
    <r>
      <rPr>
        <sz val="11"/>
        <rFont val="Times New Roman"/>
        <family val="1"/>
      </rPr>
      <t>01</t>
    </r>
  </si>
  <si>
    <r>
      <rPr>
        <sz val="11"/>
        <rFont val="Times New Roman"/>
        <family val="1"/>
      </rPr>
      <t>Recuperaciones y Reembolsos por Licencias Médicas</t>
    </r>
  </si>
  <si>
    <r>
      <rPr>
        <sz val="11"/>
        <rFont val="Times New Roman"/>
        <family val="1"/>
      </rPr>
      <t>99</t>
    </r>
  </si>
  <si>
    <r>
      <rPr>
        <sz val="11"/>
        <rFont val="Times New Roman"/>
        <family val="1"/>
      </rPr>
      <t>Otros</t>
    </r>
  </si>
  <si>
    <r>
      <rPr>
        <sz val="11"/>
        <rFont val="Times New Roman"/>
        <family val="1"/>
      </rPr>
      <t>09</t>
    </r>
  </si>
  <si>
    <r>
      <rPr>
        <sz val="11"/>
        <rFont val="Times New Roman"/>
        <family val="1"/>
      </rPr>
      <t>APORTE FISCAL</t>
    </r>
  </si>
  <si>
    <r>
      <rPr>
        <sz val="11"/>
        <rFont val="Times New Roman"/>
        <family val="1"/>
      </rPr>
      <t>Libre</t>
    </r>
  </si>
  <si>
    <r>
      <rPr>
        <sz val="11"/>
        <rFont val="Times New Roman"/>
        <family val="1"/>
      </rPr>
      <t>12</t>
    </r>
  </si>
  <si>
    <r>
      <rPr>
        <sz val="11"/>
        <rFont val="Times New Roman"/>
        <family val="1"/>
      </rPr>
      <t>RECUPERACIÓN DE PRÉSTAMOS</t>
    </r>
  </si>
  <si>
    <r>
      <rPr>
        <sz val="11"/>
        <rFont val="Times New Roman"/>
        <family val="1"/>
      </rPr>
      <t>10</t>
    </r>
  </si>
  <si>
    <r>
      <rPr>
        <sz val="11"/>
        <rFont val="Times New Roman"/>
        <family val="1"/>
      </rPr>
      <t>Ingresos por Percibir</t>
    </r>
  </si>
  <si>
    <r>
      <rPr>
        <sz val="11"/>
        <rFont val="Times New Roman"/>
        <family val="1"/>
      </rPr>
      <t>15</t>
    </r>
  </si>
  <si>
    <r>
      <rPr>
        <sz val="11"/>
        <rFont val="Times New Roman"/>
        <family val="1"/>
      </rPr>
      <t>SALDO INICIAL DE CAJA</t>
    </r>
  </si>
  <si>
    <r>
      <rPr>
        <b/>
        <sz val="11"/>
        <rFont val="Times New Roman"/>
        <family val="1"/>
      </rPr>
      <t>GASTOS</t>
    </r>
  </si>
  <si>
    <r>
      <rPr>
        <sz val="11"/>
        <rFont val="Times New Roman"/>
        <family val="1"/>
      </rPr>
      <t>21</t>
    </r>
  </si>
  <si>
    <r>
      <rPr>
        <sz val="11"/>
        <rFont val="Times New Roman"/>
        <family val="1"/>
      </rPr>
      <t>GASTOS EN PERSONAL</t>
    </r>
  </si>
  <si>
    <r>
      <rPr>
        <sz val="11"/>
        <rFont val="Times New Roman"/>
        <family val="1"/>
      </rPr>
      <t>22</t>
    </r>
  </si>
  <si>
    <r>
      <rPr>
        <sz val="11"/>
        <rFont val="Times New Roman"/>
        <family val="1"/>
      </rPr>
      <t>BIENES Y SERVICIOS DE CONSUMO</t>
    </r>
  </si>
  <si>
    <r>
      <rPr>
        <sz val="11"/>
        <rFont val="Times New Roman"/>
        <family val="1"/>
      </rPr>
      <t>23</t>
    </r>
  </si>
  <si>
    <r>
      <rPr>
        <sz val="11"/>
        <rFont val="Times New Roman"/>
        <family val="1"/>
      </rPr>
      <t>PRESTACIONES DE SEGURIDAD SOCIAL</t>
    </r>
  </si>
  <si>
    <r>
      <rPr>
        <sz val="11"/>
        <rFont val="Times New Roman"/>
        <family val="1"/>
      </rPr>
      <t>03</t>
    </r>
  </si>
  <si>
    <r>
      <rPr>
        <sz val="11"/>
        <rFont val="Times New Roman"/>
        <family val="1"/>
      </rPr>
      <t>Prestaciones Sociales del Empleador</t>
    </r>
  </si>
  <si>
    <r>
      <rPr>
        <sz val="11"/>
        <rFont val="Times New Roman"/>
        <family val="1"/>
      </rPr>
      <t>25</t>
    </r>
  </si>
  <si>
    <r>
      <rPr>
        <sz val="11"/>
        <rFont val="Times New Roman"/>
        <family val="1"/>
      </rPr>
      <t>INTEGROS AL FISCO</t>
    </r>
  </si>
  <si>
    <r>
      <rPr>
        <sz val="11"/>
        <rFont val="Times New Roman"/>
        <family val="1"/>
      </rPr>
      <t>Otros Integros al Fisco</t>
    </r>
  </si>
  <si>
    <r>
      <rPr>
        <sz val="11"/>
        <rFont val="Times New Roman"/>
        <family val="1"/>
      </rPr>
      <t>29</t>
    </r>
  </si>
  <si>
    <r>
      <rPr>
        <sz val="11"/>
        <rFont val="Times New Roman"/>
        <family val="1"/>
      </rPr>
      <t>ADQUISICIÓN DE ACTIVOS NO FINANCIEROS</t>
    </r>
  </si>
  <si>
    <r>
      <rPr>
        <sz val="11"/>
        <rFont val="Times New Roman"/>
        <family val="1"/>
      </rPr>
      <t>Vehículos</t>
    </r>
  </si>
  <si>
    <r>
      <rPr>
        <sz val="11"/>
        <rFont val="Times New Roman"/>
        <family val="1"/>
      </rPr>
      <t>04</t>
    </r>
  </si>
  <si>
    <r>
      <rPr>
        <sz val="11"/>
        <rFont val="Times New Roman"/>
        <family val="1"/>
      </rPr>
      <t>Mobiliario y Otros</t>
    </r>
  </si>
  <si>
    <r>
      <rPr>
        <sz val="11"/>
        <rFont val="Times New Roman"/>
        <family val="1"/>
      </rPr>
      <t>Máquinas y Equipos</t>
    </r>
  </si>
  <si>
    <r>
      <rPr>
        <sz val="11"/>
        <rFont val="Times New Roman"/>
        <family val="1"/>
      </rPr>
      <t>06</t>
    </r>
  </si>
  <si>
    <r>
      <rPr>
        <sz val="11"/>
        <rFont val="Times New Roman"/>
        <family val="1"/>
      </rPr>
      <t>Equipos Informáticos</t>
    </r>
  </si>
  <si>
    <r>
      <rPr>
        <sz val="11"/>
        <rFont val="Times New Roman"/>
        <family val="1"/>
      </rPr>
      <t>07</t>
    </r>
  </si>
  <si>
    <r>
      <rPr>
        <sz val="11"/>
        <rFont val="Times New Roman"/>
        <family val="1"/>
      </rPr>
      <t>Programas Informáticos</t>
    </r>
  </si>
  <si>
    <r>
      <rPr>
        <sz val="11"/>
        <rFont val="Times New Roman"/>
        <family val="1"/>
      </rPr>
      <t>34</t>
    </r>
  </si>
  <si>
    <r>
      <rPr>
        <sz val="11"/>
        <rFont val="Times New Roman"/>
        <family val="1"/>
      </rPr>
      <t>SERVICIO DE LA DEUDA</t>
    </r>
  </si>
  <si>
    <r>
      <rPr>
        <sz val="11"/>
        <rFont val="Times New Roman"/>
        <family val="1"/>
      </rPr>
      <t>Deuda Flotante</t>
    </r>
  </si>
  <si>
    <r>
      <rPr>
        <sz val="11"/>
        <rFont val="Times New Roman"/>
        <family val="1"/>
      </rPr>
      <t>35</t>
    </r>
  </si>
  <si>
    <r>
      <rPr>
        <sz val="11"/>
        <rFont val="Times New Roman"/>
        <family val="1"/>
      </rPr>
      <t>SALDO FINAL DE CAJA</t>
    </r>
  </si>
  <si>
    <r>
      <rPr>
        <b/>
        <sz val="11"/>
        <rFont val="Times New Roman"/>
        <family val="1"/>
      </rPr>
      <t>Gasto Estado de Operaciones*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</si>
</sst>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3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1"/>
      <color rgb="FF000000"/>
      <name val="Times New Roman"/>
      <family val="2"/>
    </font>
    <font>
      <b/>
      <sz val="11"/>
      <color rgb="FF000000"/>
      <name val="Times New Roman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9" fillId="30" borderId="8" xfId="0" applyFont="1" applyFill="1" applyBorder="1" applyAlignment="1">
      <alignment horizontal="center" vertical="top" wrapText="1"/>
    </xf>
    <xf numFmtId="0" fontId="10" fillId="31" borderId="8" xfId="0" applyFont="1" applyFill="1" applyBorder="1" applyAlignment="1">
      <alignment horizontal="left" vertical="top" wrapText="1"/>
    </xf>
    <xf numFmtId="3" fontId="10" fillId="32" borderId="8" xfId="0" applyNumberFormat="1" applyFont="1" applyFill="1" applyBorder="1" applyAlignment="1">
      <alignment horizontal="right" vertical="top" wrapText="1"/>
    </xf>
    <xf numFmtId="164" fontId="10" fillId="33" borderId="8" xfId="0" applyNumberFormat="1" applyFont="1" applyFill="1" applyBorder="1" applyAlignment="1">
      <alignment horizontal="right" vertical="top" wrapText="1"/>
    </xf>
    <xf numFmtId="0" fontId="9" fillId="34" borderId="12" xfId="0" applyFont="1" applyFill="1" applyBorder="1" applyAlignment="1">
      <alignment horizontal="center" vertical="top" wrapText="1"/>
    </xf>
    <xf numFmtId="0" fontId="9" fillId="35" borderId="12" xfId="0" applyFont="1" applyFill="1" applyBorder="1" applyAlignment="1">
      <alignment horizontal="left" vertical="top" wrapText="1"/>
    </xf>
    <xf numFmtId="3" fontId="9" fillId="36" borderId="12" xfId="0" applyNumberFormat="1" applyFont="1" applyFill="1" applyBorder="1" applyAlignment="1">
      <alignment horizontal="right" vertical="top" wrapText="1"/>
    </xf>
    <xf numFmtId="0" fontId="0" fillId="37" borderId="12" xfId="0" applyFont="1" applyFill="1" applyBorder="1" applyAlignment="1" applyProtection="1">
      <alignment wrapText="1"/>
      <protection locked="0"/>
    </xf>
    <xf numFmtId="164" fontId="9" fillId="38" borderId="12" xfId="0" applyNumberFormat="1" applyFont="1" applyFill="1" applyBorder="1" applyAlignment="1">
      <alignment horizontal="right" vertical="top" wrapText="1"/>
    </xf>
    <xf numFmtId="0" fontId="9" fillId="34" borderId="13" xfId="0" applyFont="1" applyFill="1" applyBorder="1" applyAlignment="1">
      <alignment horizontal="center" vertical="top" wrapText="1"/>
    </xf>
    <xf numFmtId="0" fontId="9" fillId="35" borderId="13" xfId="0" applyFont="1" applyFill="1" applyBorder="1" applyAlignment="1">
      <alignment horizontal="left" vertical="top" wrapText="1"/>
    </xf>
    <xf numFmtId="3" fontId="9" fillId="36" borderId="13" xfId="0" applyNumberFormat="1" applyFont="1" applyFill="1" applyBorder="1" applyAlignment="1">
      <alignment horizontal="right" vertical="top" wrapText="1"/>
    </xf>
    <xf numFmtId="164" fontId="9" fillId="38" borderId="13" xfId="0" applyNumberFormat="1" applyFont="1" applyFill="1" applyBorder="1" applyAlignment="1">
      <alignment horizontal="right" vertical="top" wrapText="1"/>
    </xf>
    <xf numFmtId="0" fontId="0" fillId="37" borderId="14" xfId="0" applyFont="1" applyFill="1" applyBorder="1" applyAlignment="1" applyProtection="1">
      <alignment wrapText="1"/>
      <protection locked="0"/>
    </xf>
    <xf numFmtId="0" fontId="0" fillId="39" borderId="13" xfId="0" applyFont="1" applyFill="1" applyBorder="1" applyAlignment="1" applyProtection="1">
      <alignment wrapText="1"/>
      <protection locked="0"/>
    </xf>
    <xf numFmtId="0" fontId="0" fillId="4" borderId="0" xfId="0" applyFont="1" applyFill="1" applyAlignment="1" applyProtection="1">
      <alignment wrapText="1"/>
      <protection locked="0"/>
    </xf>
    <xf numFmtId="0" fontId="10" fillId="40" borderId="9" xfId="0" applyFont="1" applyFill="1" applyBorder="1" applyAlignment="1">
      <alignment horizontal="left" vertical="top" wrapText="1"/>
    </xf>
    <xf numFmtId="0" fontId="10" fillId="41" borderId="9" xfId="0" applyFont="1" applyFill="1" applyBorder="1" applyAlignment="1" applyProtection="1">
      <alignment horizontal="left" vertical="top" wrapText="1"/>
      <protection locked="0"/>
    </xf>
    <xf numFmtId="3" fontId="10" fillId="42" borderId="9" xfId="0" applyNumberFormat="1" applyFont="1" applyFill="1" applyBorder="1" applyAlignment="1">
      <alignment horizontal="right" vertical="center" wrapText="1"/>
    </xf>
    <xf numFmtId="164" fontId="10" fillId="43" borderId="9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45"/>
  <sheetViews>
    <sheetView tabSelected="1" workbookViewId="0">
      <selection activeCell="E8" sqref="E8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48.42578125" customWidth="1"/>
    <col min="6" max="12" width="15" customWidth="1"/>
    <col min="13" max="13" width="5.42578125" customWidth="1"/>
  </cols>
  <sheetData>
    <row r="1" spans="1:13" ht="17.100000000000001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1"/>
      <c r="L1" s="1"/>
      <c r="M1" s="1"/>
    </row>
    <row r="2" spans="1:13" ht="17.100000000000001" customHeight="1" x14ac:dyDescent="0.25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1"/>
      <c r="L2" s="1"/>
      <c r="M2" s="1"/>
    </row>
    <row r="3" spans="1:13" ht="15" customHeight="1" x14ac:dyDescent="0.25">
      <c r="A3" s="26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8" t="s">
        <v>4</v>
      </c>
      <c r="B5" s="29"/>
      <c r="C5" s="30" t="s">
        <v>5</v>
      </c>
      <c r="D5" s="31"/>
      <c r="E5" s="31"/>
      <c r="F5" s="31"/>
      <c r="G5" s="31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14" t="s">
        <v>8</v>
      </c>
      <c r="B6" s="15"/>
      <c r="C6" s="16" t="s">
        <v>9</v>
      </c>
      <c r="D6" s="17"/>
      <c r="E6" s="17"/>
      <c r="F6" s="17"/>
      <c r="G6" s="17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18" t="s">
        <v>12</v>
      </c>
      <c r="B7" s="19"/>
      <c r="C7" s="20" t="s">
        <v>9</v>
      </c>
      <c r="D7" s="21"/>
      <c r="E7" s="21"/>
      <c r="F7" s="21"/>
      <c r="G7" s="21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22" t="s">
        <v>16</v>
      </c>
      <c r="B9" s="22" t="s">
        <v>17</v>
      </c>
      <c r="C9" s="22" t="s">
        <v>18</v>
      </c>
      <c r="D9" s="22" t="s">
        <v>19</v>
      </c>
      <c r="E9" s="22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23"/>
      <c r="B10" s="23"/>
      <c r="C10" s="23"/>
      <c r="D10" s="23"/>
      <c r="E10" s="23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10" t="s">
        <v>32</v>
      </c>
      <c r="L10" s="10" t="s">
        <v>33</v>
      </c>
      <c r="M10" s="1"/>
    </row>
    <row r="11" spans="1:13" ht="30" customHeight="1" x14ac:dyDescent="0.25">
      <c r="A11" s="23"/>
      <c r="B11" s="23"/>
      <c r="C11" s="23"/>
      <c r="D11" s="23"/>
      <c r="E11" s="23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11"/>
      <c r="L11" s="11"/>
      <c r="M11" s="1"/>
    </row>
    <row r="12" spans="1:13" ht="15" customHeight="1" x14ac:dyDescent="0.25">
      <c r="A12" s="32" t="s">
        <v>36</v>
      </c>
      <c r="B12" s="32" t="s">
        <v>36</v>
      </c>
      <c r="C12" s="32" t="s">
        <v>36</v>
      </c>
      <c r="D12" s="32" t="s">
        <v>36</v>
      </c>
      <c r="E12" s="33" t="s">
        <v>38</v>
      </c>
      <c r="F12" s="34">
        <v>19709446</v>
      </c>
      <c r="G12" s="34">
        <v>19225030</v>
      </c>
      <c r="H12" s="34">
        <v>14109344</v>
      </c>
      <c r="I12" s="34">
        <v>20277080</v>
      </c>
      <c r="J12" s="34">
        <v>20266050</v>
      </c>
      <c r="K12" s="34">
        <f>J12-I12</f>
        <v>-11030</v>
      </c>
      <c r="L12" s="35">
        <f>(K12/I12)</f>
        <v>-5.4396392379967929E-4</v>
      </c>
      <c r="M12" s="1"/>
    </row>
    <row r="13" spans="1:13" ht="15" customHeight="1" x14ac:dyDescent="0.25">
      <c r="A13" s="36" t="s">
        <v>39</v>
      </c>
      <c r="B13" s="36" t="s">
        <v>36</v>
      </c>
      <c r="C13" s="36" t="s">
        <v>36</v>
      </c>
      <c r="D13" s="36" t="s">
        <v>36</v>
      </c>
      <c r="E13" s="37" t="s">
        <v>40</v>
      </c>
      <c r="F13" s="38">
        <v>10</v>
      </c>
      <c r="G13" s="38">
        <v>10</v>
      </c>
      <c r="H13" s="38">
        <v>77619</v>
      </c>
      <c r="I13" s="38">
        <v>10</v>
      </c>
      <c r="J13" s="38">
        <v>10</v>
      </c>
      <c r="K13" s="39"/>
      <c r="L13" s="40" t="s">
        <v>36</v>
      </c>
      <c r="M13" s="1"/>
    </row>
    <row r="14" spans="1:13" ht="15" customHeight="1" x14ac:dyDescent="0.25">
      <c r="A14" s="36" t="s">
        <v>36</v>
      </c>
      <c r="B14" s="36" t="s">
        <v>41</v>
      </c>
      <c r="C14" s="36" t="s">
        <v>36</v>
      </c>
      <c r="D14" s="36" t="s">
        <v>36</v>
      </c>
      <c r="E14" s="37" t="s">
        <v>42</v>
      </c>
      <c r="F14" s="38">
        <v>10</v>
      </c>
      <c r="G14" s="38">
        <v>10</v>
      </c>
      <c r="H14" s="38">
        <v>77619</v>
      </c>
      <c r="I14" s="38">
        <v>10</v>
      </c>
      <c r="J14" s="38">
        <v>10</v>
      </c>
      <c r="K14" s="39"/>
      <c r="L14" s="40" t="s">
        <v>36</v>
      </c>
      <c r="M14" s="1"/>
    </row>
    <row r="15" spans="1:13" ht="15" customHeight="1" x14ac:dyDescent="0.25">
      <c r="A15" s="36" t="s">
        <v>36</v>
      </c>
      <c r="B15" s="36" t="s">
        <v>36</v>
      </c>
      <c r="C15" s="36" t="s">
        <v>43</v>
      </c>
      <c r="D15" s="36" t="s">
        <v>36</v>
      </c>
      <c r="E15" s="37" t="s">
        <v>44</v>
      </c>
      <c r="F15" s="38">
        <v>10</v>
      </c>
      <c r="G15" s="38">
        <v>10</v>
      </c>
      <c r="H15" s="38">
        <v>77619</v>
      </c>
      <c r="I15" s="38">
        <v>10</v>
      </c>
      <c r="J15" s="38">
        <v>10</v>
      </c>
      <c r="K15" s="39"/>
      <c r="L15" s="40" t="s">
        <v>36</v>
      </c>
      <c r="M15" s="1"/>
    </row>
    <row r="16" spans="1:13" ht="15" customHeight="1" x14ac:dyDescent="0.25">
      <c r="A16" s="36" t="s">
        <v>45</v>
      </c>
      <c r="B16" s="36" t="s">
        <v>36</v>
      </c>
      <c r="C16" s="36" t="s">
        <v>36</v>
      </c>
      <c r="D16" s="36" t="s">
        <v>36</v>
      </c>
      <c r="E16" s="37" t="s">
        <v>46</v>
      </c>
      <c r="F16" s="38">
        <v>52581</v>
      </c>
      <c r="G16" s="38">
        <v>79668</v>
      </c>
      <c r="H16" s="38">
        <v>247013</v>
      </c>
      <c r="I16" s="38">
        <v>54096</v>
      </c>
      <c r="J16" s="38">
        <v>290608</v>
      </c>
      <c r="K16" s="38">
        <f t="shared" ref="K16:K22" si="0">J16-I16</f>
        <v>236512</v>
      </c>
      <c r="L16" s="40">
        <f>(K16/I16)</f>
        <v>4.3720792664892043</v>
      </c>
      <c r="M16" s="1"/>
    </row>
    <row r="17" spans="1:13" ht="18" customHeight="1" x14ac:dyDescent="0.25">
      <c r="A17" s="36" t="s">
        <v>36</v>
      </c>
      <c r="B17" s="36" t="s">
        <v>47</v>
      </c>
      <c r="C17" s="36" t="s">
        <v>36</v>
      </c>
      <c r="D17" s="36" t="s">
        <v>36</v>
      </c>
      <c r="E17" s="37" t="s">
        <v>48</v>
      </c>
      <c r="F17" s="38">
        <v>51550</v>
      </c>
      <c r="G17" s="38">
        <v>51550</v>
      </c>
      <c r="H17" s="38">
        <v>227075</v>
      </c>
      <c r="I17" s="38">
        <v>53035</v>
      </c>
      <c r="J17" s="38">
        <v>289579</v>
      </c>
      <c r="K17" s="38">
        <f t="shared" si="0"/>
        <v>236544</v>
      </c>
      <c r="L17" s="40">
        <f>(K17/I17)</f>
        <v>4.4601489582351279</v>
      </c>
      <c r="M17" s="1"/>
    </row>
    <row r="18" spans="1:13" ht="15" customHeight="1" x14ac:dyDescent="0.25">
      <c r="A18" s="36" t="s">
        <v>36</v>
      </c>
      <c r="B18" s="36" t="s">
        <v>49</v>
      </c>
      <c r="C18" s="36" t="s">
        <v>36</v>
      </c>
      <c r="D18" s="36" t="s">
        <v>36</v>
      </c>
      <c r="E18" s="37" t="s">
        <v>50</v>
      </c>
      <c r="F18" s="38">
        <v>1031</v>
      </c>
      <c r="G18" s="38">
        <v>28118</v>
      </c>
      <c r="H18" s="38">
        <v>19938</v>
      </c>
      <c r="I18" s="38">
        <v>1061</v>
      </c>
      <c r="J18" s="38">
        <v>1029</v>
      </c>
      <c r="K18" s="38">
        <f t="shared" si="0"/>
        <v>-32</v>
      </c>
      <c r="L18" s="40">
        <f>(K18/I18)</f>
        <v>-3.0160226201696512E-2</v>
      </c>
      <c r="M18" s="1"/>
    </row>
    <row r="19" spans="1:13" ht="15" customHeight="1" x14ac:dyDescent="0.25">
      <c r="A19" s="36" t="s">
        <v>51</v>
      </c>
      <c r="B19" s="36" t="s">
        <v>36</v>
      </c>
      <c r="C19" s="36" t="s">
        <v>36</v>
      </c>
      <c r="D19" s="36" t="s">
        <v>36</v>
      </c>
      <c r="E19" s="37" t="s">
        <v>52</v>
      </c>
      <c r="F19" s="38">
        <v>19656845</v>
      </c>
      <c r="G19" s="38">
        <v>18933797</v>
      </c>
      <c r="H19" s="38">
        <v>13140774</v>
      </c>
      <c r="I19" s="38">
        <v>20222964</v>
      </c>
      <c r="J19" s="38">
        <v>19975412</v>
      </c>
      <c r="K19" s="38">
        <f t="shared" si="0"/>
        <v>-247552</v>
      </c>
      <c r="L19" s="40">
        <f>(K19/I19)</f>
        <v>-1.2241133396667273E-2</v>
      </c>
      <c r="M19" s="1"/>
    </row>
    <row r="20" spans="1:13" ht="15" customHeight="1" x14ac:dyDescent="0.25">
      <c r="A20" s="36" t="s">
        <v>36</v>
      </c>
      <c r="B20" s="36" t="s">
        <v>47</v>
      </c>
      <c r="C20" s="36" t="s">
        <v>36</v>
      </c>
      <c r="D20" s="36" t="s">
        <v>36</v>
      </c>
      <c r="E20" s="37" t="s">
        <v>53</v>
      </c>
      <c r="F20" s="38">
        <v>19656845</v>
      </c>
      <c r="G20" s="38">
        <v>18933797</v>
      </c>
      <c r="H20" s="38">
        <v>13140774</v>
      </c>
      <c r="I20" s="38">
        <v>20222964</v>
      </c>
      <c r="J20" s="38">
        <v>19975412</v>
      </c>
      <c r="K20" s="38">
        <f t="shared" si="0"/>
        <v>-247552</v>
      </c>
      <c r="L20" s="40">
        <f>(K20/I20)</f>
        <v>-1.2241133396667273E-2</v>
      </c>
      <c r="M20" s="1"/>
    </row>
    <row r="21" spans="1:13" ht="15" customHeight="1" x14ac:dyDescent="0.25">
      <c r="A21" s="36" t="s">
        <v>54</v>
      </c>
      <c r="B21" s="36" t="s">
        <v>36</v>
      </c>
      <c r="C21" s="36" t="s">
        <v>36</v>
      </c>
      <c r="D21" s="36" t="s">
        <v>36</v>
      </c>
      <c r="E21" s="37" t="s">
        <v>55</v>
      </c>
      <c r="F21" s="38">
        <v>0</v>
      </c>
      <c r="G21" s="38">
        <v>0</v>
      </c>
      <c r="H21" s="38">
        <v>643938</v>
      </c>
      <c r="I21" s="38">
        <v>0</v>
      </c>
      <c r="J21" s="38">
        <v>10</v>
      </c>
      <c r="K21" s="38">
        <f t="shared" si="0"/>
        <v>10</v>
      </c>
      <c r="L21" s="40" t="s">
        <v>36</v>
      </c>
      <c r="M21" s="1"/>
    </row>
    <row r="22" spans="1:13" ht="15" customHeight="1" x14ac:dyDescent="0.25">
      <c r="A22" s="36" t="s">
        <v>36</v>
      </c>
      <c r="B22" s="36" t="s">
        <v>56</v>
      </c>
      <c r="C22" s="36" t="s">
        <v>36</v>
      </c>
      <c r="D22" s="36" t="s">
        <v>36</v>
      </c>
      <c r="E22" s="37" t="s">
        <v>57</v>
      </c>
      <c r="F22" s="38">
        <v>0</v>
      </c>
      <c r="G22" s="38">
        <v>0</v>
      </c>
      <c r="H22" s="38">
        <v>643938</v>
      </c>
      <c r="I22" s="38">
        <v>0</v>
      </c>
      <c r="J22" s="38">
        <v>10</v>
      </c>
      <c r="K22" s="38">
        <f t="shared" si="0"/>
        <v>10</v>
      </c>
      <c r="L22" s="40" t="s">
        <v>36</v>
      </c>
      <c r="M22" s="1"/>
    </row>
    <row r="23" spans="1:13" ht="15" customHeight="1" x14ac:dyDescent="0.25">
      <c r="A23" s="36" t="s">
        <v>58</v>
      </c>
      <c r="B23" s="36" t="s">
        <v>36</v>
      </c>
      <c r="C23" s="36" t="s">
        <v>36</v>
      </c>
      <c r="D23" s="36" t="s">
        <v>36</v>
      </c>
      <c r="E23" s="37" t="s">
        <v>59</v>
      </c>
      <c r="F23" s="38">
        <v>10</v>
      </c>
      <c r="G23" s="38">
        <v>211555</v>
      </c>
      <c r="H23" s="38">
        <v>0</v>
      </c>
      <c r="I23" s="38">
        <v>10</v>
      </c>
      <c r="J23" s="38">
        <v>10</v>
      </c>
      <c r="K23" s="39"/>
      <c r="L23" s="40" t="s">
        <v>36</v>
      </c>
      <c r="M23" s="1"/>
    </row>
    <row r="24" spans="1:13" ht="15" customHeight="1" x14ac:dyDescent="0.25">
      <c r="A24" s="32" t="s">
        <v>36</v>
      </c>
      <c r="B24" s="32" t="s">
        <v>36</v>
      </c>
      <c r="C24" s="32" t="s">
        <v>36</v>
      </c>
      <c r="D24" s="32" t="s">
        <v>36</v>
      </c>
      <c r="E24" s="33" t="s">
        <v>60</v>
      </c>
      <c r="F24" s="34">
        <v>19709446</v>
      </c>
      <c r="G24" s="34">
        <v>19225030</v>
      </c>
      <c r="H24" s="34">
        <v>13583899</v>
      </c>
      <c r="I24" s="34">
        <v>20277080</v>
      </c>
      <c r="J24" s="34">
        <v>20266050</v>
      </c>
      <c r="K24" s="34">
        <f>J24-I24</f>
        <v>-11030</v>
      </c>
      <c r="L24" s="35">
        <f>(K24/I24)</f>
        <v>-5.4396392379967929E-4</v>
      </c>
      <c r="M24" s="1"/>
    </row>
    <row r="25" spans="1:13" ht="15" customHeight="1" x14ac:dyDescent="0.25">
      <c r="A25" s="36" t="s">
        <v>61</v>
      </c>
      <c r="B25" s="36" t="s">
        <v>36</v>
      </c>
      <c r="C25" s="36" t="s">
        <v>36</v>
      </c>
      <c r="D25" s="36" t="s">
        <v>36</v>
      </c>
      <c r="E25" s="37" t="s">
        <v>62</v>
      </c>
      <c r="F25" s="38">
        <v>16724542</v>
      </c>
      <c r="G25" s="38">
        <v>15907632</v>
      </c>
      <c r="H25" s="38">
        <v>11262643</v>
      </c>
      <c r="I25" s="38">
        <v>17206210</v>
      </c>
      <c r="J25" s="38">
        <v>17016988</v>
      </c>
      <c r="K25" s="38">
        <f>J25-I25</f>
        <v>-189222</v>
      </c>
      <c r="L25" s="40">
        <f>(K25/I25)</f>
        <v>-1.0997308529885431E-2</v>
      </c>
      <c r="M25" s="1"/>
    </row>
    <row r="26" spans="1:13" ht="15" customHeight="1" x14ac:dyDescent="0.25">
      <c r="A26" s="36" t="s">
        <v>63</v>
      </c>
      <c r="B26" s="36" t="s">
        <v>36</v>
      </c>
      <c r="C26" s="36" t="s">
        <v>36</v>
      </c>
      <c r="D26" s="36" t="s">
        <v>36</v>
      </c>
      <c r="E26" s="37" t="s">
        <v>64</v>
      </c>
      <c r="F26" s="38">
        <v>2634607</v>
      </c>
      <c r="G26" s="38">
        <v>2667243</v>
      </c>
      <c r="H26" s="38">
        <v>1843944</v>
      </c>
      <c r="I26" s="38">
        <v>2710485</v>
      </c>
      <c r="J26" s="38">
        <v>2710483</v>
      </c>
      <c r="K26" s="38">
        <f>J26-I26</f>
        <v>-2</v>
      </c>
      <c r="L26" s="40">
        <f>(K26/I26)</f>
        <v>-7.37875324895729E-7</v>
      </c>
      <c r="M26" s="1"/>
    </row>
    <row r="27" spans="1:13" ht="15" customHeight="1" x14ac:dyDescent="0.25">
      <c r="A27" s="36" t="s">
        <v>65</v>
      </c>
      <c r="B27" s="36" t="s">
        <v>36</v>
      </c>
      <c r="C27" s="36" t="s">
        <v>36</v>
      </c>
      <c r="D27" s="36" t="s">
        <v>36</v>
      </c>
      <c r="E27" s="37" t="s">
        <v>66</v>
      </c>
      <c r="F27" s="38">
        <v>10</v>
      </c>
      <c r="G27" s="38">
        <v>82643</v>
      </c>
      <c r="H27" s="38">
        <v>82632</v>
      </c>
      <c r="I27" s="38">
        <v>10</v>
      </c>
      <c r="J27" s="38">
        <v>10</v>
      </c>
      <c r="K27" s="39"/>
      <c r="L27" s="40" t="s">
        <v>36</v>
      </c>
      <c r="M27" s="1"/>
    </row>
    <row r="28" spans="1:13" ht="15" customHeight="1" x14ac:dyDescent="0.25">
      <c r="A28" s="36" t="s">
        <v>36</v>
      </c>
      <c r="B28" s="36" t="s">
        <v>67</v>
      </c>
      <c r="C28" s="36" t="s">
        <v>36</v>
      </c>
      <c r="D28" s="36" t="s">
        <v>36</v>
      </c>
      <c r="E28" s="37" t="s">
        <v>68</v>
      </c>
      <c r="F28" s="38">
        <v>10</v>
      </c>
      <c r="G28" s="38">
        <v>82643</v>
      </c>
      <c r="H28" s="38">
        <v>82632</v>
      </c>
      <c r="I28" s="38">
        <v>10</v>
      </c>
      <c r="J28" s="38">
        <v>10</v>
      </c>
      <c r="K28" s="39"/>
      <c r="L28" s="40" t="s">
        <v>36</v>
      </c>
      <c r="M28" s="1"/>
    </row>
    <row r="29" spans="1:13" ht="15" customHeight="1" x14ac:dyDescent="0.25">
      <c r="A29" s="36" t="s">
        <v>69</v>
      </c>
      <c r="B29" s="36" t="s">
        <v>36</v>
      </c>
      <c r="C29" s="36" t="s">
        <v>36</v>
      </c>
      <c r="D29" s="36" t="s">
        <v>36</v>
      </c>
      <c r="E29" s="37" t="s">
        <v>70</v>
      </c>
      <c r="F29" s="38">
        <v>10</v>
      </c>
      <c r="G29" s="38">
        <v>5690</v>
      </c>
      <c r="H29" s="38">
        <v>0</v>
      </c>
      <c r="I29" s="38">
        <v>10</v>
      </c>
      <c r="J29" s="38">
        <v>289579</v>
      </c>
      <c r="K29" s="38">
        <f t="shared" ref="K29:K36" si="1">J29-I29</f>
        <v>289569</v>
      </c>
      <c r="L29" s="40">
        <f>(K29/I29)</f>
        <v>28956.9</v>
      </c>
      <c r="M29" s="1"/>
    </row>
    <row r="30" spans="1:13" ht="15" customHeight="1" x14ac:dyDescent="0.25">
      <c r="A30" s="36" t="s">
        <v>36</v>
      </c>
      <c r="B30" s="36" t="s">
        <v>49</v>
      </c>
      <c r="C30" s="36" t="s">
        <v>36</v>
      </c>
      <c r="D30" s="36" t="s">
        <v>36</v>
      </c>
      <c r="E30" s="37" t="s">
        <v>71</v>
      </c>
      <c r="F30" s="38">
        <v>10</v>
      </c>
      <c r="G30" s="38">
        <v>5690</v>
      </c>
      <c r="H30" s="38">
        <v>0</v>
      </c>
      <c r="I30" s="38">
        <v>10</v>
      </c>
      <c r="J30" s="38">
        <v>289579</v>
      </c>
      <c r="K30" s="38">
        <f t="shared" si="1"/>
        <v>289569</v>
      </c>
      <c r="L30" s="40">
        <f>(K30/I30)</f>
        <v>28956.9</v>
      </c>
      <c r="M30" s="1"/>
    </row>
    <row r="31" spans="1:13" ht="17.25" customHeight="1" x14ac:dyDescent="0.25">
      <c r="A31" s="36" t="s">
        <v>72</v>
      </c>
      <c r="B31" s="36" t="s">
        <v>36</v>
      </c>
      <c r="C31" s="36" t="s">
        <v>36</v>
      </c>
      <c r="D31" s="36" t="s">
        <v>36</v>
      </c>
      <c r="E31" s="37" t="s">
        <v>73</v>
      </c>
      <c r="F31" s="38">
        <v>350267</v>
      </c>
      <c r="G31" s="38">
        <v>350267</v>
      </c>
      <c r="H31" s="38">
        <v>192590</v>
      </c>
      <c r="I31" s="38">
        <v>360355</v>
      </c>
      <c r="J31" s="38">
        <v>248970</v>
      </c>
      <c r="K31" s="38">
        <f t="shared" si="1"/>
        <v>-111385</v>
      </c>
      <c r="L31" s="40">
        <f>(K31/I31)</f>
        <v>-0.30909797283234586</v>
      </c>
      <c r="M31" s="1"/>
    </row>
    <row r="32" spans="1:13" ht="15" customHeight="1" x14ac:dyDescent="0.25">
      <c r="A32" s="36" t="s">
        <v>36</v>
      </c>
      <c r="B32" s="36" t="s">
        <v>67</v>
      </c>
      <c r="C32" s="36" t="s">
        <v>36</v>
      </c>
      <c r="D32" s="36" t="s">
        <v>36</v>
      </c>
      <c r="E32" s="37" t="s">
        <v>74</v>
      </c>
      <c r="F32" s="38">
        <v>81341</v>
      </c>
      <c r="G32" s="38">
        <v>81341</v>
      </c>
      <c r="H32" s="38">
        <v>0</v>
      </c>
      <c r="I32" s="38">
        <v>83684</v>
      </c>
      <c r="J32" s="38">
        <v>0</v>
      </c>
      <c r="K32" s="38">
        <f t="shared" si="1"/>
        <v>-83684</v>
      </c>
      <c r="L32" s="40">
        <f>(K32/I32)</f>
        <v>-1</v>
      </c>
      <c r="M32" s="1"/>
    </row>
    <row r="33" spans="1:13" ht="15" customHeight="1" x14ac:dyDescent="0.25">
      <c r="A33" s="36" t="s">
        <v>36</v>
      </c>
      <c r="B33" s="36" t="s">
        <v>75</v>
      </c>
      <c r="C33" s="36" t="s">
        <v>36</v>
      </c>
      <c r="D33" s="36" t="s">
        <v>36</v>
      </c>
      <c r="E33" s="37" t="s">
        <v>76</v>
      </c>
      <c r="F33" s="38">
        <v>5940</v>
      </c>
      <c r="G33" s="38">
        <v>5940</v>
      </c>
      <c r="H33" s="38">
        <v>0</v>
      </c>
      <c r="I33" s="38">
        <v>6111</v>
      </c>
      <c r="J33" s="38">
        <v>2058</v>
      </c>
      <c r="K33" s="38">
        <f t="shared" si="1"/>
        <v>-4053</v>
      </c>
      <c r="L33" s="40">
        <f>(K33/I33)</f>
        <v>-0.66323024054982815</v>
      </c>
      <c r="M33" s="1"/>
    </row>
    <row r="34" spans="1:13" ht="15" customHeight="1" x14ac:dyDescent="0.25">
      <c r="A34" s="36" t="s">
        <v>36</v>
      </c>
      <c r="B34" s="36" t="s">
        <v>39</v>
      </c>
      <c r="C34" s="36" t="s">
        <v>36</v>
      </c>
      <c r="D34" s="36" t="s">
        <v>36</v>
      </c>
      <c r="E34" s="37" t="s">
        <v>77</v>
      </c>
      <c r="F34" s="38">
        <v>0</v>
      </c>
      <c r="G34" s="38">
        <v>0</v>
      </c>
      <c r="H34" s="38">
        <v>0</v>
      </c>
      <c r="I34" s="38">
        <v>0</v>
      </c>
      <c r="J34" s="38">
        <v>3086</v>
      </c>
      <c r="K34" s="38">
        <f t="shared" si="1"/>
        <v>3086</v>
      </c>
      <c r="L34" s="40" t="s">
        <v>36</v>
      </c>
      <c r="M34" s="1"/>
    </row>
    <row r="35" spans="1:13" ht="15" customHeight="1" x14ac:dyDescent="0.25">
      <c r="A35" s="36" t="s">
        <v>36</v>
      </c>
      <c r="B35" s="36" t="s">
        <v>78</v>
      </c>
      <c r="C35" s="36" t="s">
        <v>36</v>
      </c>
      <c r="D35" s="36" t="s">
        <v>36</v>
      </c>
      <c r="E35" s="37" t="s">
        <v>79</v>
      </c>
      <c r="F35" s="38">
        <v>0</v>
      </c>
      <c r="G35" s="38">
        <v>0</v>
      </c>
      <c r="H35" s="38">
        <v>0</v>
      </c>
      <c r="I35" s="38">
        <v>0</v>
      </c>
      <c r="J35" s="38">
        <v>7202</v>
      </c>
      <c r="K35" s="38">
        <f t="shared" si="1"/>
        <v>7202</v>
      </c>
      <c r="L35" s="40" t="s">
        <v>36</v>
      </c>
      <c r="M35" s="1"/>
    </row>
    <row r="36" spans="1:13" ht="15" customHeight="1" x14ac:dyDescent="0.25">
      <c r="A36" s="36" t="s">
        <v>36</v>
      </c>
      <c r="B36" s="36" t="s">
        <v>80</v>
      </c>
      <c r="C36" s="36" t="s">
        <v>36</v>
      </c>
      <c r="D36" s="36" t="s">
        <v>36</v>
      </c>
      <c r="E36" s="37" t="s">
        <v>81</v>
      </c>
      <c r="F36" s="38">
        <v>262986</v>
      </c>
      <c r="G36" s="38">
        <v>262986</v>
      </c>
      <c r="H36" s="38">
        <v>192590</v>
      </c>
      <c r="I36" s="38">
        <v>270560</v>
      </c>
      <c r="J36" s="38">
        <v>236624</v>
      </c>
      <c r="K36" s="38">
        <f t="shared" si="1"/>
        <v>-33936</v>
      </c>
      <c r="L36" s="40">
        <f>(K36/I36)</f>
        <v>-0.12542874039030161</v>
      </c>
      <c r="M36" s="1"/>
    </row>
    <row r="37" spans="1:13" ht="15" customHeight="1" x14ac:dyDescent="0.25">
      <c r="A37" s="36" t="s">
        <v>82</v>
      </c>
      <c r="B37" s="36" t="s">
        <v>36</v>
      </c>
      <c r="C37" s="36" t="s">
        <v>36</v>
      </c>
      <c r="D37" s="36" t="s">
        <v>36</v>
      </c>
      <c r="E37" s="37" t="s">
        <v>83</v>
      </c>
      <c r="F37" s="38">
        <v>10</v>
      </c>
      <c r="G37" s="38">
        <v>211555</v>
      </c>
      <c r="H37" s="38">
        <v>202090</v>
      </c>
      <c r="I37" s="38">
        <v>10</v>
      </c>
      <c r="J37" s="38">
        <v>10</v>
      </c>
      <c r="K37" s="39"/>
      <c r="L37" s="40" t="s">
        <v>36</v>
      </c>
      <c r="M37" s="1"/>
    </row>
    <row r="38" spans="1:13" ht="15" customHeight="1" x14ac:dyDescent="0.25">
      <c r="A38" s="36" t="s">
        <v>36</v>
      </c>
      <c r="B38" s="36" t="s">
        <v>80</v>
      </c>
      <c r="C38" s="36" t="s">
        <v>36</v>
      </c>
      <c r="D38" s="36" t="s">
        <v>36</v>
      </c>
      <c r="E38" s="37" t="s">
        <v>84</v>
      </c>
      <c r="F38" s="38">
        <v>10</v>
      </c>
      <c r="G38" s="38">
        <v>211555</v>
      </c>
      <c r="H38" s="38">
        <v>202090</v>
      </c>
      <c r="I38" s="38">
        <v>10</v>
      </c>
      <c r="J38" s="38">
        <v>10</v>
      </c>
      <c r="K38" s="39"/>
      <c r="L38" s="40" t="s">
        <v>36</v>
      </c>
      <c r="M38" s="1"/>
    </row>
    <row r="39" spans="1:13" ht="15" customHeight="1" x14ac:dyDescent="0.25">
      <c r="A39" s="41" t="s">
        <v>85</v>
      </c>
      <c r="B39" s="41" t="s">
        <v>36</v>
      </c>
      <c r="C39" s="41" t="s">
        <v>36</v>
      </c>
      <c r="D39" s="41" t="s">
        <v>36</v>
      </c>
      <c r="E39" s="42" t="s">
        <v>86</v>
      </c>
      <c r="F39" s="43">
        <v>0</v>
      </c>
      <c r="G39" s="43">
        <v>0</v>
      </c>
      <c r="H39" s="43">
        <v>0</v>
      </c>
      <c r="I39" s="43">
        <v>0</v>
      </c>
      <c r="J39" s="43">
        <v>10</v>
      </c>
      <c r="K39" s="43">
        <f>J39-I39</f>
        <v>10</v>
      </c>
      <c r="L39" s="44" t="s">
        <v>36</v>
      </c>
      <c r="M39" s="1"/>
    </row>
    <row r="40" spans="1:13" ht="15" hidden="1" customHeight="1" x14ac:dyDescent="0.25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1"/>
    </row>
    <row r="41" spans="1:13" ht="15" hidden="1" customHeight="1" x14ac:dyDescent="0.25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1"/>
    </row>
    <row r="42" spans="1:13" ht="15" customHeight="1" x14ac:dyDescent="0.25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1"/>
    </row>
    <row r="43" spans="1:13" ht="15" customHeight="1" x14ac:dyDescent="0.25">
      <c r="A43" s="48" t="s">
        <v>87</v>
      </c>
      <c r="B43" s="49"/>
      <c r="C43" s="49"/>
      <c r="D43" s="49"/>
      <c r="E43" s="49"/>
      <c r="F43" s="50">
        <v>19709426</v>
      </c>
      <c r="G43" s="50">
        <v>19007785</v>
      </c>
      <c r="H43" s="50">
        <v>13381809</v>
      </c>
      <c r="I43" s="50">
        <v>20277060</v>
      </c>
      <c r="J43" s="50">
        <v>19976451</v>
      </c>
      <c r="K43" s="50">
        <v>-300609</v>
      </c>
      <c r="L43" s="51">
        <v>-1.4825078191808871E-2</v>
      </c>
      <c r="M43" s="1"/>
    </row>
    <row r="44" spans="1:13" ht="15" customHeight="1" x14ac:dyDescent="0.25">
      <c r="A44" s="12" t="s">
        <v>37</v>
      </c>
      <c r="B44" s="13"/>
      <c r="C44" s="13"/>
      <c r="D44" s="13"/>
      <c r="E44" s="13"/>
      <c r="F44" s="13"/>
      <c r="G44" s="13"/>
      <c r="H44" s="13"/>
      <c r="I44" s="13"/>
      <c r="J44" s="13"/>
      <c r="K44" s="1"/>
      <c r="L44" s="1"/>
      <c r="M44" s="1"/>
    </row>
    <row r="45" spans="1:13" ht="5.099999999999999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43:E43"/>
    <mergeCell ref="A44:J44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78740157480314965" right="0.39370078740157483" top="0.59055118110236227" bottom="0.39370078740157483" header="0" footer="0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2026-09-29T21:33:34Z</dcterms:modified>
</cp:coreProperties>
</file>