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433BD3ED-37B3-4A7D-8827-70E765150E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analitico'!$A$12:$K$56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2" i="1" l="1"/>
  <c r="J52" i="1"/>
  <c r="J51" i="1"/>
  <c r="K51" i="1" s="1"/>
  <c r="J50" i="1"/>
  <c r="K50" i="1" s="1"/>
  <c r="J49" i="1"/>
  <c r="K49" i="1" s="1"/>
  <c r="J48" i="1"/>
  <c r="K48" i="1" s="1"/>
  <c r="J47" i="1"/>
  <c r="K47" i="1" s="1"/>
  <c r="J46" i="1"/>
  <c r="K46" i="1" s="1"/>
  <c r="J45" i="1"/>
  <c r="K45" i="1" s="1"/>
  <c r="K44" i="1"/>
  <c r="J44" i="1"/>
  <c r="J43" i="1"/>
  <c r="K43" i="1" s="1"/>
  <c r="J42" i="1"/>
  <c r="K42" i="1" s="1"/>
  <c r="J41" i="1"/>
  <c r="K41" i="1" s="1"/>
  <c r="J40" i="1"/>
  <c r="K40" i="1" s="1"/>
  <c r="J39" i="1"/>
  <c r="K39" i="1" s="1"/>
  <c r="J38" i="1"/>
  <c r="K38" i="1" s="1"/>
  <c r="J37" i="1"/>
  <c r="K37" i="1" s="1"/>
  <c r="K36" i="1"/>
  <c r="J36" i="1"/>
  <c r="J35" i="1"/>
  <c r="K35" i="1" s="1"/>
  <c r="J34" i="1"/>
  <c r="K34" i="1" s="1"/>
  <c r="J33" i="1"/>
  <c r="K33" i="1" s="1"/>
  <c r="J32" i="1"/>
  <c r="K32" i="1" s="1"/>
  <c r="J31" i="1"/>
  <c r="K31" i="1" s="1"/>
  <c r="J30" i="1"/>
  <c r="K30" i="1" s="1"/>
  <c r="J29" i="1"/>
  <c r="K29" i="1" s="1"/>
  <c r="K28" i="1"/>
  <c r="J28" i="1"/>
  <c r="J27" i="1"/>
  <c r="K27" i="1" s="1"/>
  <c r="J26" i="1"/>
  <c r="K26" i="1" s="1"/>
  <c r="J23" i="1"/>
  <c r="K23" i="1" s="1"/>
  <c r="J22" i="1"/>
  <c r="K22" i="1" s="1"/>
  <c r="J21" i="1"/>
  <c r="K21" i="1" s="1"/>
  <c r="J20" i="1"/>
  <c r="K20" i="1" s="1"/>
  <c r="J19" i="1"/>
  <c r="K19" i="1" s="1"/>
  <c r="K16" i="1"/>
  <c r="J16" i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<sst xmlns="http://schemas.openxmlformats.org/spreadsheetml/2006/main" count="210" uniqueCount="101">
  <si>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</si>
  <si>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</si>
  <si>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</si>
  <si>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</si>
  <si>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</si>
  <si>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ENERGÍA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</si>
  <si>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</si>
  <si>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24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</si>
  <si>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</si>
  <si>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 ENERGÍA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</si>
  <si>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</si>
  <si>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</si>
  <si>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</si>
  <si>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TRANSICIÓN ENERGÉTICA JUSTA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</si>
  <si>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</si>
  <si>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06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</si>
  <si>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</si>
  <si>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</si>
  <si>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</si>
  <si>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</si>
  <si>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</si>
  <si>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</si>
  <si>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</si>
  <si>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</si>
  <si>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</si>
  <si>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</si>
  <si>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</si>
  <si>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</si>
  <si>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</si>
  <si>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</si>
  <si>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</si>
  <si>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</si>
  <si>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</si>
  <si>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</si>
  <si>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</si>
  <si>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</si>
  <si>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</si>
  <si>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sz val="8"/>
        <rFont val="Times New Roman"/>
      </rPr>
      <t>*GASTOS-(Subt.25+30+32+34+35) + Item25.01+Intereses y Otros Gastos Financieros de Deuda</t>
    </r>
  </si>
  <si>
    <r>
      <rPr>
        <b/>
        <sz val="11"/>
        <rFont val="Times New Roman"/>
        <family val="1"/>
      </rPr>
      <t>INGRESOS</t>
    </r>
  </si>
  <si>
    <r>
      <rPr>
        <sz val="11"/>
        <rFont val="Times New Roman"/>
        <family val="1"/>
      </rPr>
      <t>05</t>
    </r>
  </si>
  <si>
    <r>
      <rPr>
        <sz val="11"/>
        <rFont val="Times New Roman"/>
        <family val="1"/>
      </rPr>
      <t>TRANSFERENCIAS CORRIENTES</t>
    </r>
  </si>
  <si>
    <r>
      <rPr>
        <sz val="11"/>
        <rFont val="Times New Roman"/>
        <family val="1"/>
      </rPr>
      <t>02</t>
    </r>
  </si>
  <si>
    <r>
      <rPr>
        <sz val="11"/>
        <rFont val="Times New Roman"/>
        <family val="1"/>
      </rPr>
      <t>Del Gobierno Central</t>
    </r>
  </si>
  <si>
    <r>
      <rPr>
        <sz val="11"/>
        <rFont val="Times New Roman"/>
        <family val="1"/>
      </rPr>
      <t>009</t>
    </r>
  </si>
  <si>
    <r>
      <rPr>
        <sz val="11"/>
        <rFont val="Times New Roman"/>
        <family val="1"/>
      </rPr>
      <t>Desarrollo Productivo Sostenible</t>
    </r>
  </si>
  <si>
    <r>
      <rPr>
        <sz val="11"/>
        <rFont val="Times New Roman"/>
        <family val="1"/>
      </rPr>
      <t>201</t>
    </r>
  </si>
  <si>
    <r>
      <rPr>
        <sz val="11"/>
        <rFont val="Times New Roman"/>
        <family val="1"/>
      </rPr>
      <t>Recuperación de Licencias Médicas - FONASA</t>
    </r>
  </si>
  <si>
    <r>
      <rPr>
        <sz val="11"/>
        <rFont val="Times New Roman"/>
        <family val="1"/>
      </rPr>
      <t>06</t>
    </r>
  </si>
  <si>
    <r>
      <rPr>
        <sz val="11"/>
        <rFont val="Times New Roman"/>
        <family val="1"/>
      </rPr>
      <t>RENTAS DE LA PROPIEDAD</t>
    </r>
  </si>
  <si>
    <r>
      <rPr>
        <sz val="11"/>
        <rFont val="Times New Roman"/>
        <family val="1"/>
      </rPr>
      <t>99</t>
    </r>
  </si>
  <si>
    <r>
      <rPr>
        <sz val="11"/>
        <rFont val="Times New Roman"/>
        <family val="1"/>
      </rPr>
      <t>Otras Rentas de la Propiedad</t>
    </r>
  </si>
  <si>
    <r>
      <rPr>
        <sz val="11"/>
        <rFont val="Times New Roman"/>
        <family val="1"/>
      </rPr>
      <t>08</t>
    </r>
  </si>
  <si>
    <r>
      <rPr>
        <sz val="11"/>
        <rFont val="Times New Roman"/>
        <family val="1"/>
      </rPr>
      <t>OTROS INGRESOS CORRIENTES</t>
    </r>
  </si>
  <si>
    <r>
      <rPr>
        <sz val="11"/>
        <rFont val="Times New Roman"/>
        <family val="1"/>
      </rPr>
      <t>01</t>
    </r>
  </si>
  <si>
    <r>
      <rPr>
        <sz val="11"/>
        <rFont val="Times New Roman"/>
        <family val="1"/>
      </rPr>
      <t>Recuperaciones y Reembolsos por Licencias Médicas</t>
    </r>
  </si>
  <si>
    <r>
      <rPr>
        <sz val="11"/>
        <rFont val="Times New Roman"/>
        <family val="1"/>
      </rPr>
      <t>Otros</t>
    </r>
  </si>
  <si>
    <r>
      <rPr>
        <sz val="11"/>
        <rFont val="Times New Roman"/>
        <family val="1"/>
      </rPr>
      <t>09</t>
    </r>
  </si>
  <si>
    <r>
      <rPr>
        <sz val="11"/>
        <rFont val="Times New Roman"/>
        <family val="1"/>
      </rPr>
      <t>APORTE FISCAL</t>
    </r>
  </si>
  <si>
    <r>
      <rPr>
        <sz val="11"/>
        <rFont val="Times New Roman"/>
        <family val="1"/>
      </rPr>
      <t>Libre</t>
    </r>
  </si>
  <si>
    <r>
      <rPr>
        <sz val="11"/>
        <rFont val="Times New Roman"/>
        <family val="1"/>
      </rPr>
      <t>12</t>
    </r>
  </si>
  <si>
    <r>
      <rPr>
        <sz val="11"/>
        <rFont val="Times New Roman"/>
        <family val="1"/>
      </rPr>
      <t>RECUPERACIÓN DE PRÉSTAMOS</t>
    </r>
  </si>
  <si>
    <r>
      <rPr>
        <sz val="11"/>
        <rFont val="Times New Roman"/>
        <family val="1"/>
      </rPr>
      <t>10</t>
    </r>
  </si>
  <si>
    <r>
      <rPr>
        <sz val="11"/>
        <rFont val="Times New Roman"/>
        <family val="1"/>
      </rPr>
      <t>Ingresos por Percibir</t>
    </r>
  </si>
  <si>
    <r>
      <rPr>
        <sz val="11"/>
        <rFont val="Times New Roman"/>
        <family val="1"/>
      </rPr>
      <t>13</t>
    </r>
  </si>
  <si>
    <r>
      <rPr>
        <sz val="11"/>
        <rFont val="Times New Roman"/>
        <family val="1"/>
      </rPr>
      <t>TRANSFERENCIAS PARA GASTOS DE CAPITAL</t>
    </r>
  </si>
  <si>
    <r>
      <rPr>
        <sz val="11"/>
        <rFont val="Times New Roman"/>
        <family val="1"/>
      </rPr>
      <t>15</t>
    </r>
  </si>
  <si>
    <r>
      <rPr>
        <sz val="11"/>
        <rFont val="Times New Roman"/>
        <family val="1"/>
      </rPr>
      <t>SALDO INICIAL DE CAJA</t>
    </r>
  </si>
  <si>
    <r>
      <rPr>
        <b/>
        <sz val="11"/>
        <rFont val="Times New Roman"/>
        <family val="1"/>
      </rPr>
      <t>GASTOS</t>
    </r>
  </si>
  <si>
    <r>
      <rPr>
        <sz val="11"/>
        <rFont val="Times New Roman"/>
        <family val="1"/>
      </rPr>
      <t>21</t>
    </r>
  </si>
  <si>
    <r>
      <rPr>
        <sz val="11"/>
        <rFont val="Times New Roman"/>
        <family val="1"/>
      </rPr>
      <t>GASTOS EN PERSONAL</t>
    </r>
  </si>
  <si>
    <r>
      <rPr>
        <sz val="11"/>
        <rFont val="Times New Roman"/>
        <family val="1"/>
      </rPr>
      <t>22</t>
    </r>
  </si>
  <si>
    <r>
      <rPr>
        <sz val="11"/>
        <rFont val="Times New Roman"/>
        <family val="1"/>
      </rPr>
      <t>BIENES Y SERVICIOS DE CONSUMO</t>
    </r>
  </si>
  <si>
    <r>
      <rPr>
        <sz val="11"/>
        <rFont val="Times New Roman"/>
        <family val="1"/>
      </rPr>
      <t>23</t>
    </r>
  </si>
  <si>
    <r>
      <rPr>
        <sz val="11"/>
        <rFont val="Times New Roman"/>
        <family val="1"/>
      </rPr>
      <t>PRESTACIONES DE SEGURIDAD SOCIAL</t>
    </r>
  </si>
  <si>
    <r>
      <rPr>
        <sz val="11"/>
        <rFont val="Times New Roman"/>
        <family val="1"/>
      </rPr>
      <t>03</t>
    </r>
  </si>
  <si>
    <r>
      <rPr>
        <sz val="11"/>
        <rFont val="Times New Roman"/>
        <family val="1"/>
      </rPr>
      <t>Prestaciones Sociales del Empleador</t>
    </r>
  </si>
  <si>
    <r>
      <rPr>
        <sz val="11"/>
        <rFont val="Times New Roman"/>
        <family val="1"/>
      </rPr>
      <t>24</t>
    </r>
  </si>
  <si>
    <r>
      <rPr>
        <sz val="11"/>
        <rFont val="Times New Roman"/>
        <family val="1"/>
      </rPr>
      <t>A Otras Entidades Públicas</t>
    </r>
  </si>
  <si>
    <r>
      <rPr>
        <sz val="11"/>
        <rFont val="Times New Roman"/>
        <family val="1"/>
      </rPr>
      <t>007</t>
    </r>
  </si>
  <si>
    <r>
      <rPr>
        <sz val="11"/>
        <rFont val="Times New Roman"/>
        <family val="1"/>
      </rPr>
      <t>Programa de Impulso al Hidrógeno Verde en Chile</t>
    </r>
  </si>
  <si>
    <r>
      <rPr>
        <sz val="11"/>
        <rFont val="Times New Roman"/>
        <family val="1"/>
      </rPr>
      <t>008</t>
    </r>
  </si>
  <si>
    <r>
      <rPr>
        <sz val="11"/>
        <rFont val="Times New Roman"/>
        <family val="1"/>
      </rPr>
      <t>Transición Energética Justa</t>
    </r>
  </si>
  <si>
    <r>
      <rPr>
        <sz val="11"/>
        <rFont val="Times New Roman"/>
        <family val="1"/>
      </rPr>
      <t>014</t>
    </r>
  </si>
  <si>
    <r>
      <rPr>
        <sz val="11"/>
        <rFont val="Times New Roman"/>
        <family val="1"/>
      </rPr>
      <t>A Instituciones Privadas Ejecutoras de Políticas Públicas</t>
    </r>
  </si>
  <si>
    <r>
      <rPr>
        <sz val="11"/>
        <rFont val="Times New Roman"/>
        <family val="1"/>
      </rPr>
      <t>002</t>
    </r>
  </si>
  <si>
    <r>
      <rPr>
        <sz val="11"/>
        <rFont val="Times New Roman"/>
        <family val="1"/>
      </rPr>
      <t>A Unidades o Programas del Servicio</t>
    </r>
  </si>
  <si>
    <r>
      <rPr>
        <sz val="11"/>
        <rFont val="Times New Roman"/>
        <family val="1"/>
      </rPr>
      <t>001</t>
    </r>
  </si>
  <si>
    <r>
      <rPr>
        <sz val="11"/>
        <rFont val="Times New Roman"/>
        <family val="1"/>
      </rPr>
      <t>25</t>
    </r>
  </si>
  <si>
    <r>
      <rPr>
        <sz val="11"/>
        <rFont val="Times New Roman"/>
        <family val="1"/>
      </rPr>
      <t>INTEGROS AL FISCO</t>
    </r>
  </si>
  <si>
    <r>
      <rPr>
        <sz val="11"/>
        <rFont val="Times New Roman"/>
        <family val="1"/>
      </rPr>
      <t>Otros Integros al Fisco</t>
    </r>
  </si>
  <si>
    <r>
      <rPr>
        <sz val="11"/>
        <rFont val="Times New Roman"/>
        <family val="1"/>
      </rPr>
      <t>29</t>
    </r>
  </si>
  <si>
    <r>
      <rPr>
        <sz val="11"/>
        <rFont val="Times New Roman"/>
        <family val="1"/>
      </rPr>
      <t>Equipos Informáticos</t>
    </r>
  </si>
  <si>
    <r>
      <rPr>
        <sz val="11"/>
        <rFont val="Times New Roman"/>
        <family val="1"/>
      </rPr>
      <t>07</t>
    </r>
  </si>
  <si>
    <r>
      <rPr>
        <sz val="11"/>
        <rFont val="Times New Roman"/>
        <family val="1"/>
      </rPr>
      <t>Programas Informáticos</t>
    </r>
  </si>
  <si>
    <r>
      <rPr>
        <sz val="11"/>
        <rFont val="Times New Roman"/>
        <family val="1"/>
      </rPr>
      <t>33</t>
    </r>
  </si>
  <si>
    <r>
      <rPr>
        <sz val="11"/>
        <rFont val="Times New Roman"/>
        <family val="1"/>
      </rPr>
      <t>TRANSFERENCIAS DE CAPITAL</t>
    </r>
  </si>
  <si>
    <r>
      <rPr>
        <sz val="11"/>
        <rFont val="Times New Roman"/>
        <family val="1"/>
      </rPr>
      <t>Al Sector Privado</t>
    </r>
  </si>
  <si>
    <r>
      <rPr>
        <sz val="11"/>
        <rFont val="Times New Roman"/>
        <family val="1"/>
      </rPr>
      <t>34</t>
    </r>
  </si>
  <si>
    <r>
      <rPr>
        <sz val="11"/>
        <rFont val="Times New Roman"/>
        <family val="1"/>
      </rPr>
      <t>SERVICIO DE LA DEUDA</t>
    </r>
  </si>
  <si>
    <r>
      <rPr>
        <b/>
        <sz val="11"/>
        <rFont val="Times New Roman"/>
        <family val="1"/>
      </rPr>
      <t>Gasto Estado de Operaciones*</t>
    </r>
  </si>
  <si>
    <t>ADQUISICIÓN DE ACTIVOS NO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</si>
</sst>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3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11"/>
      <color rgb="FF000000"/>
      <name val="Times New Roman"/>
      <family val="2"/>
    </font>
    <font>
      <b/>
      <sz val="11"/>
      <color rgb="FF000000"/>
      <name val="Times New Roman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9" fillId="30" borderId="8" xfId="0" applyFont="1" applyFill="1" applyBorder="1" applyAlignment="1">
      <alignment horizontal="center" vertical="top" wrapText="1"/>
    </xf>
    <xf numFmtId="0" fontId="10" fillId="31" borderId="8" xfId="0" applyFont="1" applyFill="1" applyBorder="1" applyAlignment="1">
      <alignment horizontal="left" vertical="top" wrapText="1"/>
    </xf>
    <xf numFmtId="3" fontId="10" fillId="32" borderId="8" xfId="0" applyNumberFormat="1" applyFont="1" applyFill="1" applyBorder="1" applyAlignment="1">
      <alignment horizontal="right" vertical="top" wrapText="1"/>
    </xf>
    <xf numFmtId="164" fontId="10" fillId="33" borderId="8" xfId="0" applyNumberFormat="1" applyFont="1" applyFill="1" applyBorder="1" applyAlignment="1">
      <alignment horizontal="right" vertical="top" wrapText="1"/>
    </xf>
    <xf numFmtId="0" fontId="9" fillId="34" borderId="12" xfId="0" applyFont="1" applyFill="1" applyBorder="1" applyAlignment="1">
      <alignment horizontal="center" vertical="top" wrapText="1"/>
    </xf>
    <xf numFmtId="0" fontId="9" fillId="35" borderId="12" xfId="0" applyFont="1" applyFill="1" applyBorder="1" applyAlignment="1">
      <alignment horizontal="left" vertical="top" wrapText="1"/>
    </xf>
    <xf numFmtId="3" fontId="9" fillId="36" borderId="12" xfId="0" applyNumberFormat="1" applyFont="1" applyFill="1" applyBorder="1" applyAlignment="1">
      <alignment horizontal="right" vertical="top" wrapText="1"/>
    </xf>
    <xf numFmtId="164" fontId="9" fillId="37" borderId="12" xfId="0" applyNumberFormat="1" applyFont="1" applyFill="1" applyBorder="1" applyAlignment="1">
      <alignment horizontal="right" vertical="top" wrapText="1"/>
    </xf>
    <xf numFmtId="0" fontId="0" fillId="38" borderId="12" xfId="0" applyFont="1" applyFill="1" applyBorder="1" applyAlignment="1" applyProtection="1">
      <alignment wrapText="1"/>
      <protection locked="0"/>
    </xf>
    <xf numFmtId="0" fontId="0" fillId="39" borderId="13" xfId="0" applyFont="1" applyFill="1" applyBorder="1" applyAlignment="1" applyProtection="1">
      <alignment wrapText="1"/>
      <protection locked="0"/>
    </xf>
    <xf numFmtId="0" fontId="0" fillId="4" borderId="0" xfId="0" applyFont="1" applyFill="1" applyAlignment="1" applyProtection="1">
      <alignment wrapText="1"/>
      <protection locked="0"/>
    </xf>
    <xf numFmtId="0" fontId="10" fillId="40" borderId="9" xfId="0" applyFont="1" applyFill="1" applyBorder="1" applyAlignment="1">
      <alignment horizontal="left" vertical="top" wrapText="1"/>
    </xf>
    <xf numFmtId="0" fontId="10" fillId="41" borderId="9" xfId="0" applyFont="1" applyFill="1" applyBorder="1" applyAlignment="1" applyProtection="1">
      <alignment horizontal="left" vertical="top" wrapText="1"/>
      <protection locked="0"/>
    </xf>
    <xf numFmtId="3" fontId="10" fillId="42" borderId="9" xfId="0" applyNumberFormat="1" applyFont="1" applyFill="1" applyBorder="1" applyAlignment="1">
      <alignment horizontal="right" vertical="center" wrapText="1"/>
    </xf>
    <xf numFmtId="164" fontId="10" fillId="43" borderId="9" xfId="0" applyNumberFormat="1" applyFont="1" applyFill="1" applyBorder="1" applyAlignment="1">
      <alignment horizontal="right" vertical="center" wrapText="1"/>
    </xf>
    <xf numFmtId="0" fontId="9" fillId="34" borderId="15" xfId="0" applyFont="1" applyFill="1" applyBorder="1" applyAlignment="1">
      <alignment horizontal="center" vertical="top" wrapText="1"/>
    </xf>
    <xf numFmtId="0" fontId="9" fillId="35" borderId="15" xfId="0" applyFont="1" applyFill="1" applyBorder="1" applyAlignment="1">
      <alignment horizontal="left" vertical="top" wrapText="1"/>
    </xf>
    <xf numFmtId="3" fontId="9" fillId="36" borderId="15" xfId="0" applyNumberFormat="1" applyFont="1" applyFill="1" applyBorder="1" applyAlignment="1">
      <alignment horizontal="right" vertical="top" wrapText="1"/>
    </xf>
    <xf numFmtId="164" fontId="9" fillId="37" borderId="15" xfId="0" applyNumberFormat="1" applyFont="1" applyFill="1" applyBorder="1" applyAlignment="1">
      <alignment horizontal="right" vertical="top" wrapText="1"/>
    </xf>
    <xf numFmtId="0" fontId="9" fillId="34" borderId="14" xfId="0" applyFont="1" applyFill="1" applyBorder="1" applyAlignment="1">
      <alignment horizontal="center" vertical="top" wrapText="1"/>
    </xf>
    <xf numFmtId="0" fontId="9" fillId="35" borderId="14" xfId="0" applyFont="1" applyFill="1" applyBorder="1" applyAlignment="1">
      <alignment horizontal="left" vertical="top" wrapText="1"/>
    </xf>
    <xf numFmtId="3" fontId="9" fillId="36" borderId="14" xfId="0" applyNumberFormat="1" applyFont="1" applyFill="1" applyBorder="1" applyAlignment="1">
      <alignment horizontal="right" vertical="top" wrapText="1"/>
    </xf>
    <xf numFmtId="164" fontId="9" fillId="37" borderId="14" xfId="0" applyNumberFormat="1" applyFont="1" applyFill="1" applyBorder="1" applyAlignment="1">
      <alignment horizontal="right" vertical="top" wrapText="1"/>
    </xf>
    <xf numFmtId="0" fontId="12" fillId="35" borderId="1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57"/>
  <sheetViews>
    <sheetView tabSelected="1" zoomScaleNormal="100" workbookViewId="0">
      <selection activeCell="D20" sqref="D20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9.5703125" bestFit="1" customWidth="1"/>
    <col min="5" max="11" width="15" customWidth="1"/>
    <col min="12" max="12" width="5.42578125" customWidth="1"/>
  </cols>
  <sheetData>
    <row r="1" spans="1:12" ht="17.100000000000001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"/>
      <c r="K1" s="1"/>
      <c r="L1" s="1"/>
    </row>
    <row r="2" spans="1:12" ht="17.100000000000001" customHeight="1" x14ac:dyDescent="0.2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"/>
      <c r="K2" s="1"/>
      <c r="L2" s="1"/>
    </row>
    <row r="3" spans="1:12" ht="15" customHeight="1" x14ac:dyDescent="0.25">
      <c r="A3" s="12" t="s">
        <v>2</v>
      </c>
      <c r="B3" s="13"/>
      <c r="C3" s="13"/>
      <c r="D3" s="13"/>
      <c r="E3" s="13"/>
      <c r="F3" s="13"/>
      <c r="G3" s="13"/>
      <c r="H3" s="13"/>
      <c r="I3" s="13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14" t="s">
        <v>4</v>
      </c>
      <c r="B5" s="15"/>
      <c r="C5" s="16" t="s">
        <v>5</v>
      </c>
      <c r="D5" s="17"/>
      <c r="E5" s="17"/>
      <c r="F5" s="17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18" t="s">
        <v>8</v>
      </c>
      <c r="B6" s="19"/>
      <c r="C6" s="20" t="s">
        <v>9</v>
      </c>
      <c r="D6" s="21"/>
      <c r="E6" s="21"/>
      <c r="F6" s="21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22" t="s">
        <v>12</v>
      </c>
      <c r="B7" s="23"/>
      <c r="C7" s="24" t="s">
        <v>13</v>
      </c>
      <c r="D7" s="25"/>
      <c r="E7" s="25"/>
      <c r="F7" s="25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26" t="s">
        <v>17</v>
      </c>
      <c r="B9" s="26" t="s">
        <v>18</v>
      </c>
      <c r="C9" s="26" t="s">
        <v>19</v>
      </c>
      <c r="D9" s="26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27"/>
      <c r="B10" s="27"/>
      <c r="C10" s="27"/>
      <c r="D10" s="27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28" t="s">
        <v>32</v>
      </c>
      <c r="K10" s="28" t="s">
        <v>33</v>
      </c>
      <c r="L10" s="1"/>
    </row>
    <row r="11" spans="1:12" ht="30" customHeight="1" x14ac:dyDescent="0.25">
      <c r="A11" s="27"/>
      <c r="B11" s="27"/>
      <c r="C11" s="27"/>
      <c r="D11" s="27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29"/>
      <c r="K11" s="29"/>
      <c r="L11" s="1"/>
    </row>
    <row r="12" spans="1:12" ht="15" customHeight="1" x14ac:dyDescent="0.25">
      <c r="A12" s="32" t="s">
        <v>36</v>
      </c>
      <c r="B12" s="32" t="s">
        <v>36</v>
      </c>
      <c r="C12" s="32" t="s">
        <v>36</v>
      </c>
      <c r="D12" s="33" t="s">
        <v>38</v>
      </c>
      <c r="E12" s="34">
        <v>6614716</v>
      </c>
      <c r="F12" s="34">
        <v>6355706</v>
      </c>
      <c r="G12" s="34">
        <v>2766776</v>
      </c>
      <c r="H12" s="34">
        <v>6805218</v>
      </c>
      <c r="I12" s="34">
        <v>0</v>
      </c>
      <c r="J12" s="34">
        <f>I12-H12</f>
        <v>-6805218</v>
      </c>
      <c r="K12" s="35">
        <f>(J12/H12)</f>
        <v>-1</v>
      </c>
      <c r="L12" s="1"/>
    </row>
    <row r="13" spans="1:12" ht="15" customHeight="1" x14ac:dyDescent="0.25">
      <c r="A13" s="36" t="s">
        <v>39</v>
      </c>
      <c r="B13" s="36" t="s">
        <v>36</v>
      </c>
      <c r="C13" s="36" t="s">
        <v>36</v>
      </c>
      <c r="D13" s="37" t="s">
        <v>40</v>
      </c>
      <c r="E13" s="38">
        <v>316928</v>
      </c>
      <c r="F13" s="38">
        <v>316928</v>
      </c>
      <c r="G13" s="38">
        <v>0</v>
      </c>
      <c r="H13" s="38">
        <v>326055</v>
      </c>
      <c r="I13" s="38">
        <v>0</v>
      </c>
      <c r="J13" s="38">
        <f>I13-H13</f>
        <v>-326055</v>
      </c>
      <c r="K13" s="39">
        <f>(J13/H13)</f>
        <v>-1</v>
      </c>
      <c r="L13" s="1"/>
    </row>
    <row r="14" spans="1:12" ht="15" customHeight="1" x14ac:dyDescent="0.25">
      <c r="A14" s="36" t="s">
        <v>36</v>
      </c>
      <c r="B14" s="36" t="s">
        <v>41</v>
      </c>
      <c r="C14" s="36" t="s">
        <v>36</v>
      </c>
      <c r="D14" s="37" t="s">
        <v>42</v>
      </c>
      <c r="E14" s="38">
        <v>316928</v>
      </c>
      <c r="F14" s="38">
        <v>316928</v>
      </c>
      <c r="G14" s="38">
        <v>0</v>
      </c>
      <c r="H14" s="38">
        <v>326055</v>
      </c>
      <c r="I14" s="38">
        <v>0</v>
      </c>
      <c r="J14" s="38">
        <f>I14-H14</f>
        <v>-326055</v>
      </c>
      <c r="K14" s="39">
        <f>(J14/H14)</f>
        <v>-1</v>
      </c>
      <c r="L14" s="1"/>
    </row>
    <row r="15" spans="1:12" ht="15" customHeight="1" x14ac:dyDescent="0.25">
      <c r="A15" s="36" t="s">
        <v>36</v>
      </c>
      <c r="B15" s="36" t="s">
        <v>36</v>
      </c>
      <c r="C15" s="36" t="s">
        <v>43</v>
      </c>
      <c r="D15" s="37" t="s">
        <v>44</v>
      </c>
      <c r="E15" s="38">
        <v>316918</v>
      </c>
      <c r="F15" s="38">
        <v>316918</v>
      </c>
      <c r="G15" s="38">
        <v>0</v>
      </c>
      <c r="H15" s="38">
        <v>326045</v>
      </c>
      <c r="I15" s="38">
        <v>0</v>
      </c>
      <c r="J15" s="38">
        <f>I15-H15</f>
        <v>-326045</v>
      </c>
      <c r="K15" s="39">
        <f>(J15/H15)</f>
        <v>-1</v>
      </c>
      <c r="L15" s="1"/>
    </row>
    <row r="16" spans="1:12" ht="15" customHeight="1" x14ac:dyDescent="0.25">
      <c r="A16" s="36" t="s">
        <v>36</v>
      </c>
      <c r="B16" s="36" t="s">
        <v>36</v>
      </c>
      <c r="C16" s="36" t="s">
        <v>45</v>
      </c>
      <c r="D16" s="37" t="s">
        <v>46</v>
      </c>
      <c r="E16" s="38">
        <v>10</v>
      </c>
      <c r="F16" s="38">
        <v>10</v>
      </c>
      <c r="G16" s="38">
        <v>0</v>
      </c>
      <c r="H16" s="38">
        <v>10</v>
      </c>
      <c r="I16" s="38">
        <v>0</v>
      </c>
      <c r="J16" s="38">
        <f>I16-H16</f>
        <v>-10</v>
      </c>
      <c r="K16" s="39">
        <f>(J16/H16)</f>
        <v>-1</v>
      </c>
      <c r="L16" s="1"/>
    </row>
    <row r="17" spans="1:12" ht="15" customHeight="1" x14ac:dyDescent="0.25">
      <c r="A17" s="36" t="s">
        <v>47</v>
      </c>
      <c r="B17" s="36" t="s">
        <v>36</v>
      </c>
      <c r="C17" s="36" t="s">
        <v>36</v>
      </c>
      <c r="D17" s="37" t="s">
        <v>48</v>
      </c>
      <c r="E17" s="38">
        <v>0</v>
      </c>
      <c r="F17" s="38">
        <v>3354</v>
      </c>
      <c r="G17" s="38">
        <v>3353</v>
      </c>
      <c r="H17" s="38">
        <v>0</v>
      </c>
      <c r="I17" s="38">
        <v>0</v>
      </c>
      <c r="J17" s="40"/>
      <c r="K17" s="39" t="s">
        <v>36</v>
      </c>
      <c r="L17" s="1"/>
    </row>
    <row r="18" spans="1:12" ht="15" customHeight="1" x14ac:dyDescent="0.25">
      <c r="A18" s="36" t="s">
        <v>36</v>
      </c>
      <c r="B18" s="36" t="s">
        <v>49</v>
      </c>
      <c r="C18" s="36" t="s">
        <v>36</v>
      </c>
      <c r="D18" s="37" t="s">
        <v>50</v>
      </c>
      <c r="E18" s="38">
        <v>0</v>
      </c>
      <c r="F18" s="38">
        <v>3354</v>
      </c>
      <c r="G18" s="38">
        <v>3353</v>
      </c>
      <c r="H18" s="38">
        <v>0</v>
      </c>
      <c r="I18" s="38">
        <v>0</v>
      </c>
      <c r="J18" s="40"/>
      <c r="K18" s="39" t="s">
        <v>36</v>
      </c>
      <c r="L18" s="1"/>
    </row>
    <row r="19" spans="1:12" ht="15" customHeight="1" x14ac:dyDescent="0.25">
      <c r="A19" s="36" t="s">
        <v>51</v>
      </c>
      <c r="B19" s="36" t="s">
        <v>36</v>
      </c>
      <c r="C19" s="36" t="s">
        <v>36</v>
      </c>
      <c r="D19" s="37" t="s">
        <v>52</v>
      </c>
      <c r="E19" s="38">
        <v>20</v>
      </c>
      <c r="F19" s="38">
        <v>4520</v>
      </c>
      <c r="G19" s="38">
        <v>13042</v>
      </c>
      <c r="H19" s="38">
        <v>20</v>
      </c>
      <c r="I19" s="38">
        <v>0</v>
      </c>
      <c r="J19" s="38">
        <f>I19-H19</f>
        <v>-20</v>
      </c>
      <c r="K19" s="39">
        <f>(J19/H19)</f>
        <v>-1</v>
      </c>
      <c r="L19" s="1"/>
    </row>
    <row r="20" spans="1:12" ht="15" customHeight="1" x14ac:dyDescent="0.25">
      <c r="A20" s="36" t="s">
        <v>36</v>
      </c>
      <c r="B20" s="36" t="s">
        <v>53</v>
      </c>
      <c r="C20" s="36" t="s">
        <v>36</v>
      </c>
      <c r="D20" s="37" t="s">
        <v>54</v>
      </c>
      <c r="E20" s="38">
        <v>10</v>
      </c>
      <c r="F20" s="38">
        <v>10</v>
      </c>
      <c r="G20" s="38">
        <v>0</v>
      </c>
      <c r="H20" s="38">
        <v>10</v>
      </c>
      <c r="I20" s="38">
        <v>0</v>
      </c>
      <c r="J20" s="38">
        <f>I20-H20</f>
        <v>-10</v>
      </c>
      <c r="K20" s="39">
        <f>(J20/H20)</f>
        <v>-1</v>
      </c>
      <c r="L20" s="1"/>
    </row>
    <row r="21" spans="1:12" ht="15" customHeight="1" x14ac:dyDescent="0.25">
      <c r="A21" s="36" t="s">
        <v>36</v>
      </c>
      <c r="B21" s="36" t="s">
        <v>49</v>
      </c>
      <c r="C21" s="36" t="s">
        <v>36</v>
      </c>
      <c r="D21" s="37" t="s">
        <v>55</v>
      </c>
      <c r="E21" s="38">
        <v>10</v>
      </c>
      <c r="F21" s="38">
        <v>4510</v>
      </c>
      <c r="G21" s="38">
        <v>13042</v>
      </c>
      <c r="H21" s="38">
        <v>10</v>
      </c>
      <c r="I21" s="38">
        <v>0</v>
      </c>
      <c r="J21" s="38">
        <f>I21-H21</f>
        <v>-10</v>
      </c>
      <c r="K21" s="39">
        <f>(J21/H21)</f>
        <v>-1</v>
      </c>
      <c r="L21" s="1"/>
    </row>
    <row r="22" spans="1:12" ht="15" customHeight="1" x14ac:dyDescent="0.25">
      <c r="A22" s="36" t="s">
        <v>56</v>
      </c>
      <c r="B22" s="36" t="s">
        <v>36</v>
      </c>
      <c r="C22" s="36" t="s">
        <v>36</v>
      </c>
      <c r="D22" s="37" t="s">
        <v>57</v>
      </c>
      <c r="E22" s="38">
        <v>4869378</v>
      </c>
      <c r="F22" s="38">
        <v>4938418</v>
      </c>
      <c r="G22" s="38">
        <v>2740666</v>
      </c>
      <c r="H22" s="38">
        <v>5009616</v>
      </c>
      <c r="I22" s="38">
        <v>0</v>
      </c>
      <c r="J22" s="38">
        <f>I22-H22</f>
        <v>-5009616</v>
      </c>
      <c r="K22" s="39">
        <f>(J22/H22)</f>
        <v>-1</v>
      </c>
      <c r="L22" s="1"/>
    </row>
    <row r="23" spans="1:12" ht="15" customHeight="1" x14ac:dyDescent="0.25">
      <c r="A23" s="36" t="s">
        <v>36</v>
      </c>
      <c r="B23" s="36" t="s">
        <v>53</v>
      </c>
      <c r="C23" s="36" t="s">
        <v>36</v>
      </c>
      <c r="D23" s="37" t="s">
        <v>58</v>
      </c>
      <c r="E23" s="38">
        <v>4869378</v>
      </c>
      <c r="F23" s="38">
        <v>4938418</v>
      </c>
      <c r="G23" s="38">
        <v>2740666</v>
      </c>
      <c r="H23" s="38">
        <v>5009616</v>
      </c>
      <c r="I23" s="38">
        <v>0</v>
      </c>
      <c r="J23" s="38">
        <f>I23-H23</f>
        <v>-5009616</v>
      </c>
      <c r="K23" s="39">
        <f>(J23/H23)</f>
        <v>-1</v>
      </c>
      <c r="L23" s="1"/>
    </row>
    <row r="24" spans="1:12" ht="15" customHeight="1" x14ac:dyDescent="0.25">
      <c r="A24" s="36" t="s">
        <v>59</v>
      </c>
      <c r="B24" s="36" t="s">
        <v>36</v>
      </c>
      <c r="C24" s="36" t="s">
        <v>36</v>
      </c>
      <c r="D24" s="37" t="s">
        <v>60</v>
      </c>
      <c r="E24" s="38">
        <v>0</v>
      </c>
      <c r="F24" s="38">
        <v>9715</v>
      </c>
      <c r="G24" s="38">
        <v>9715</v>
      </c>
      <c r="H24" s="38">
        <v>0</v>
      </c>
      <c r="I24" s="38">
        <v>0</v>
      </c>
      <c r="J24" s="40"/>
      <c r="K24" s="39" t="s">
        <v>36</v>
      </c>
      <c r="L24" s="1"/>
    </row>
    <row r="25" spans="1:12" ht="15" customHeight="1" x14ac:dyDescent="0.25">
      <c r="A25" s="36" t="s">
        <v>36</v>
      </c>
      <c r="B25" s="36" t="s">
        <v>61</v>
      </c>
      <c r="C25" s="36" t="s">
        <v>36</v>
      </c>
      <c r="D25" s="37" t="s">
        <v>62</v>
      </c>
      <c r="E25" s="38">
        <v>0</v>
      </c>
      <c r="F25" s="38">
        <v>9715</v>
      </c>
      <c r="G25" s="38">
        <v>9715</v>
      </c>
      <c r="H25" s="38">
        <v>0</v>
      </c>
      <c r="I25" s="38">
        <v>0</v>
      </c>
      <c r="J25" s="40"/>
      <c r="K25" s="39" t="s">
        <v>36</v>
      </c>
      <c r="L25" s="1"/>
    </row>
    <row r="26" spans="1:12" ht="15" customHeight="1" x14ac:dyDescent="0.25">
      <c r="A26" s="36" t="s">
        <v>63</v>
      </c>
      <c r="B26" s="36" t="s">
        <v>36</v>
      </c>
      <c r="C26" s="36" t="s">
        <v>36</v>
      </c>
      <c r="D26" s="37" t="s">
        <v>64</v>
      </c>
      <c r="E26" s="38">
        <v>1428380</v>
      </c>
      <c r="F26" s="38">
        <v>1082761</v>
      </c>
      <c r="G26" s="38">
        <v>0</v>
      </c>
      <c r="H26" s="38">
        <v>1469517</v>
      </c>
      <c r="I26" s="38">
        <v>0</v>
      </c>
      <c r="J26" s="38">
        <f t="shared" ref="J26:J52" si="0">I26-H26</f>
        <v>-1469517</v>
      </c>
      <c r="K26" s="39">
        <f t="shared" ref="K26:K52" si="1">(J26/H26)</f>
        <v>-1</v>
      </c>
      <c r="L26" s="1"/>
    </row>
    <row r="27" spans="1:12" ht="15" customHeight="1" x14ac:dyDescent="0.25">
      <c r="A27" s="36" t="s">
        <v>36</v>
      </c>
      <c r="B27" s="36" t="s">
        <v>41</v>
      </c>
      <c r="C27" s="36" t="s">
        <v>36</v>
      </c>
      <c r="D27" s="37" t="s">
        <v>42</v>
      </c>
      <c r="E27" s="38">
        <v>1428380</v>
      </c>
      <c r="F27" s="38">
        <v>1082761</v>
      </c>
      <c r="G27" s="38">
        <v>0</v>
      </c>
      <c r="H27" s="38">
        <v>1469517</v>
      </c>
      <c r="I27" s="38">
        <v>0</v>
      </c>
      <c r="J27" s="38">
        <f t="shared" si="0"/>
        <v>-1469517</v>
      </c>
      <c r="K27" s="39">
        <f t="shared" si="1"/>
        <v>-1</v>
      </c>
      <c r="L27" s="1"/>
    </row>
    <row r="28" spans="1:12" ht="15" customHeight="1" x14ac:dyDescent="0.25">
      <c r="A28" s="36" t="s">
        <v>36</v>
      </c>
      <c r="B28" s="36" t="s">
        <v>36</v>
      </c>
      <c r="C28" s="36" t="s">
        <v>43</v>
      </c>
      <c r="D28" s="37" t="s">
        <v>44</v>
      </c>
      <c r="E28" s="38">
        <v>1428380</v>
      </c>
      <c r="F28" s="38">
        <v>1082761</v>
      </c>
      <c r="G28" s="38">
        <v>0</v>
      </c>
      <c r="H28" s="38">
        <v>1469517</v>
      </c>
      <c r="I28" s="38">
        <v>0</v>
      </c>
      <c r="J28" s="38">
        <f t="shared" si="0"/>
        <v>-1469517</v>
      </c>
      <c r="K28" s="39">
        <f t="shared" si="1"/>
        <v>-1</v>
      </c>
      <c r="L28" s="1"/>
    </row>
    <row r="29" spans="1:12" ht="15" customHeight="1" x14ac:dyDescent="0.25">
      <c r="A29" s="36" t="s">
        <v>65</v>
      </c>
      <c r="B29" s="36" t="s">
        <v>36</v>
      </c>
      <c r="C29" s="36" t="s">
        <v>36</v>
      </c>
      <c r="D29" s="37" t="s">
        <v>66</v>
      </c>
      <c r="E29" s="38">
        <v>10</v>
      </c>
      <c r="F29" s="38">
        <v>10</v>
      </c>
      <c r="G29" s="38">
        <v>0</v>
      </c>
      <c r="H29" s="38">
        <v>10</v>
      </c>
      <c r="I29" s="38">
        <v>0</v>
      </c>
      <c r="J29" s="38">
        <f t="shared" si="0"/>
        <v>-10</v>
      </c>
      <c r="K29" s="39">
        <f t="shared" si="1"/>
        <v>-1</v>
      </c>
      <c r="L29" s="1"/>
    </row>
    <row r="30" spans="1:12" ht="15" customHeight="1" x14ac:dyDescent="0.25">
      <c r="A30" s="32" t="s">
        <v>36</v>
      </c>
      <c r="B30" s="32" t="s">
        <v>36</v>
      </c>
      <c r="C30" s="32" t="s">
        <v>36</v>
      </c>
      <c r="D30" s="33" t="s">
        <v>67</v>
      </c>
      <c r="E30" s="34">
        <v>6614716</v>
      </c>
      <c r="F30" s="34">
        <v>6355706</v>
      </c>
      <c r="G30" s="34">
        <v>2802907</v>
      </c>
      <c r="H30" s="34">
        <v>6805218</v>
      </c>
      <c r="I30" s="34">
        <v>0</v>
      </c>
      <c r="J30" s="34">
        <f t="shared" si="0"/>
        <v>-6805218</v>
      </c>
      <c r="K30" s="35">
        <f t="shared" si="1"/>
        <v>-1</v>
      </c>
      <c r="L30" s="1"/>
    </row>
    <row r="31" spans="1:12" ht="15" customHeight="1" x14ac:dyDescent="0.25">
      <c r="A31" s="36" t="s">
        <v>68</v>
      </c>
      <c r="B31" s="36" t="s">
        <v>36</v>
      </c>
      <c r="C31" s="36" t="s">
        <v>36</v>
      </c>
      <c r="D31" s="37" t="s">
        <v>69</v>
      </c>
      <c r="E31" s="38">
        <v>2285122</v>
      </c>
      <c r="F31" s="38">
        <v>2166215</v>
      </c>
      <c r="G31" s="38">
        <v>1322261</v>
      </c>
      <c r="H31" s="38">
        <v>2350933</v>
      </c>
      <c r="I31" s="38">
        <v>0</v>
      </c>
      <c r="J31" s="38">
        <f t="shared" si="0"/>
        <v>-2350933</v>
      </c>
      <c r="K31" s="39">
        <f t="shared" si="1"/>
        <v>-1</v>
      </c>
      <c r="L31" s="1"/>
    </row>
    <row r="32" spans="1:12" ht="15" customHeight="1" x14ac:dyDescent="0.25">
      <c r="A32" s="36" t="s">
        <v>70</v>
      </c>
      <c r="B32" s="36" t="s">
        <v>36</v>
      </c>
      <c r="C32" s="36" t="s">
        <v>36</v>
      </c>
      <c r="D32" s="37" t="s">
        <v>71</v>
      </c>
      <c r="E32" s="38">
        <v>1247746</v>
      </c>
      <c r="F32" s="38">
        <v>1247746</v>
      </c>
      <c r="G32" s="38">
        <v>211105</v>
      </c>
      <c r="H32" s="38">
        <v>1283681</v>
      </c>
      <c r="I32" s="38">
        <v>0</v>
      </c>
      <c r="J32" s="38">
        <f t="shared" si="0"/>
        <v>-1283681</v>
      </c>
      <c r="K32" s="39">
        <f t="shared" si="1"/>
        <v>-1</v>
      </c>
      <c r="L32" s="1"/>
    </row>
    <row r="33" spans="1:12" ht="15" customHeight="1" x14ac:dyDescent="0.25">
      <c r="A33" s="36" t="s">
        <v>72</v>
      </c>
      <c r="B33" s="36" t="s">
        <v>36</v>
      </c>
      <c r="C33" s="36" t="s">
        <v>36</v>
      </c>
      <c r="D33" s="37" t="s">
        <v>73</v>
      </c>
      <c r="E33" s="38">
        <v>10</v>
      </c>
      <c r="F33" s="38">
        <v>10</v>
      </c>
      <c r="G33" s="38">
        <v>0</v>
      </c>
      <c r="H33" s="38">
        <v>10</v>
      </c>
      <c r="I33" s="38">
        <v>0</v>
      </c>
      <c r="J33" s="38">
        <f t="shared" si="0"/>
        <v>-10</v>
      </c>
      <c r="K33" s="39">
        <f t="shared" si="1"/>
        <v>-1</v>
      </c>
      <c r="L33" s="1"/>
    </row>
    <row r="34" spans="1:12" ht="15" customHeight="1" x14ac:dyDescent="0.25">
      <c r="A34" s="36" t="s">
        <v>36</v>
      </c>
      <c r="B34" s="36" t="s">
        <v>74</v>
      </c>
      <c r="C34" s="36" t="s">
        <v>36</v>
      </c>
      <c r="D34" s="37" t="s">
        <v>75</v>
      </c>
      <c r="E34" s="38">
        <v>10</v>
      </c>
      <c r="F34" s="38">
        <v>10</v>
      </c>
      <c r="G34" s="38">
        <v>0</v>
      </c>
      <c r="H34" s="38">
        <v>10</v>
      </c>
      <c r="I34" s="38">
        <v>0</v>
      </c>
      <c r="J34" s="38">
        <f t="shared" si="0"/>
        <v>-10</v>
      </c>
      <c r="K34" s="39">
        <f t="shared" si="1"/>
        <v>-1</v>
      </c>
      <c r="L34" s="1"/>
    </row>
    <row r="35" spans="1:12" ht="15" customHeight="1" x14ac:dyDescent="0.25">
      <c r="A35" s="36" t="s">
        <v>76</v>
      </c>
      <c r="B35" s="36" t="s">
        <v>36</v>
      </c>
      <c r="C35" s="36" t="s">
        <v>36</v>
      </c>
      <c r="D35" s="37" t="s">
        <v>40</v>
      </c>
      <c r="E35" s="38">
        <v>1099104</v>
      </c>
      <c r="F35" s="38">
        <v>1099104</v>
      </c>
      <c r="G35" s="38">
        <v>771660</v>
      </c>
      <c r="H35" s="38">
        <v>1130758</v>
      </c>
      <c r="I35" s="38">
        <v>0</v>
      </c>
      <c r="J35" s="38">
        <f t="shared" si="0"/>
        <v>-1130758</v>
      </c>
      <c r="K35" s="39">
        <f t="shared" si="1"/>
        <v>-1</v>
      </c>
      <c r="L35" s="1"/>
    </row>
    <row r="36" spans="1:12" ht="15" customHeight="1" x14ac:dyDescent="0.25">
      <c r="A36" s="36" t="s">
        <v>36</v>
      </c>
      <c r="B36" s="36" t="s">
        <v>74</v>
      </c>
      <c r="C36" s="36" t="s">
        <v>36</v>
      </c>
      <c r="D36" s="37" t="s">
        <v>77</v>
      </c>
      <c r="E36" s="38">
        <v>951988</v>
      </c>
      <c r="F36" s="38">
        <v>951988</v>
      </c>
      <c r="G36" s="38">
        <v>744744</v>
      </c>
      <c r="H36" s="38">
        <v>979405</v>
      </c>
      <c r="I36" s="38">
        <v>0</v>
      </c>
      <c r="J36" s="38">
        <f t="shared" si="0"/>
        <v>-979405</v>
      </c>
      <c r="K36" s="39">
        <f t="shared" si="1"/>
        <v>-1</v>
      </c>
      <c r="L36" s="1"/>
    </row>
    <row r="37" spans="1:12" ht="15" customHeight="1" x14ac:dyDescent="0.25">
      <c r="A37" s="36" t="s">
        <v>36</v>
      </c>
      <c r="B37" s="36" t="s">
        <v>36</v>
      </c>
      <c r="C37" s="36" t="s">
        <v>78</v>
      </c>
      <c r="D37" s="37" t="s">
        <v>79</v>
      </c>
      <c r="E37" s="38">
        <v>247440</v>
      </c>
      <c r="F37" s="38">
        <v>247440</v>
      </c>
      <c r="G37" s="38">
        <v>210000</v>
      </c>
      <c r="H37" s="38">
        <v>254566</v>
      </c>
      <c r="I37" s="38">
        <v>0</v>
      </c>
      <c r="J37" s="38">
        <f t="shared" si="0"/>
        <v>-254566</v>
      </c>
      <c r="K37" s="39">
        <f t="shared" si="1"/>
        <v>-1</v>
      </c>
      <c r="L37" s="1"/>
    </row>
    <row r="38" spans="1:12" ht="15" customHeight="1" x14ac:dyDescent="0.25">
      <c r="A38" s="36" t="s">
        <v>36</v>
      </c>
      <c r="B38" s="36" t="s">
        <v>36</v>
      </c>
      <c r="C38" s="36" t="s">
        <v>80</v>
      </c>
      <c r="D38" s="37" t="s">
        <v>81</v>
      </c>
      <c r="E38" s="38">
        <v>534745</v>
      </c>
      <c r="F38" s="38">
        <v>534745</v>
      </c>
      <c r="G38" s="38">
        <v>534744</v>
      </c>
      <c r="H38" s="38">
        <v>550146</v>
      </c>
      <c r="I38" s="38">
        <v>0</v>
      </c>
      <c r="J38" s="38">
        <f t="shared" si="0"/>
        <v>-550146</v>
      </c>
      <c r="K38" s="39">
        <f t="shared" si="1"/>
        <v>-1</v>
      </c>
      <c r="L38" s="1"/>
    </row>
    <row r="39" spans="1:12" ht="15" customHeight="1" x14ac:dyDescent="0.25">
      <c r="A39" s="36" t="s">
        <v>36</v>
      </c>
      <c r="B39" s="36" t="s">
        <v>36</v>
      </c>
      <c r="C39" s="36" t="s">
        <v>82</v>
      </c>
      <c r="D39" s="37" t="s">
        <v>44</v>
      </c>
      <c r="E39" s="38">
        <v>169803</v>
      </c>
      <c r="F39" s="38">
        <v>169803</v>
      </c>
      <c r="G39" s="38">
        <v>0</v>
      </c>
      <c r="H39" s="38">
        <v>174693</v>
      </c>
      <c r="I39" s="38">
        <v>0</v>
      </c>
      <c r="J39" s="38">
        <f t="shared" si="0"/>
        <v>-174693</v>
      </c>
      <c r="K39" s="39">
        <f t="shared" si="1"/>
        <v>-1</v>
      </c>
      <c r="L39" s="1"/>
    </row>
    <row r="40" spans="1:12" ht="15" customHeight="1" x14ac:dyDescent="0.25">
      <c r="A40" s="36" t="s">
        <v>36</v>
      </c>
      <c r="B40" s="36" t="s">
        <v>51</v>
      </c>
      <c r="C40" s="36" t="s">
        <v>36</v>
      </c>
      <c r="D40" s="37" t="s">
        <v>83</v>
      </c>
      <c r="E40" s="38">
        <v>30930</v>
      </c>
      <c r="F40" s="38">
        <v>30930</v>
      </c>
      <c r="G40" s="38">
        <v>0</v>
      </c>
      <c r="H40" s="38">
        <v>31821</v>
      </c>
      <c r="I40" s="38">
        <v>0</v>
      </c>
      <c r="J40" s="38">
        <f t="shared" si="0"/>
        <v>-31821</v>
      </c>
      <c r="K40" s="39">
        <f t="shared" si="1"/>
        <v>-1</v>
      </c>
      <c r="L40" s="1"/>
    </row>
    <row r="41" spans="1:12" ht="15" customHeight="1" x14ac:dyDescent="0.25">
      <c r="A41" s="36" t="s">
        <v>36</v>
      </c>
      <c r="B41" s="36" t="s">
        <v>36</v>
      </c>
      <c r="C41" s="36" t="s">
        <v>84</v>
      </c>
      <c r="D41" s="37" t="s">
        <v>44</v>
      </c>
      <c r="E41" s="38">
        <v>30930</v>
      </c>
      <c r="F41" s="38">
        <v>30930</v>
      </c>
      <c r="G41" s="38">
        <v>0</v>
      </c>
      <c r="H41" s="38">
        <v>31821</v>
      </c>
      <c r="I41" s="38">
        <v>0</v>
      </c>
      <c r="J41" s="38">
        <f t="shared" si="0"/>
        <v>-31821</v>
      </c>
      <c r="K41" s="39">
        <f t="shared" si="1"/>
        <v>-1</v>
      </c>
      <c r="L41" s="1"/>
    </row>
    <row r="42" spans="1:12" ht="15" customHeight="1" x14ac:dyDescent="0.25">
      <c r="A42" s="36" t="s">
        <v>36</v>
      </c>
      <c r="B42" s="36" t="s">
        <v>56</v>
      </c>
      <c r="C42" s="36" t="s">
        <v>36</v>
      </c>
      <c r="D42" s="37" t="s">
        <v>85</v>
      </c>
      <c r="E42" s="38">
        <v>116186</v>
      </c>
      <c r="F42" s="38">
        <v>116186</v>
      </c>
      <c r="G42" s="38">
        <v>26916</v>
      </c>
      <c r="H42" s="38">
        <v>119532</v>
      </c>
      <c r="I42" s="38">
        <v>0</v>
      </c>
      <c r="J42" s="38">
        <f t="shared" si="0"/>
        <v>-119532</v>
      </c>
      <c r="K42" s="39">
        <f t="shared" si="1"/>
        <v>-1</v>
      </c>
      <c r="L42" s="1"/>
    </row>
    <row r="43" spans="1:12" ht="15" customHeight="1" x14ac:dyDescent="0.25">
      <c r="A43" s="51" t="s">
        <v>36</v>
      </c>
      <c r="B43" s="51" t="s">
        <v>36</v>
      </c>
      <c r="C43" s="51" t="s">
        <v>86</v>
      </c>
      <c r="D43" s="52" t="s">
        <v>44</v>
      </c>
      <c r="E43" s="53">
        <v>116186</v>
      </c>
      <c r="F43" s="53">
        <v>116186</v>
      </c>
      <c r="G43" s="53">
        <v>26916</v>
      </c>
      <c r="H43" s="53">
        <v>119532</v>
      </c>
      <c r="I43" s="53">
        <v>0</v>
      </c>
      <c r="J43" s="53">
        <f t="shared" si="0"/>
        <v>-119532</v>
      </c>
      <c r="K43" s="54">
        <f t="shared" si="1"/>
        <v>-1</v>
      </c>
      <c r="L43" s="1"/>
    </row>
    <row r="44" spans="1:12" ht="15" customHeight="1" x14ac:dyDescent="0.25">
      <c r="A44" s="47" t="s">
        <v>87</v>
      </c>
      <c r="B44" s="47" t="s">
        <v>36</v>
      </c>
      <c r="C44" s="47" t="s">
        <v>36</v>
      </c>
      <c r="D44" s="48" t="s">
        <v>88</v>
      </c>
      <c r="E44" s="49">
        <v>10</v>
      </c>
      <c r="F44" s="49">
        <v>4510</v>
      </c>
      <c r="G44" s="49">
        <v>15612</v>
      </c>
      <c r="H44" s="49">
        <v>10</v>
      </c>
      <c r="I44" s="49">
        <v>0</v>
      </c>
      <c r="J44" s="49">
        <f t="shared" si="0"/>
        <v>-10</v>
      </c>
      <c r="K44" s="50">
        <f t="shared" si="1"/>
        <v>-1</v>
      </c>
      <c r="L44" s="1"/>
    </row>
    <row r="45" spans="1:12" ht="15" customHeight="1" x14ac:dyDescent="0.25">
      <c r="A45" s="36" t="s">
        <v>36</v>
      </c>
      <c r="B45" s="36" t="s">
        <v>49</v>
      </c>
      <c r="C45" s="36" t="s">
        <v>36</v>
      </c>
      <c r="D45" s="37" t="s">
        <v>89</v>
      </c>
      <c r="E45" s="38">
        <v>10</v>
      </c>
      <c r="F45" s="38">
        <v>4510</v>
      </c>
      <c r="G45" s="38">
        <v>15612</v>
      </c>
      <c r="H45" s="38">
        <v>10</v>
      </c>
      <c r="I45" s="38">
        <v>0</v>
      </c>
      <c r="J45" s="38">
        <f t="shared" si="0"/>
        <v>-10</v>
      </c>
      <c r="K45" s="39">
        <f t="shared" si="1"/>
        <v>-1</v>
      </c>
      <c r="L45" s="1"/>
    </row>
    <row r="46" spans="1:12" ht="15" customHeight="1" x14ac:dyDescent="0.25">
      <c r="A46" s="36" t="s">
        <v>90</v>
      </c>
      <c r="B46" s="36" t="s">
        <v>36</v>
      </c>
      <c r="C46" s="36" t="s">
        <v>36</v>
      </c>
      <c r="D46" s="55" t="s">
        <v>100</v>
      </c>
      <c r="E46" s="38">
        <v>286274</v>
      </c>
      <c r="F46" s="38">
        <v>286274</v>
      </c>
      <c r="G46" s="38">
        <v>13183</v>
      </c>
      <c r="H46" s="38">
        <v>294519</v>
      </c>
      <c r="I46" s="38">
        <v>0</v>
      </c>
      <c r="J46" s="38">
        <f t="shared" si="0"/>
        <v>-294519</v>
      </c>
      <c r="K46" s="39">
        <f t="shared" si="1"/>
        <v>-1</v>
      </c>
      <c r="L46" s="1"/>
    </row>
    <row r="47" spans="1:12" ht="15" customHeight="1" x14ac:dyDescent="0.25">
      <c r="A47" s="36" t="s">
        <v>36</v>
      </c>
      <c r="B47" s="36" t="s">
        <v>47</v>
      </c>
      <c r="C47" s="36" t="s">
        <v>36</v>
      </c>
      <c r="D47" s="37" t="s">
        <v>91</v>
      </c>
      <c r="E47" s="38">
        <v>26550</v>
      </c>
      <c r="F47" s="38">
        <v>51550</v>
      </c>
      <c r="G47" s="38">
        <v>11934</v>
      </c>
      <c r="H47" s="38">
        <v>27315</v>
      </c>
      <c r="I47" s="38">
        <v>0</v>
      </c>
      <c r="J47" s="38">
        <f t="shared" si="0"/>
        <v>-27315</v>
      </c>
      <c r="K47" s="39">
        <f t="shared" si="1"/>
        <v>-1</v>
      </c>
      <c r="L47" s="1"/>
    </row>
    <row r="48" spans="1:12" ht="15" customHeight="1" x14ac:dyDescent="0.25">
      <c r="A48" s="36" t="s">
        <v>36</v>
      </c>
      <c r="B48" s="36" t="s">
        <v>92</v>
      </c>
      <c r="C48" s="36" t="s">
        <v>36</v>
      </c>
      <c r="D48" s="37" t="s">
        <v>93</v>
      </c>
      <c r="E48" s="38">
        <v>259724</v>
      </c>
      <c r="F48" s="38">
        <v>234724</v>
      </c>
      <c r="G48" s="38">
        <v>1249</v>
      </c>
      <c r="H48" s="38">
        <v>267204</v>
      </c>
      <c r="I48" s="38">
        <v>0</v>
      </c>
      <c r="J48" s="38">
        <f t="shared" si="0"/>
        <v>-267204</v>
      </c>
      <c r="K48" s="39">
        <f t="shared" si="1"/>
        <v>-1</v>
      </c>
      <c r="L48" s="1"/>
    </row>
    <row r="49" spans="1:12" ht="15" customHeight="1" x14ac:dyDescent="0.25">
      <c r="A49" s="36" t="s">
        <v>94</v>
      </c>
      <c r="B49" s="36" t="s">
        <v>36</v>
      </c>
      <c r="C49" s="36" t="s">
        <v>36</v>
      </c>
      <c r="D49" s="37" t="s">
        <v>95</v>
      </c>
      <c r="E49" s="38">
        <v>1696440</v>
      </c>
      <c r="F49" s="38">
        <v>1350821</v>
      </c>
      <c r="G49" s="38">
        <v>268060</v>
      </c>
      <c r="H49" s="38">
        <v>1745297</v>
      </c>
      <c r="I49" s="38">
        <v>0</v>
      </c>
      <c r="J49" s="38">
        <f t="shared" si="0"/>
        <v>-1745297</v>
      </c>
      <c r="K49" s="39">
        <f t="shared" si="1"/>
        <v>-1</v>
      </c>
      <c r="L49" s="1"/>
    </row>
    <row r="50" spans="1:12" ht="15" customHeight="1" x14ac:dyDescent="0.25">
      <c r="A50" s="36" t="s">
        <v>36</v>
      </c>
      <c r="B50" s="36" t="s">
        <v>53</v>
      </c>
      <c r="C50" s="36" t="s">
        <v>36</v>
      </c>
      <c r="D50" s="37" t="s">
        <v>96</v>
      </c>
      <c r="E50" s="38">
        <v>330003</v>
      </c>
      <c r="F50" s="38">
        <v>0</v>
      </c>
      <c r="G50" s="38">
        <v>0</v>
      </c>
      <c r="H50" s="38">
        <v>339507</v>
      </c>
      <c r="I50" s="38">
        <v>0</v>
      </c>
      <c r="J50" s="38">
        <f t="shared" si="0"/>
        <v>-339507</v>
      </c>
      <c r="K50" s="39">
        <f t="shared" si="1"/>
        <v>-1</v>
      </c>
      <c r="L50" s="1"/>
    </row>
    <row r="51" spans="1:12" ht="15" customHeight="1" x14ac:dyDescent="0.25">
      <c r="A51" s="36" t="s">
        <v>36</v>
      </c>
      <c r="B51" s="36" t="s">
        <v>74</v>
      </c>
      <c r="C51" s="36" t="s">
        <v>36</v>
      </c>
      <c r="D51" s="37" t="s">
        <v>77</v>
      </c>
      <c r="E51" s="38">
        <v>1366437</v>
      </c>
      <c r="F51" s="38">
        <v>1350821</v>
      </c>
      <c r="G51" s="38">
        <v>268060</v>
      </c>
      <c r="H51" s="38">
        <v>1405790</v>
      </c>
      <c r="I51" s="38">
        <v>0</v>
      </c>
      <c r="J51" s="38">
        <f t="shared" si="0"/>
        <v>-1405790</v>
      </c>
      <c r="K51" s="39">
        <f t="shared" si="1"/>
        <v>-1</v>
      </c>
      <c r="L51" s="1"/>
    </row>
    <row r="52" spans="1:12" ht="15" customHeight="1" x14ac:dyDescent="0.25">
      <c r="A52" s="36" t="s">
        <v>97</v>
      </c>
      <c r="B52" s="36" t="s">
        <v>36</v>
      </c>
      <c r="C52" s="36" t="s">
        <v>36</v>
      </c>
      <c r="D52" s="37" t="s">
        <v>98</v>
      </c>
      <c r="E52" s="38">
        <v>10</v>
      </c>
      <c r="F52" s="38">
        <v>201026</v>
      </c>
      <c r="G52" s="38">
        <v>201026</v>
      </c>
      <c r="H52" s="38">
        <v>10</v>
      </c>
      <c r="I52" s="38">
        <v>0</v>
      </c>
      <c r="J52" s="38">
        <f t="shared" si="0"/>
        <v>-10</v>
      </c>
      <c r="K52" s="39">
        <f t="shared" si="1"/>
        <v>-1</v>
      </c>
      <c r="L52" s="1"/>
    </row>
    <row r="53" spans="1:12" ht="15" customHeight="1" x14ac:dyDescent="0.25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1"/>
    </row>
    <row r="54" spans="1:12" ht="15" customHeight="1" x14ac:dyDescent="0.25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1"/>
    </row>
    <row r="55" spans="1:12" ht="15" customHeight="1" x14ac:dyDescent="0.25">
      <c r="A55" s="43" t="s">
        <v>99</v>
      </c>
      <c r="B55" s="44"/>
      <c r="C55" s="44"/>
      <c r="D55" s="44"/>
      <c r="E55" s="45">
        <v>6614696</v>
      </c>
      <c r="F55" s="45">
        <v>6150170</v>
      </c>
      <c r="G55" s="45">
        <v>2586269</v>
      </c>
      <c r="H55" s="45">
        <v>6805198</v>
      </c>
      <c r="I55" s="45">
        <v>0</v>
      </c>
      <c r="J55" s="45">
        <v>-6805198</v>
      </c>
      <c r="K55" s="46">
        <v>-1</v>
      </c>
      <c r="L55" s="1"/>
    </row>
    <row r="56" spans="1:12" ht="15" customHeight="1" x14ac:dyDescent="0.25">
      <c r="A56" s="30" t="s">
        <v>37</v>
      </c>
      <c r="B56" s="31"/>
      <c r="C56" s="31"/>
      <c r="D56" s="31"/>
      <c r="E56" s="31"/>
      <c r="F56" s="31"/>
      <c r="G56" s="31"/>
      <c r="H56" s="31"/>
      <c r="I56" s="31"/>
      <c r="J56" s="1"/>
      <c r="K56" s="1"/>
      <c r="L56" s="1"/>
    </row>
    <row r="57" spans="1:12" ht="5.099999999999999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</sheetData>
  <mergeCells count="17">
    <mergeCell ref="J10:J11"/>
    <mergeCell ref="K10:K11"/>
    <mergeCell ref="A55:D55"/>
    <mergeCell ref="A56:I56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.78740157480314965" right="0.39370078740157483" top="0.59055118110236227" bottom="0.39370078740157483" header="0" footer="0"/>
  <pageSetup scale="72" fitToHeight="2" orientation="landscape" r:id="rId1"/>
  <rowBreaks count="1" manualBreakCount="1">
    <brk id="4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2026-10-01T18:07:56Z</dcterms:created>
  <dcterms:modified xsi:type="dcterms:W3CDTF">2026-10-01T18:17:38Z</dcterms:modified>
</cp:coreProperties>
</file>