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42A8F26-9770-4CCA-A1A7-81EFB6302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analitico'!$A$12:$L$50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K44" i="1"/>
  <c r="L44" i="1" s="1"/>
  <c r="L43" i="1"/>
  <c r="K43" i="1"/>
  <c r="K42" i="1"/>
  <c r="L42" i="1" s="1"/>
  <c r="K41" i="1"/>
  <c r="L41" i="1" s="1"/>
  <c r="K40" i="1"/>
  <c r="L40" i="1" s="1"/>
  <c r="K39" i="1"/>
  <c r="K38" i="1"/>
  <c r="L38" i="1" s="1"/>
  <c r="K35" i="1"/>
  <c r="L35" i="1" s="1"/>
  <c r="K34" i="1"/>
  <c r="L34" i="1" s="1"/>
  <c r="K33" i="1"/>
  <c r="L33" i="1" s="1"/>
  <c r="K32" i="1"/>
  <c r="L32" i="1" s="1"/>
  <c r="K29" i="1"/>
  <c r="L29" i="1" s="1"/>
  <c r="K28" i="1"/>
  <c r="L28" i="1" s="1"/>
  <c r="K27" i="1"/>
  <c r="L27" i="1" s="1"/>
  <c r="K26" i="1"/>
  <c r="L26" i="1" s="1"/>
  <c r="K25" i="1"/>
  <c r="L25" i="1" s="1"/>
  <c r="K23" i="1"/>
  <c r="K22" i="1"/>
  <c r="K21" i="1"/>
  <c r="L21" i="1" s="1"/>
  <c r="K20" i="1"/>
  <c r="L20" i="1" s="1"/>
  <c r="K12" i="1"/>
  <c r="L12" i="1" s="1"/>
</calcChain>
</file>

<file path=xl/sharedStrings.xml><?xml version="1.0" encoding="utf-8"?>
<sst xmlns="http://schemas.openxmlformats.org/spreadsheetml/2006/main" count="240" uniqueCount="95">
  <si>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</si>
  <si>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</si>
  <si>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</si>
  <si>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</si>
  <si>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</si>
  <si>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ENERGÍA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</si>
  <si>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</si>
  <si>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24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</si>
  <si>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</si>
  <si>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ENERGÍA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</si>
  <si>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</si>
  <si>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</si>
  <si>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</si>
  <si>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PLAN DE ACCIÓN DE EFICIENCIA ENERGÉTICA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</si>
  <si>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</si>
  <si>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05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</si>
  <si>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</si>
  <si>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</si>
  <si>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</si>
  <si>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</si>
  <si>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</si>
  <si>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</si>
  <si>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</si>
  <si>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</si>
  <si>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</si>
  <si>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</si>
  <si>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</si>
  <si>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</si>
  <si>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</si>
  <si>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</si>
  <si>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</si>
  <si>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</si>
  <si>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</si>
  <si>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</si>
  <si>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</si>
  <si>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</si>
  <si>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</si>
  <si>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</si>
  <si>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</si>
  <si>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</si>
  <si>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</si>
  <si>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</si>
  <si>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</si>
  <si>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</si>
  <si>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</si>
  <si>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</si>
  <si>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</si>
  <si>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RENTAS DE LA PROPIEDAD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</si>
  <si>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</si>
  <si>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</si>
  <si>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</si>
  <si>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</si>
  <si>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</si>
  <si>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</si>
  <si>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</si>
  <si>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</si>
  <si>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</si>
  <si>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</si>
  <si>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</si>
  <si>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</si>
  <si>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</si>
  <si>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</si>
  <si>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</si>
  <si>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</si>
  <si>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</si>
  <si>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</si>
  <si>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</si>
  <si>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</si>
  <si>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</si>
  <si>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</si>
  <si>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24</t>
    </r>
  </si>
  <si>
    <r>
      <rPr>
        <sz val="11"/>
        <rFont val="Times New Roman"/>
        <family val="1"/>
      </rPr>
      <t>Al Sector Privado</t>
    </r>
  </si>
  <si>
    <r>
      <rPr>
        <sz val="11"/>
        <rFont val="Times New Roman"/>
        <family val="1"/>
      </rPr>
      <t>006</t>
    </r>
  </si>
  <si>
    <r>
      <rPr>
        <sz val="11"/>
        <rFont val="Times New Roman"/>
        <family val="1"/>
      </rPr>
      <t>Agencia Chilena de Eficiencia Energética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</si>
  <si>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</si>
  <si>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A Otras Entidades Públicas</t>
    </r>
  </si>
  <si>
    <r>
      <rPr>
        <sz val="11"/>
        <rFont val="Times New Roman"/>
        <family val="1"/>
      </rPr>
      <t>Aplicación Plan de Acción de Eficiencia Energética</t>
    </r>
  </si>
  <si>
    <r>
      <rPr>
        <sz val="11"/>
        <rFont val="Times New Roman"/>
        <family val="1"/>
      </rPr>
      <t>A Instituciones Privadas Ejecutoras de Políticas Públicas</t>
    </r>
  </si>
  <si>
    <r>
      <rPr>
        <sz val="11"/>
        <rFont val="Times New Roman"/>
        <family val="1"/>
      </rPr>
      <t>001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</si>
  <si>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</si>
  <si>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</si>
  <si>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</si>
  <si>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</si>
  <si>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</si>
  <si>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Equipos Informáticos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</si>
  <si>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</si>
  <si>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</si>
  <si>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33</t>
    </r>
  </si>
  <si>
    <r>
      <rPr>
        <sz val="11"/>
        <rFont val="Times New Roman"/>
        <family val="1"/>
      </rPr>
      <t>TRANSFERENCIAS DE CAPITAL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</si>
  <si>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</si>
  <si>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</si>
  <si>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sz val="11"/>
        <rFont val="Times New Roman"/>
        <family val="1"/>
      </rPr>
      <t>Deuda Flotante</t>
    </r>
  </si>
  <si>
    <r>
      <rPr>
        <sz val="11"/>
        <rFont val="Times New Roman"/>
        <family val="1"/>
      </rPr>
      <t>35</t>
    </r>
  </si>
  <si>
    <r>
      <rPr>
        <sz val="11"/>
        <rFont val="Times New Roman"/>
        <family val="1"/>
      </rPr>
      <t>SALDO FINAL DE CAJA</t>
    </r>
  </si>
  <si>
    <r>
      <rPr>
        <b/>
        <sz val="11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</si>
</sst>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0" fillId="31" borderId="8" xfId="0" applyFont="1" applyFill="1" applyBorder="1" applyAlignment="1">
      <alignment horizontal="left" vertical="top" wrapText="1"/>
    </xf>
    <xf numFmtId="3" fontId="10" fillId="32" borderId="8" xfId="0" applyNumberFormat="1" applyFont="1" applyFill="1" applyBorder="1" applyAlignment="1">
      <alignment horizontal="right" vertical="top" wrapText="1"/>
    </xf>
    <xf numFmtId="164" fontId="10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0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0" fillId="4" borderId="0" xfId="0" applyFont="1" applyFill="1" applyAlignment="1" applyProtection="1">
      <alignment wrapText="1"/>
      <protection locked="0"/>
    </xf>
    <xf numFmtId="0" fontId="10" fillId="39" borderId="9" xfId="0" applyFont="1" applyFill="1" applyBorder="1" applyAlignment="1">
      <alignment horizontal="left" vertical="top" wrapText="1"/>
    </xf>
    <xf numFmtId="0" fontId="10" fillId="40" borderId="9" xfId="0" applyFont="1" applyFill="1" applyBorder="1" applyAlignment="1" applyProtection="1">
      <alignment horizontal="left" vertical="top" wrapText="1"/>
      <protection locked="0"/>
    </xf>
    <xf numFmtId="3" fontId="10" fillId="41" borderId="9" xfId="0" applyNumberFormat="1" applyFont="1" applyFill="1" applyBorder="1" applyAlignment="1">
      <alignment horizontal="right" vertical="center" wrapText="1"/>
    </xf>
    <xf numFmtId="164" fontId="10" fillId="42" borderId="9" xfId="0" applyNumberFormat="1" applyFont="1" applyFill="1" applyBorder="1" applyAlignment="1">
      <alignment horizontal="right" vertical="center" wrapText="1"/>
    </xf>
    <xf numFmtId="0" fontId="9" fillId="34" borderId="14" xfId="0" applyFont="1" applyFill="1" applyBorder="1" applyAlignment="1">
      <alignment horizontal="center" vertical="top" wrapText="1"/>
    </xf>
    <xf numFmtId="0" fontId="9" fillId="35" borderId="14" xfId="0" applyFont="1" applyFill="1" applyBorder="1" applyAlignment="1">
      <alignment horizontal="left" vertical="top" wrapText="1"/>
    </xf>
    <xf numFmtId="3" fontId="9" fillId="36" borderId="14" xfId="0" applyNumberFormat="1" applyFont="1" applyFill="1" applyBorder="1" applyAlignment="1">
      <alignment horizontal="right" vertical="top" wrapText="1"/>
    </xf>
    <xf numFmtId="164" fontId="9" fillId="38" borderId="14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0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1"/>
  <sheetViews>
    <sheetView tabSelected="1" topLeftCell="A18" zoomScaleNormal="100" workbookViewId="0">
      <selection activeCell="E36" sqref="E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9.42578125" customWidth="1"/>
    <col min="6" max="12" width="15" customWidth="1"/>
    <col min="13" max="13" width="5.42578125" customWidth="1"/>
  </cols>
  <sheetData>
    <row r="1" spans="1:13" ht="17.100000000000001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1"/>
      <c r="M1" s="1"/>
    </row>
    <row r="2" spans="1:13" ht="17.100000000000001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</row>
    <row r="3" spans="1:13" ht="15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14" t="s">
        <v>4</v>
      </c>
      <c r="B5" s="15"/>
      <c r="C5" s="16" t="s">
        <v>5</v>
      </c>
      <c r="D5" s="17"/>
      <c r="E5" s="17"/>
      <c r="F5" s="17"/>
      <c r="G5" s="17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18" t="s">
        <v>8</v>
      </c>
      <c r="B6" s="19"/>
      <c r="C6" s="20" t="s">
        <v>9</v>
      </c>
      <c r="D6" s="21"/>
      <c r="E6" s="21"/>
      <c r="F6" s="21"/>
      <c r="G6" s="2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2" t="s">
        <v>12</v>
      </c>
      <c r="B7" s="23"/>
      <c r="C7" s="24" t="s">
        <v>13</v>
      </c>
      <c r="D7" s="25"/>
      <c r="E7" s="25"/>
      <c r="F7" s="25"/>
      <c r="G7" s="25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26" t="s">
        <v>17</v>
      </c>
      <c r="B9" s="26" t="s">
        <v>18</v>
      </c>
      <c r="C9" s="26" t="s">
        <v>19</v>
      </c>
      <c r="D9" s="26" t="s">
        <v>20</v>
      </c>
      <c r="E9" s="26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27"/>
      <c r="B10" s="27"/>
      <c r="C10" s="27"/>
      <c r="D10" s="27"/>
      <c r="E10" s="27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8" t="s">
        <v>33</v>
      </c>
      <c r="L10" s="28" t="s">
        <v>34</v>
      </c>
      <c r="M10" s="1"/>
    </row>
    <row r="11" spans="1:13" ht="30" customHeight="1" x14ac:dyDescent="0.25">
      <c r="A11" s="27"/>
      <c r="B11" s="27"/>
      <c r="C11" s="27"/>
      <c r="D11" s="27"/>
      <c r="E11" s="27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9"/>
      <c r="L11" s="29"/>
      <c r="M11" s="1"/>
    </row>
    <row r="12" spans="1:13" ht="15" customHeight="1" x14ac:dyDescent="0.25">
      <c r="A12" s="32"/>
      <c r="B12" s="32" t="s">
        <v>37</v>
      </c>
      <c r="C12" s="32" t="s">
        <v>37</v>
      </c>
      <c r="D12" s="32" t="s">
        <v>37</v>
      </c>
      <c r="E12" s="33" t="s">
        <v>39</v>
      </c>
      <c r="F12" s="34">
        <v>8529421</v>
      </c>
      <c r="G12" s="34">
        <v>8743400</v>
      </c>
      <c r="H12" s="34">
        <v>7890876</v>
      </c>
      <c r="I12" s="34">
        <v>8775068</v>
      </c>
      <c r="J12" s="34">
        <v>6716734</v>
      </c>
      <c r="K12" s="34">
        <f>J12-I12</f>
        <v>-2058334</v>
      </c>
      <c r="L12" s="35">
        <f>(K12/I12)</f>
        <v>-0.2345661594873111</v>
      </c>
      <c r="M12" s="1"/>
    </row>
    <row r="13" spans="1:13" ht="15" customHeight="1" x14ac:dyDescent="0.25">
      <c r="A13" s="36" t="s">
        <v>40</v>
      </c>
      <c r="B13" s="36" t="s">
        <v>37</v>
      </c>
      <c r="C13" s="36" t="s">
        <v>37</v>
      </c>
      <c r="D13" s="36" t="s">
        <v>37</v>
      </c>
      <c r="E13" s="37" t="s">
        <v>41</v>
      </c>
      <c r="F13" s="38">
        <v>10</v>
      </c>
      <c r="G13" s="38">
        <v>10</v>
      </c>
      <c r="H13" s="38">
        <v>0</v>
      </c>
      <c r="I13" s="38">
        <v>10</v>
      </c>
      <c r="J13" s="38">
        <v>10</v>
      </c>
      <c r="K13" s="39"/>
      <c r="L13" s="40" t="s">
        <v>37</v>
      </c>
      <c r="M13" s="1"/>
    </row>
    <row r="14" spans="1:13" ht="15" customHeight="1" x14ac:dyDescent="0.25">
      <c r="A14" s="36" t="s">
        <v>37</v>
      </c>
      <c r="B14" s="36" t="s">
        <v>42</v>
      </c>
      <c r="C14" s="36" t="s">
        <v>37</v>
      </c>
      <c r="D14" s="36" t="s">
        <v>37</v>
      </c>
      <c r="E14" s="37" t="s">
        <v>43</v>
      </c>
      <c r="F14" s="38">
        <v>10</v>
      </c>
      <c r="G14" s="38">
        <v>10</v>
      </c>
      <c r="H14" s="38">
        <v>0</v>
      </c>
      <c r="I14" s="38">
        <v>10</v>
      </c>
      <c r="J14" s="38">
        <v>10</v>
      </c>
      <c r="K14" s="39"/>
      <c r="L14" s="40" t="s">
        <v>37</v>
      </c>
      <c r="M14" s="1"/>
    </row>
    <row r="15" spans="1:13" ht="15" customHeight="1" x14ac:dyDescent="0.25">
      <c r="A15" s="36" t="s">
        <v>37</v>
      </c>
      <c r="B15" s="36" t="s">
        <v>37</v>
      </c>
      <c r="C15" s="36" t="s">
        <v>44</v>
      </c>
      <c r="D15" s="36" t="s">
        <v>37</v>
      </c>
      <c r="E15" s="37" t="s">
        <v>45</v>
      </c>
      <c r="F15" s="38">
        <v>10</v>
      </c>
      <c r="G15" s="38">
        <v>10</v>
      </c>
      <c r="H15" s="38">
        <v>0</v>
      </c>
      <c r="I15" s="38">
        <v>10</v>
      </c>
      <c r="J15" s="38">
        <v>10</v>
      </c>
      <c r="K15" s="39"/>
      <c r="L15" s="40" t="s">
        <v>37</v>
      </c>
      <c r="M15" s="1"/>
    </row>
    <row r="16" spans="1:13" ht="15" customHeight="1" x14ac:dyDescent="0.25">
      <c r="A16" s="36" t="s">
        <v>46</v>
      </c>
      <c r="B16" s="36" t="s">
        <v>37</v>
      </c>
      <c r="C16" s="36" t="s">
        <v>37</v>
      </c>
      <c r="D16" s="36" t="s">
        <v>37</v>
      </c>
      <c r="E16" s="37" t="s">
        <v>47</v>
      </c>
      <c r="F16" s="38">
        <v>0</v>
      </c>
      <c r="G16" s="38">
        <v>1663</v>
      </c>
      <c r="H16" s="38">
        <v>1663</v>
      </c>
      <c r="I16" s="38">
        <v>0</v>
      </c>
      <c r="J16" s="38">
        <v>0</v>
      </c>
      <c r="K16" s="39"/>
      <c r="L16" s="40" t="s">
        <v>37</v>
      </c>
      <c r="M16" s="1"/>
    </row>
    <row r="17" spans="1:13" ht="15" customHeight="1" x14ac:dyDescent="0.25">
      <c r="A17" s="36" t="s">
        <v>48</v>
      </c>
      <c r="B17" s="36" t="s">
        <v>37</v>
      </c>
      <c r="C17" s="36" t="s">
        <v>37</v>
      </c>
      <c r="D17" s="36" t="s">
        <v>37</v>
      </c>
      <c r="E17" s="37" t="s">
        <v>49</v>
      </c>
      <c r="F17" s="38">
        <v>20</v>
      </c>
      <c r="G17" s="38">
        <v>22393</v>
      </c>
      <c r="H17" s="38">
        <v>57819</v>
      </c>
      <c r="I17" s="38">
        <v>20</v>
      </c>
      <c r="J17" s="38">
        <v>20</v>
      </c>
      <c r="K17" s="39"/>
      <c r="L17" s="40" t="s">
        <v>37</v>
      </c>
      <c r="M17" s="1"/>
    </row>
    <row r="18" spans="1:13" ht="27" customHeight="1" x14ac:dyDescent="0.25">
      <c r="A18" s="36" t="s">
        <v>37</v>
      </c>
      <c r="B18" s="36" t="s">
        <v>50</v>
      </c>
      <c r="C18" s="36" t="s">
        <v>37</v>
      </c>
      <c r="D18" s="36" t="s">
        <v>37</v>
      </c>
      <c r="E18" s="37" t="s">
        <v>51</v>
      </c>
      <c r="F18" s="38">
        <v>10</v>
      </c>
      <c r="G18" s="38">
        <v>10</v>
      </c>
      <c r="H18" s="38">
        <v>0</v>
      </c>
      <c r="I18" s="38">
        <v>10</v>
      </c>
      <c r="J18" s="38">
        <v>10</v>
      </c>
      <c r="K18" s="39"/>
      <c r="L18" s="40" t="s">
        <v>37</v>
      </c>
      <c r="M18" s="1"/>
    </row>
    <row r="19" spans="1:13" ht="15" customHeight="1" x14ac:dyDescent="0.25">
      <c r="A19" s="36" t="s">
        <v>37</v>
      </c>
      <c r="B19" s="36" t="s">
        <v>52</v>
      </c>
      <c r="C19" s="36" t="s">
        <v>37</v>
      </c>
      <c r="D19" s="36" t="s">
        <v>37</v>
      </c>
      <c r="E19" s="37" t="s">
        <v>53</v>
      </c>
      <c r="F19" s="38">
        <v>10</v>
      </c>
      <c r="G19" s="38">
        <v>22383</v>
      </c>
      <c r="H19" s="38">
        <v>57819</v>
      </c>
      <c r="I19" s="38">
        <v>10</v>
      </c>
      <c r="J19" s="38">
        <v>10</v>
      </c>
      <c r="K19" s="39"/>
      <c r="L19" s="40" t="s">
        <v>37</v>
      </c>
      <c r="M19" s="1"/>
    </row>
    <row r="20" spans="1:13" ht="15" customHeight="1" x14ac:dyDescent="0.25">
      <c r="A20" s="36" t="s">
        <v>54</v>
      </c>
      <c r="B20" s="36" t="s">
        <v>37</v>
      </c>
      <c r="C20" s="36" t="s">
        <v>37</v>
      </c>
      <c r="D20" s="36" t="s">
        <v>37</v>
      </c>
      <c r="E20" s="37" t="s">
        <v>55</v>
      </c>
      <c r="F20" s="38">
        <v>8529381</v>
      </c>
      <c r="G20" s="38">
        <v>8700407</v>
      </c>
      <c r="H20" s="38">
        <v>7720478</v>
      </c>
      <c r="I20" s="38">
        <v>8775028</v>
      </c>
      <c r="J20" s="38">
        <v>6716684</v>
      </c>
      <c r="K20" s="38">
        <f>J20-I20</f>
        <v>-2058344</v>
      </c>
      <c r="L20" s="40">
        <f>(K20/I20)</f>
        <v>-0.23456836832885319</v>
      </c>
      <c r="M20" s="1"/>
    </row>
    <row r="21" spans="1:13" ht="15" customHeight="1" x14ac:dyDescent="0.25">
      <c r="A21" s="36" t="s">
        <v>37</v>
      </c>
      <c r="B21" s="36" t="s">
        <v>50</v>
      </c>
      <c r="C21" s="36" t="s">
        <v>37</v>
      </c>
      <c r="D21" s="36" t="s">
        <v>37</v>
      </c>
      <c r="E21" s="37" t="s">
        <v>56</v>
      </c>
      <c r="F21" s="38">
        <v>8529381</v>
      </c>
      <c r="G21" s="38">
        <v>8700407</v>
      </c>
      <c r="H21" s="38">
        <v>7720478</v>
      </c>
      <c r="I21" s="38">
        <v>8775028</v>
      </c>
      <c r="J21" s="38">
        <v>6716684</v>
      </c>
      <c r="K21" s="38">
        <f>J21-I21</f>
        <v>-2058344</v>
      </c>
      <c r="L21" s="40">
        <f>(K21/I21)</f>
        <v>-0.23456836832885319</v>
      </c>
      <c r="M21" s="1"/>
    </row>
    <row r="22" spans="1:13" ht="15" customHeight="1" x14ac:dyDescent="0.25">
      <c r="A22" s="36" t="s">
        <v>57</v>
      </c>
      <c r="B22" s="36" t="s">
        <v>37</v>
      </c>
      <c r="C22" s="36" t="s">
        <v>37</v>
      </c>
      <c r="D22" s="36" t="s">
        <v>37</v>
      </c>
      <c r="E22" s="37" t="s">
        <v>58</v>
      </c>
      <c r="F22" s="38">
        <v>0</v>
      </c>
      <c r="G22" s="38">
        <v>18917</v>
      </c>
      <c r="H22" s="38">
        <v>110916</v>
      </c>
      <c r="I22" s="38">
        <v>0</v>
      </c>
      <c r="J22" s="38">
        <v>10</v>
      </c>
      <c r="K22" s="38">
        <f>J22-I22</f>
        <v>10</v>
      </c>
      <c r="L22" s="40" t="s">
        <v>37</v>
      </c>
      <c r="M22" s="1"/>
    </row>
    <row r="23" spans="1:13" ht="15" customHeight="1" x14ac:dyDescent="0.25">
      <c r="A23" s="36" t="s">
        <v>37</v>
      </c>
      <c r="B23" s="36" t="s">
        <v>59</v>
      </c>
      <c r="C23" s="36" t="s">
        <v>37</v>
      </c>
      <c r="D23" s="36" t="s">
        <v>37</v>
      </c>
      <c r="E23" s="37" t="s">
        <v>60</v>
      </c>
      <c r="F23" s="38">
        <v>0</v>
      </c>
      <c r="G23" s="38">
        <v>18917</v>
      </c>
      <c r="H23" s="38">
        <v>110916</v>
      </c>
      <c r="I23" s="38">
        <v>0</v>
      </c>
      <c r="J23" s="38">
        <v>10</v>
      </c>
      <c r="K23" s="38">
        <f>J23-I23</f>
        <v>10</v>
      </c>
      <c r="L23" s="40" t="s">
        <v>37</v>
      </c>
      <c r="M23" s="1"/>
    </row>
    <row r="24" spans="1:13" ht="15" customHeight="1" x14ac:dyDescent="0.25">
      <c r="A24" s="36" t="s">
        <v>61</v>
      </c>
      <c r="B24" s="36" t="s">
        <v>37</v>
      </c>
      <c r="C24" s="36" t="s">
        <v>37</v>
      </c>
      <c r="D24" s="36" t="s">
        <v>37</v>
      </c>
      <c r="E24" s="37" t="s">
        <v>62</v>
      </c>
      <c r="F24" s="38">
        <v>10</v>
      </c>
      <c r="G24" s="38">
        <v>10</v>
      </c>
      <c r="H24" s="38">
        <v>0</v>
      </c>
      <c r="I24" s="38">
        <v>10</v>
      </c>
      <c r="J24" s="38">
        <v>10</v>
      </c>
      <c r="K24" s="39"/>
      <c r="L24" s="40" t="s">
        <v>37</v>
      </c>
      <c r="M24" s="1"/>
    </row>
    <row r="25" spans="1:13" ht="15" customHeight="1" x14ac:dyDescent="0.25">
      <c r="A25" s="32" t="s">
        <v>37</v>
      </c>
      <c r="B25" s="32" t="s">
        <v>37</v>
      </c>
      <c r="C25" s="32" t="s">
        <v>37</v>
      </c>
      <c r="D25" s="32" t="s">
        <v>37</v>
      </c>
      <c r="E25" s="33" t="s">
        <v>63</v>
      </c>
      <c r="F25" s="34">
        <v>8529421</v>
      </c>
      <c r="G25" s="34">
        <v>8743400</v>
      </c>
      <c r="H25" s="34">
        <v>7028803</v>
      </c>
      <c r="I25" s="34">
        <v>8775068</v>
      </c>
      <c r="J25" s="34">
        <v>6716734</v>
      </c>
      <c r="K25" s="34">
        <f>J25-I25</f>
        <v>-2058334</v>
      </c>
      <c r="L25" s="35">
        <f>(K25/I25)</f>
        <v>-0.2345661594873111</v>
      </c>
      <c r="M25" s="1"/>
    </row>
    <row r="26" spans="1:13" ht="15" customHeight="1" x14ac:dyDescent="0.25">
      <c r="A26" s="36" t="s">
        <v>64</v>
      </c>
      <c r="B26" s="36" t="s">
        <v>37</v>
      </c>
      <c r="C26" s="36" t="s">
        <v>37</v>
      </c>
      <c r="D26" s="36" t="s">
        <v>37</v>
      </c>
      <c r="E26" s="37" t="s">
        <v>65</v>
      </c>
      <c r="F26" s="38">
        <v>1360996</v>
      </c>
      <c r="G26" s="38">
        <v>1285671</v>
      </c>
      <c r="H26" s="38">
        <v>799040</v>
      </c>
      <c r="I26" s="38">
        <v>1400193</v>
      </c>
      <c r="J26" s="38">
        <v>1434537</v>
      </c>
      <c r="K26" s="38">
        <f>J26-I26</f>
        <v>34344</v>
      </c>
      <c r="L26" s="40">
        <f>(K26/I26)</f>
        <v>2.4528047204921036E-2</v>
      </c>
      <c r="M26" s="1"/>
    </row>
    <row r="27" spans="1:13" ht="15" customHeight="1" x14ac:dyDescent="0.25">
      <c r="A27" s="36" t="s">
        <v>66</v>
      </c>
      <c r="B27" s="36" t="s">
        <v>37</v>
      </c>
      <c r="C27" s="36" t="s">
        <v>37</v>
      </c>
      <c r="D27" s="36" t="s">
        <v>37</v>
      </c>
      <c r="E27" s="37" t="s">
        <v>67</v>
      </c>
      <c r="F27" s="38">
        <v>263459</v>
      </c>
      <c r="G27" s="38">
        <v>263459</v>
      </c>
      <c r="H27" s="38">
        <v>49361</v>
      </c>
      <c r="I27" s="38">
        <v>271047</v>
      </c>
      <c r="J27" s="38">
        <v>225232</v>
      </c>
      <c r="K27" s="38">
        <f>J27-I27</f>
        <v>-45815</v>
      </c>
      <c r="L27" s="40">
        <f>(K27/I27)</f>
        <v>-0.16902972547196612</v>
      </c>
      <c r="M27" s="1"/>
    </row>
    <row r="28" spans="1:13" ht="15" customHeight="1" x14ac:dyDescent="0.25">
      <c r="A28" s="36" t="s">
        <v>68</v>
      </c>
      <c r="B28" s="36" t="s">
        <v>37</v>
      </c>
      <c r="C28" s="36" t="s">
        <v>37</v>
      </c>
      <c r="D28" s="36" t="s">
        <v>37</v>
      </c>
      <c r="E28" s="37" t="s">
        <v>69</v>
      </c>
      <c r="F28" s="38">
        <v>10</v>
      </c>
      <c r="G28" s="38">
        <v>10</v>
      </c>
      <c r="H28" s="38">
        <v>0</v>
      </c>
      <c r="I28" s="38">
        <v>10</v>
      </c>
      <c r="J28" s="38">
        <v>0</v>
      </c>
      <c r="K28" s="38">
        <f>J28-I28</f>
        <v>-10</v>
      </c>
      <c r="L28" s="40">
        <f>(K28/I28)</f>
        <v>-1</v>
      </c>
      <c r="M28" s="1"/>
    </row>
    <row r="29" spans="1:13" ht="15" customHeight="1" x14ac:dyDescent="0.25">
      <c r="A29" s="36" t="s">
        <v>70</v>
      </c>
      <c r="B29" s="36" t="s">
        <v>37</v>
      </c>
      <c r="C29" s="36" t="s">
        <v>37</v>
      </c>
      <c r="D29" s="36" t="s">
        <v>37</v>
      </c>
      <c r="E29" s="37" t="s">
        <v>41</v>
      </c>
      <c r="F29" s="38">
        <v>3979501</v>
      </c>
      <c r="G29" s="38">
        <v>3979501</v>
      </c>
      <c r="H29" s="38">
        <v>2986496</v>
      </c>
      <c r="I29" s="38">
        <v>4094111</v>
      </c>
      <c r="J29" s="38">
        <v>3787778</v>
      </c>
      <c r="K29" s="38">
        <f>J29-I29</f>
        <v>-306333</v>
      </c>
      <c r="L29" s="40">
        <f>(K29/I29)</f>
        <v>-7.4822836996847428E-2</v>
      </c>
      <c r="M29" s="1"/>
    </row>
    <row r="30" spans="1:13" ht="15" customHeight="1" x14ac:dyDescent="0.25">
      <c r="A30" s="36" t="s">
        <v>37</v>
      </c>
      <c r="B30" s="36" t="s">
        <v>50</v>
      </c>
      <c r="C30" s="36" t="s">
        <v>37</v>
      </c>
      <c r="D30" s="36" t="s">
        <v>37</v>
      </c>
      <c r="E30" s="37" t="s">
        <v>71</v>
      </c>
      <c r="F30" s="38">
        <v>2613699</v>
      </c>
      <c r="G30" s="38">
        <v>2613699</v>
      </c>
      <c r="H30" s="38">
        <v>2613699</v>
      </c>
      <c r="I30" s="38">
        <v>2688974</v>
      </c>
      <c r="J30" s="38">
        <v>2688974</v>
      </c>
      <c r="K30" s="39"/>
      <c r="L30" s="40" t="s">
        <v>37</v>
      </c>
      <c r="M30" s="1"/>
    </row>
    <row r="31" spans="1:13" ht="15" customHeight="1" x14ac:dyDescent="0.25">
      <c r="A31" s="36" t="s">
        <v>37</v>
      </c>
      <c r="B31" s="36" t="s">
        <v>37</v>
      </c>
      <c r="C31" s="36" t="s">
        <v>72</v>
      </c>
      <c r="D31" s="36" t="s">
        <v>37</v>
      </c>
      <c r="E31" s="37" t="s">
        <v>73</v>
      </c>
      <c r="F31" s="38">
        <v>2613699</v>
      </c>
      <c r="G31" s="38">
        <v>2613699</v>
      </c>
      <c r="H31" s="38">
        <v>2613699</v>
      </c>
      <c r="I31" s="38">
        <v>2688974</v>
      </c>
      <c r="J31" s="38">
        <v>2688974</v>
      </c>
      <c r="K31" s="39"/>
      <c r="L31" s="40" t="s">
        <v>37</v>
      </c>
      <c r="M31" s="1"/>
    </row>
    <row r="32" spans="1:13" ht="15" customHeight="1" x14ac:dyDescent="0.25">
      <c r="A32" s="36" t="s">
        <v>37</v>
      </c>
      <c r="B32" s="36" t="s">
        <v>74</v>
      </c>
      <c r="C32" s="36" t="s">
        <v>37</v>
      </c>
      <c r="D32" s="36" t="s">
        <v>37</v>
      </c>
      <c r="E32" s="37" t="s">
        <v>75</v>
      </c>
      <c r="F32" s="38">
        <v>115719</v>
      </c>
      <c r="G32" s="38">
        <v>115719</v>
      </c>
      <c r="H32" s="38">
        <v>115719</v>
      </c>
      <c r="I32" s="38">
        <v>119052</v>
      </c>
      <c r="J32" s="38">
        <v>271562</v>
      </c>
      <c r="K32" s="38">
        <f>J32-I32</f>
        <v>152510</v>
      </c>
      <c r="L32" s="40">
        <f>(K32/I32)</f>
        <v>1.2810368578436313</v>
      </c>
      <c r="M32" s="1"/>
    </row>
    <row r="33" spans="1:13" ht="15" customHeight="1" x14ac:dyDescent="0.25">
      <c r="A33" s="36" t="s">
        <v>37</v>
      </c>
      <c r="B33" s="36" t="s">
        <v>37</v>
      </c>
      <c r="C33" s="36" t="s">
        <v>72</v>
      </c>
      <c r="D33" s="36" t="s">
        <v>37</v>
      </c>
      <c r="E33" s="37" t="s">
        <v>76</v>
      </c>
      <c r="F33" s="38">
        <v>115719</v>
      </c>
      <c r="G33" s="38">
        <v>115719</v>
      </c>
      <c r="H33" s="38">
        <v>115719</v>
      </c>
      <c r="I33" s="38">
        <v>119052</v>
      </c>
      <c r="J33" s="38">
        <v>271562</v>
      </c>
      <c r="K33" s="38">
        <f>J33-I33</f>
        <v>152510</v>
      </c>
      <c r="L33" s="40">
        <f>(K33/I33)</f>
        <v>1.2810368578436313</v>
      </c>
      <c r="M33" s="1"/>
    </row>
    <row r="34" spans="1:13" ht="16.5" customHeight="1" x14ac:dyDescent="0.25">
      <c r="A34" s="36" t="s">
        <v>37</v>
      </c>
      <c r="B34" s="36" t="s">
        <v>48</v>
      </c>
      <c r="C34" s="36" t="s">
        <v>37</v>
      </c>
      <c r="D34" s="36" t="s">
        <v>37</v>
      </c>
      <c r="E34" s="37" t="s">
        <v>77</v>
      </c>
      <c r="F34" s="38">
        <v>1250083</v>
      </c>
      <c r="G34" s="38">
        <v>1250083</v>
      </c>
      <c r="H34" s="38">
        <v>257078</v>
      </c>
      <c r="I34" s="38">
        <v>1286085</v>
      </c>
      <c r="J34" s="38">
        <v>827242</v>
      </c>
      <c r="K34" s="38">
        <f>J34-I34</f>
        <v>-458843</v>
      </c>
      <c r="L34" s="40">
        <f>(K34/I34)</f>
        <v>-0.35677501875848017</v>
      </c>
      <c r="M34" s="1"/>
    </row>
    <row r="35" spans="1:13" ht="15" customHeight="1" x14ac:dyDescent="0.25">
      <c r="A35" s="36" t="s">
        <v>37</v>
      </c>
      <c r="B35" s="36" t="s">
        <v>37</v>
      </c>
      <c r="C35" s="36" t="s">
        <v>78</v>
      </c>
      <c r="D35" s="36" t="s">
        <v>37</v>
      </c>
      <c r="E35" s="37" t="s">
        <v>73</v>
      </c>
      <c r="F35" s="38">
        <v>1250083</v>
      </c>
      <c r="G35" s="38">
        <v>1250083</v>
      </c>
      <c r="H35" s="38">
        <v>257078</v>
      </c>
      <c r="I35" s="38">
        <v>1286085</v>
      </c>
      <c r="J35" s="38">
        <v>827242</v>
      </c>
      <c r="K35" s="38">
        <f>J35-I35</f>
        <v>-458843</v>
      </c>
      <c r="L35" s="40">
        <f>(K35/I35)</f>
        <v>-0.35677501875848017</v>
      </c>
      <c r="M35" s="1"/>
    </row>
    <row r="36" spans="1:13" ht="15" customHeight="1" x14ac:dyDescent="0.25">
      <c r="A36" s="36" t="s">
        <v>79</v>
      </c>
      <c r="B36" s="36" t="s">
        <v>37</v>
      </c>
      <c r="C36" s="36" t="s">
        <v>37</v>
      </c>
      <c r="D36" s="36" t="s">
        <v>37</v>
      </c>
      <c r="E36" s="37" t="s">
        <v>80</v>
      </c>
      <c r="F36" s="38">
        <v>10</v>
      </c>
      <c r="G36" s="38">
        <v>22383</v>
      </c>
      <c r="H36" s="38">
        <v>58405</v>
      </c>
      <c r="I36" s="38">
        <v>10</v>
      </c>
      <c r="J36" s="38">
        <v>10</v>
      </c>
      <c r="K36" s="39"/>
      <c r="L36" s="40" t="s">
        <v>37</v>
      </c>
      <c r="M36" s="1"/>
    </row>
    <row r="37" spans="1:13" ht="15" customHeight="1" x14ac:dyDescent="0.25">
      <c r="A37" s="50" t="s">
        <v>37</v>
      </c>
      <c r="B37" s="50" t="s">
        <v>52</v>
      </c>
      <c r="C37" s="50" t="s">
        <v>37</v>
      </c>
      <c r="D37" s="50" t="s">
        <v>37</v>
      </c>
      <c r="E37" s="51" t="s">
        <v>81</v>
      </c>
      <c r="F37" s="52">
        <v>10</v>
      </c>
      <c r="G37" s="52">
        <v>22383</v>
      </c>
      <c r="H37" s="52">
        <v>58405</v>
      </c>
      <c r="I37" s="52">
        <v>10</v>
      </c>
      <c r="J37" s="52">
        <v>10</v>
      </c>
      <c r="K37" s="53"/>
      <c r="L37" s="54" t="s">
        <v>37</v>
      </c>
      <c r="M37" s="1"/>
    </row>
    <row r="38" spans="1:13" ht="14.25" customHeight="1" x14ac:dyDescent="0.25">
      <c r="A38" s="46" t="s">
        <v>82</v>
      </c>
      <c r="B38" s="46" t="s">
        <v>37</v>
      </c>
      <c r="C38" s="46" t="s">
        <v>37</v>
      </c>
      <c r="D38" s="46" t="s">
        <v>37</v>
      </c>
      <c r="E38" s="47" t="s">
        <v>83</v>
      </c>
      <c r="F38" s="48">
        <v>87171</v>
      </c>
      <c r="G38" s="48">
        <v>87171</v>
      </c>
      <c r="H38" s="48">
        <v>29200</v>
      </c>
      <c r="I38" s="48">
        <v>89682</v>
      </c>
      <c r="J38" s="48">
        <v>32407</v>
      </c>
      <c r="K38" s="48">
        <f t="shared" ref="K38:K44" si="0">J38-I38</f>
        <v>-57275</v>
      </c>
      <c r="L38" s="49">
        <f>(K38/I38)</f>
        <v>-0.63864543609642965</v>
      </c>
      <c r="M38" s="1"/>
    </row>
    <row r="39" spans="1:13" ht="15" customHeight="1" x14ac:dyDescent="0.25">
      <c r="A39" s="36" t="s">
        <v>37</v>
      </c>
      <c r="B39" s="36" t="s">
        <v>46</v>
      </c>
      <c r="C39" s="36" t="s">
        <v>37</v>
      </c>
      <c r="D39" s="36" t="s">
        <v>37</v>
      </c>
      <c r="E39" s="37" t="s">
        <v>84</v>
      </c>
      <c r="F39" s="38">
        <v>0</v>
      </c>
      <c r="G39" s="38">
        <v>0</v>
      </c>
      <c r="H39" s="38">
        <v>0</v>
      </c>
      <c r="I39" s="38">
        <v>0</v>
      </c>
      <c r="J39" s="38">
        <v>2572</v>
      </c>
      <c r="K39" s="38">
        <f t="shared" si="0"/>
        <v>2572</v>
      </c>
      <c r="L39" s="40" t="s">
        <v>37</v>
      </c>
      <c r="M39" s="1"/>
    </row>
    <row r="40" spans="1:13" ht="15" customHeight="1" x14ac:dyDescent="0.25">
      <c r="A40" s="36" t="s">
        <v>37</v>
      </c>
      <c r="B40" s="36" t="s">
        <v>85</v>
      </c>
      <c r="C40" s="36" t="s">
        <v>37</v>
      </c>
      <c r="D40" s="36" t="s">
        <v>37</v>
      </c>
      <c r="E40" s="37" t="s">
        <v>86</v>
      </c>
      <c r="F40" s="38">
        <v>87171</v>
      </c>
      <c r="G40" s="38">
        <v>87171</v>
      </c>
      <c r="H40" s="38">
        <v>29200</v>
      </c>
      <c r="I40" s="38">
        <v>89682</v>
      </c>
      <c r="J40" s="38">
        <v>29835</v>
      </c>
      <c r="K40" s="38">
        <f t="shared" si="0"/>
        <v>-59847</v>
      </c>
      <c r="L40" s="40">
        <f>(K40/I40)</f>
        <v>-0.66732454673178565</v>
      </c>
      <c r="M40" s="1"/>
    </row>
    <row r="41" spans="1:13" ht="15" customHeight="1" x14ac:dyDescent="0.25">
      <c r="A41" s="36" t="s">
        <v>87</v>
      </c>
      <c r="B41" s="36" t="s">
        <v>37</v>
      </c>
      <c r="C41" s="36" t="s">
        <v>37</v>
      </c>
      <c r="D41" s="36" t="s">
        <v>37</v>
      </c>
      <c r="E41" s="37" t="s">
        <v>88</v>
      </c>
      <c r="F41" s="38">
        <v>2838264</v>
      </c>
      <c r="G41" s="38">
        <v>2838264</v>
      </c>
      <c r="H41" s="38">
        <v>2838264</v>
      </c>
      <c r="I41" s="38">
        <v>2920005</v>
      </c>
      <c r="J41" s="38">
        <v>1236750</v>
      </c>
      <c r="K41" s="38">
        <f t="shared" si="0"/>
        <v>-1683255</v>
      </c>
      <c r="L41" s="40">
        <f>(K41/I41)</f>
        <v>-0.57645620469827963</v>
      </c>
      <c r="M41" s="1"/>
    </row>
    <row r="42" spans="1:13" ht="15" customHeight="1" x14ac:dyDescent="0.25">
      <c r="A42" s="36" t="s">
        <v>37</v>
      </c>
      <c r="B42" s="36" t="s">
        <v>50</v>
      </c>
      <c r="C42" s="36" t="s">
        <v>37</v>
      </c>
      <c r="D42" s="36" t="s">
        <v>37</v>
      </c>
      <c r="E42" s="37" t="s">
        <v>71</v>
      </c>
      <c r="F42" s="38">
        <v>2753026</v>
      </c>
      <c r="G42" s="38">
        <v>2753026</v>
      </c>
      <c r="H42" s="38">
        <v>2753026</v>
      </c>
      <c r="I42" s="38">
        <v>2832312</v>
      </c>
      <c r="J42" s="38">
        <v>1236750</v>
      </c>
      <c r="K42" s="38">
        <f t="shared" si="0"/>
        <v>-1595562</v>
      </c>
      <c r="L42" s="40">
        <f>(K42/I42)</f>
        <v>-0.56334259784938945</v>
      </c>
      <c r="M42" s="1"/>
    </row>
    <row r="43" spans="1:13" ht="15" customHeight="1" x14ac:dyDescent="0.25">
      <c r="A43" s="36" t="s">
        <v>37</v>
      </c>
      <c r="B43" s="36" t="s">
        <v>37</v>
      </c>
      <c r="C43" s="36" t="s">
        <v>78</v>
      </c>
      <c r="D43" s="36" t="s">
        <v>37</v>
      </c>
      <c r="E43" s="37" t="s">
        <v>73</v>
      </c>
      <c r="F43" s="38">
        <v>2753026</v>
      </c>
      <c r="G43" s="38">
        <v>2753026</v>
      </c>
      <c r="H43" s="38">
        <v>2753026</v>
      </c>
      <c r="I43" s="38">
        <v>2832312</v>
      </c>
      <c r="J43" s="38">
        <v>1236750</v>
      </c>
      <c r="K43" s="38">
        <f t="shared" si="0"/>
        <v>-1595562</v>
      </c>
      <c r="L43" s="40">
        <f>(K43/I43)</f>
        <v>-0.56334259784938945</v>
      </c>
      <c r="M43" s="1"/>
    </row>
    <row r="44" spans="1:13" ht="15" customHeight="1" x14ac:dyDescent="0.25">
      <c r="A44" s="36" t="s">
        <v>37</v>
      </c>
      <c r="B44" s="36" t="s">
        <v>74</v>
      </c>
      <c r="C44" s="36" t="s">
        <v>37</v>
      </c>
      <c r="D44" s="36" t="s">
        <v>37</v>
      </c>
      <c r="E44" s="37" t="s">
        <v>75</v>
      </c>
      <c r="F44" s="38">
        <v>85238</v>
      </c>
      <c r="G44" s="38">
        <v>85238</v>
      </c>
      <c r="H44" s="38">
        <v>85238</v>
      </c>
      <c r="I44" s="38">
        <v>87693</v>
      </c>
      <c r="J44" s="38">
        <v>0</v>
      </c>
      <c r="K44" s="38">
        <f t="shared" si="0"/>
        <v>-87693</v>
      </c>
      <c r="L44" s="40">
        <f>(K44/I44)</f>
        <v>-1</v>
      </c>
      <c r="M44" s="1"/>
    </row>
    <row r="45" spans="1:13" ht="15" customHeight="1" x14ac:dyDescent="0.25">
      <c r="A45" s="36" t="s">
        <v>89</v>
      </c>
      <c r="B45" s="36" t="s">
        <v>37</v>
      </c>
      <c r="C45" s="36" t="s">
        <v>37</v>
      </c>
      <c r="D45" s="36" t="s">
        <v>37</v>
      </c>
      <c r="E45" s="37" t="s">
        <v>90</v>
      </c>
      <c r="F45" s="38">
        <v>10</v>
      </c>
      <c r="G45" s="38">
        <v>266941</v>
      </c>
      <c r="H45" s="38">
        <v>268037</v>
      </c>
      <c r="I45" s="38">
        <v>10</v>
      </c>
      <c r="J45" s="38">
        <v>10</v>
      </c>
      <c r="K45" s="39"/>
      <c r="L45" s="40" t="s">
        <v>37</v>
      </c>
      <c r="M45" s="1"/>
    </row>
    <row r="46" spans="1:13" ht="15" customHeight="1" x14ac:dyDescent="0.25">
      <c r="A46" s="36" t="s">
        <v>37</v>
      </c>
      <c r="B46" s="36" t="s">
        <v>85</v>
      </c>
      <c r="C46" s="36" t="s">
        <v>37</v>
      </c>
      <c r="D46" s="36" t="s">
        <v>37</v>
      </c>
      <c r="E46" s="37" t="s">
        <v>91</v>
      </c>
      <c r="F46" s="38">
        <v>10</v>
      </c>
      <c r="G46" s="38">
        <v>266941</v>
      </c>
      <c r="H46" s="38">
        <v>268037</v>
      </c>
      <c r="I46" s="38">
        <v>10</v>
      </c>
      <c r="J46" s="38">
        <v>10</v>
      </c>
      <c r="K46" s="39"/>
      <c r="L46" s="40" t="s">
        <v>37</v>
      </c>
      <c r="M46" s="1"/>
    </row>
    <row r="47" spans="1:13" ht="15" customHeight="1" x14ac:dyDescent="0.25">
      <c r="A47" s="50" t="s">
        <v>92</v>
      </c>
      <c r="B47" s="50" t="s">
        <v>37</v>
      </c>
      <c r="C47" s="50" t="s">
        <v>37</v>
      </c>
      <c r="D47" s="50" t="s">
        <v>37</v>
      </c>
      <c r="E47" s="51" t="s">
        <v>93</v>
      </c>
      <c r="F47" s="52">
        <v>0</v>
      </c>
      <c r="G47" s="52">
        <v>0</v>
      </c>
      <c r="H47" s="52">
        <v>0</v>
      </c>
      <c r="I47" s="52">
        <v>0</v>
      </c>
      <c r="J47" s="52">
        <v>10</v>
      </c>
      <c r="K47" s="52">
        <f>J47-I47</f>
        <v>10</v>
      </c>
      <c r="L47" s="54" t="s">
        <v>37</v>
      </c>
      <c r="M47" s="1"/>
    </row>
    <row r="48" spans="1:13" ht="15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"/>
    </row>
    <row r="49" spans="1:13" ht="18" customHeight="1" x14ac:dyDescent="0.25">
      <c r="A49" s="42" t="s">
        <v>94</v>
      </c>
      <c r="B49" s="43"/>
      <c r="C49" s="43"/>
      <c r="D49" s="43"/>
      <c r="E49" s="43"/>
      <c r="F49" s="44">
        <v>8529401</v>
      </c>
      <c r="G49" s="44">
        <v>8454076</v>
      </c>
      <c r="H49" s="44">
        <v>6702361</v>
      </c>
      <c r="I49" s="44">
        <v>8775048</v>
      </c>
      <c r="J49" s="44">
        <v>6716704</v>
      </c>
      <c r="K49" s="44">
        <v>-2058344</v>
      </c>
      <c r="L49" s="45">
        <v>-0.23456783370301793</v>
      </c>
      <c r="M49" s="1"/>
    </row>
    <row r="50" spans="1:13" ht="15" customHeight="1" x14ac:dyDescent="0.25">
      <c r="A50" s="30" t="s">
        <v>38</v>
      </c>
      <c r="B50" s="31"/>
      <c r="C50" s="31"/>
      <c r="D50" s="31"/>
      <c r="E50" s="31"/>
      <c r="F50" s="31"/>
      <c r="G50" s="31"/>
      <c r="H50" s="31"/>
      <c r="I50" s="31"/>
      <c r="J50" s="31"/>
      <c r="K50" s="1"/>
      <c r="L50" s="1"/>
      <c r="M50" s="1"/>
    </row>
    <row r="51" spans="1:13" ht="5.099999999999999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</sheetData>
  <mergeCells count="18">
    <mergeCell ref="K10:K11"/>
    <mergeCell ref="L10:L11"/>
    <mergeCell ref="A49:E49"/>
    <mergeCell ref="A50:J50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78740157480314965" right="0.39370078740157483" top="0.78740157480314965" bottom="0.39370078740157483" header="0" footer="0"/>
  <pageSetup scale="71" fitToHeight="2" orientation="landscape" r:id="rId1"/>
  <rowBreaks count="1" manualBreakCount="1">
    <brk id="3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2026-09-29T21:20:24Z</dcterms:modified>
</cp:coreProperties>
</file>