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5F8147F-E74C-4229-AD8B-07AA9878982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analitico'!$A$1:$K$32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J30" i="1" s="1"/>
  <c r="K30" i="1" s="1"/>
  <c r="H27" i="1"/>
  <c r="J27" i="1" s="1"/>
  <c r="K27" i="1" s="1"/>
  <c r="H26" i="1"/>
  <c r="J26" i="1" s="1"/>
  <c r="K26" i="1" s="1"/>
  <c r="H25" i="1"/>
  <c r="J25" i="1" s="1"/>
  <c r="K25" i="1" s="1"/>
  <c r="H24" i="1"/>
  <c r="J24" i="1" s="1"/>
  <c r="K24" i="1" s="1"/>
  <c r="H23" i="1"/>
  <c r="J23" i="1" s="1"/>
  <c r="K23" i="1" s="1"/>
  <c r="H22" i="1"/>
  <c r="J22" i="1" s="1"/>
  <c r="K22" i="1" s="1"/>
  <c r="H21" i="1"/>
  <c r="J21" i="1" s="1"/>
  <c r="K21" i="1" s="1"/>
  <c r="H20" i="1"/>
  <c r="J20" i="1" s="1"/>
  <c r="K20" i="1" s="1"/>
  <c r="H19" i="1"/>
  <c r="J19" i="1" s="1"/>
  <c r="K19" i="1" s="1"/>
  <c r="H18" i="1"/>
  <c r="J18" i="1" s="1"/>
  <c r="K18" i="1" s="1"/>
  <c r="H17" i="1"/>
  <c r="J17" i="1" s="1"/>
  <c r="K17" i="1" s="1"/>
  <c r="H16" i="1"/>
  <c r="J16" i="1" s="1"/>
  <c r="K16" i="1" s="1"/>
  <c r="H15" i="1"/>
  <c r="J15" i="1" s="1"/>
  <c r="K15" i="1" s="1"/>
  <c r="H14" i="1"/>
  <c r="J14" i="1" s="1"/>
  <c r="K14" i="1" s="1"/>
  <c r="H13" i="1"/>
  <c r="J13" i="1" s="1"/>
  <c r="K13" i="1" s="1"/>
  <c r="H12" i="1"/>
  <c r="J12" i="1" s="1"/>
  <c r="K12" i="1" s="1"/>
</calcChain>
</file>

<file path=xl/sharedStrings.xml><?xml version="1.0" encoding="utf-8"?>
<sst xmlns="http://schemas.openxmlformats.org/spreadsheetml/2006/main" count="106" uniqueCount="65">
  <si>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</si>
  <si>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</si>
  <si>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</si>
  <si>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</si>
  <si>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</si>
  <si>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</si>
  <si>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</si>
  <si>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23</t>
    </r>
  </si>
  <si>
    <r>
      <rPr>
        <sz val="10"/>
        <rFont val="Times New Roman"/>
      </rPr>
      <t>Capítulo: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</si>
  <si>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</si>
  <si>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</si>
  <si>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</si>
  <si>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FISCALÍA SUPRATERRITORIAL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</si>
  <si>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</si>
  <si>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</si>
  <si>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</si>
  <si>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</si>
  <si>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</si>
  <si>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</si>
  <si>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</si>
  <si>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</si>
  <si>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</si>
  <si>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</si>
  <si>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</si>
  <si>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</si>
  <si>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</si>
  <si>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</si>
  <si>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</si>
  <si>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</si>
  <si>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</si>
  <si>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</si>
  <si>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</si>
  <si>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</si>
  <si>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</si>
  <si>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</si>
  <si>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</si>
  <si>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</si>
  <si>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</si>
  <si>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</si>
  <si>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</si>
  <si>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</si>
  <si>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</si>
  <si>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</si>
  <si>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</si>
  <si>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</si>
  <si>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</si>
  <si>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</si>
  <si>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</si>
  <si>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</si>
  <si>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</si>
  <si>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</si>
  <si>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</si>
  <si>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</si>
  <si>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</si>
  <si>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</si>
  <si>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</si>
  <si>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</si>
  <si>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</si>
  <si>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</si>
  <si>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</si>
  <si>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</si>
  <si>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</si>
  <si>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</si>
  <si>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
monto $ 
(5) - (4)</t>
  </si>
  <si>
    <t xml:space="preserve">   Variación 
%
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</si>
</sst>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%"/>
    <numFmt numFmtId="165" formatCode="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11"/>
      <color theme="1"/>
      <name val="Aptos Narrow"/>
      <family val="2"/>
      <scheme val="minor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1"/>
  </cellStyleXfs>
  <cellXfs count="43">
    <xf numFmtId="0" fontId="0" fillId="0" borderId="0" xfId="0"/>
    <xf numFmtId="0" fontId="1" fillId="3" borderId="1" xfId="1" applyFont="1" applyFill="1" applyAlignment="1">
      <alignment horizontal="center" vertical="center" wrapText="1"/>
    </xf>
    <xf numFmtId="0" fontId="1" fillId="3" borderId="1" xfId="1" applyFont="1" applyFill="1" applyAlignment="1" applyProtection="1">
      <alignment horizontal="center" vertical="center" wrapText="1"/>
      <protection locked="0"/>
    </xf>
    <xf numFmtId="0" fontId="5" fillId="3" borderId="1" xfId="1" applyFill="1" applyAlignment="1" applyProtection="1">
      <alignment wrapText="1"/>
      <protection locked="0"/>
    </xf>
    <xf numFmtId="0" fontId="5" fillId="0" borderId="1" xfId="1"/>
    <xf numFmtId="0" fontId="2" fillId="3" borderId="1" xfId="1" applyFont="1" applyFill="1" applyAlignment="1">
      <alignment horizontal="center" vertical="top" wrapText="1"/>
    </xf>
    <xf numFmtId="0" fontId="2" fillId="3" borderId="1" xfId="1" applyFont="1" applyFill="1" applyAlignment="1" applyProtection="1">
      <alignment horizontal="center" vertical="top" wrapText="1"/>
      <protection locked="0"/>
    </xf>
    <xf numFmtId="0" fontId="3" fillId="3" borderId="1" xfId="1" applyFont="1" applyFill="1" applyAlignment="1">
      <alignment horizontal="left" vertical="center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 applyProtection="1">
      <alignment horizontal="left" vertical="top" wrapText="1"/>
      <protection locked="0"/>
    </xf>
    <xf numFmtId="0" fontId="3" fillId="3" borderId="3" xfId="1" applyFont="1" applyFill="1" applyBorder="1" applyAlignment="1">
      <alignment horizontal="left" vertical="top" wrapText="1"/>
    </xf>
    <xf numFmtId="0" fontId="3" fillId="3" borderId="3" xfId="1" applyFont="1" applyFill="1" applyBorder="1" applyAlignment="1" applyProtection="1">
      <alignment horizontal="left" vertical="top" wrapText="1"/>
      <protection locked="0"/>
    </xf>
    <xf numFmtId="0" fontId="3" fillId="3" borderId="4" xfId="1" applyFont="1" applyFill="1" applyBorder="1" applyAlignment="1">
      <alignment horizontal="left" vertical="top" wrapText="1"/>
    </xf>
    <xf numFmtId="0" fontId="3" fillId="3" borderId="4" xfId="1" applyFont="1" applyFill="1" applyBorder="1" applyAlignment="1" applyProtection="1">
      <alignment horizontal="left" vertical="top" wrapText="1"/>
      <protection locked="0"/>
    </xf>
    <xf numFmtId="0" fontId="3" fillId="3" borderId="5" xfId="1" applyFont="1" applyFill="1" applyBorder="1" applyAlignment="1">
      <alignment horizontal="left" vertical="top" wrapText="1"/>
    </xf>
    <xf numFmtId="0" fontId="3" fillId="3" borderId="5" xfId="1" applyFont="1" applyFill="1" applyBorder="1" applyAlignment="1" applyProtection="1">
      <alignment horizontal="left" vertical="top" wrapText="1"/>
      <protection locked="0"/>
    </xf>
    <xf numFmtId="0" fontId="3" fillId="3" borderId="6" xfId="1" applyFont="1" applyFill="1" applyBorder="1" applyAlignment="1">
      <alignment horizontal="left" vertical="top" wrapText="1"/>
    </xf>
    <xf numFmtId="0" fontId="3" fillId="3" borderId="6" xfId="1" applyFont="1" applyFill="1" applyBorder="1" applyAlignment="1" applyProtection="1">
      <alignment horizontal="left" vertical="top" wrapText="1"/>
      <protection locked="0"/>
    </xf>
    <xf numFmtId="0" fontId="3" fillId="3" borderId="7" xfId="1" applyFont="1" applyFill="1" applyBorder="1" applyAlignment="1">
      <alignment horizontal="left" vertical="top" wrapText="1"/>
    </xf>
    <xf numFmtId="0" fontId="3" fillId="3" borderId="7" xfId="1" applyFont="1" applyFill="1" applyBorder="1" applyAlignment="1" applyProtection="1">
      <alignment horizontal="left" vertical="top" wrapText="1"/>
      <protection locked="0"/>
    </xf>
    <xf numFmtId="0" fontId="3" fillId="3" borderId="1" xfId="1" applyFont="1" applyFill="1" applyAlignment="1">
      <alignment horizontal="center" vertical="top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 applyProtection="1">
      <alignment horizontal="center" vertical="center" wrapText="1"/>
      <protection locked="0"/>
    </xf>
    <xf numFmtId="0" fontId="2" fillId="3" borderId="10" xfId="1" applyFont="1" applyFill="1" applyBorder="1" applyAlignment="1">
      <alignment horizontal="center" vertical="top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left" vertical="top" wrapText="1"/>
    </xf>
    <xf numFmtId="3" fontId="2" fillId="2" borderId="8" xfId="1" applyNumberFormat="1" applyFont="1" applyFill="1" applyBorder="1" applyAlignment="1">
      <alignment horizontal="right" vertical="top" wrapText="1"/>
    </xf>
    <xf numFmtId="165" fontId="2" fillId="2" borderId="8" xfId="1" applyNumberFormat="1" applyFont="1" applyFill="1" applyBorder="1" applyAlignment="1">
      <alignment horizontal="right" vertical="top" wrapText="1"/>
    </xf>
    <xf numFmtId="0" fontId="3" fillId="3" borderId="12" xfId="1" applyFont="1" applyFill="1" applyBorder="1" applyAlignment="1">
      <alignment horizontal="center" vertical="top" wrapText="1"/>
    </xf>
    <xf numFmtId="0" fontId="3" fillId="3" borderId="12" xfId="1" applyFont="1" applyFill="1" applyBorder="1" applyAlignment="1">
      <alignment horizontal="left" vertical="top" wrapText="1"/>
    </xf>
    <xf numFmtId="3" fontId="3" fillId="3" borderId="12" xfId="1" applyNumberFormat="1" applyFont="1" applyFill="1" applyBorder="1" applyAlignment="1">
      <alignment horizontal="right" vertical="top" wrapText="1"/>
    </xf>
    <xf numFmtId="165" fontId="3" fillId="3" borderId="12" xfId="1" applyNumberFormat="1" applyFont="1" applyFill="1" applyBorder="1" applyAlignment="1">
      <alignment horizontal="right" vertical="top" wrapText="1"/>
    </xf>
    <xf numFmtId="0" fontId="5" fillId="3" borderId="13" xfId="1" applyFill="1" applyBorder="1" applyAlignment="1" applyProtection="1">
      <alignment wrapText="1"/>
      <protection locked="0"/>
    </xf>
    <xf numFmtId="0" fontId="2" fillId="3" borderId="9" xfId="1" applyFont="1" applyFill="1" applyBorder="1" applyAlignment="1">
      <alignment horizontal="left" vertical="top" wrapText="1"/>
    </xf>
    <xf numFmtId="0" fontId="2" fillId="3" borderId="9" xfId="1" applyFont="1" applyFill="1" applyBorder="1" applyAlignment="1" applyProtection="1">
      <alignment horizontal="left" vertical="top" wrapText="1"/>
      <protection locked="0"/>
    </xf>
    <xf numFmtId="3" fontId="2" fillId="3" borderId="9" xfId="1" applyNumberFormat="1" applyFont="1" applyFill="1" applyBorder="1" applyAlignment="1">
      <alignment horizontal="right" vertical="center" wrapText="1"/>
    </xf>
    <xf numFmtId="164" fontId="2" fillId="3" borderId="9" xfId="1" applyNumberFormat="1" applyFont="1" applyFill="1" applyBorder="1" applyAlignment="1">
      <alignment horizontal="right" vertical="center" wrapText="1"/>
    </xf>
    <xf numFmtId="0" fontId="4" fillId="3" borderId="1" xfId="1" applyFont="1" applyFill="1" applyAlignment="1">
      <alignment horizontal="left" wrapText="1"/>
    </xf>
    <xf numFmtId="0" fontId="4" fillId="3" borderId="1" xfId="1" applyFont="1" applyFill="1" applyAlignment="1" applyProtection="1">
      <alignment horizontal="left" wrapText="1"/>
      <protection locked="0"/>
    </xf>
    <xf numFmtId="0" fontId="7" fillId="3" borderId="11" xfId="1" applyFont="1" applyFill="1" applyBorder="1" applyAlignment="1">
      <alignment horizontal="center" vertical="center" wrapText="1"/>
    </xf>
  </cellXfs>
  <cellStyles count="2">
    <cellStyle name="Normal" xfId="0" builtinId="0"/>
    <cellStyle name="Normal 19" xfId="1" xr:uid="{1835C9DE-B801-46B3-9329-A292F9CBBD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2"/>
  <sheetViews>
    <sheetView showGridLines="0" tabSelected="1" view="pageBreakPreview" zoomScaleNormal="100" zoomScaleSheetLayoutView="100" workbookViewId="0">
      <selection activeCell="O23" sqref="O23"/>
    </sheetView>
  </sheetViews>
  <sheetFormatPr baseColWidth="10" defaultColWidth="9.140625" defaultRowHeight="15" x14ac:dyDescent="0.25"/>
  <cols>
    <col min="1" max="1" width="4.7109375" style="4" customWidth="1"/>
    <col min="2" max="2" width="5" style="4" customWidth="1"/>
    <col min="3" max="3" width="4.85546875" style="4" customWidth="1"/>
    <col min="4" max="4" width="35.140625" style="4" customWidth="1"/>
    <col min="5" max="5" width="15" style="4" customWidth="1"/>
    <col min="6" max="6" width="14.85546875" style="4" bestFit="1" customWidth="1"/>
    <col min="7" max="7" width="14.7109375" style="4" bestFit="1" customWidth="1"/>
    <col min="8" max="9" width="15" style="4" customWidth="1"/>
    <col min="10" max="10" width="8.85546875" style="4" bestFit="1" customWidth="1"/>
    <col min="11" max="11" width="10" style="4" bestFit="1" customWidth="1"/>
    <col min="12" max="12" width="5.42578125" style="4" customWidth="1"/>
    <col min="13" max="16384" width="9.140625" style="4"/>
  </cols>
  <sheetData>
    <row r="1" spans="1:12" ht="17.10000000000000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7.100000000000001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3"/>
      <c r="K3" s="3"/>
      <c r="L3" s="3"/>
    </row>
    <row r="4" spans="1:12" ht="15" customHeight="1" x14ac:dyDescent="0.25">
      <c r="A4" s="3"/>
      <c r="B4" s="3"/>
      <c r="C4" s="3"/>
      <c r="D4" s="3"/>
      <c r="E4" s="3"/>
      <c r="F4" s="3"/>
      <c r="G4" s="7" t="s">
        <v>3</v>
      </c>
      <c r="H4" s="3"/>
      <c r="I4" s="3"/>
      <c r="J4" s="3"/>
      <c r="K4" s="3"/>
      <c r="L4" s="3"/>
    </row>
    <row r="5" spans="1:12" ht="15" customHeight="1" x14ac:dyDescent="0.25">
      <c r="A5" s="8" t="s">
        <v>4</v>
      </c>
      <c r="B5" s="9"/>
      <c r="C5" s="10" t="s">
        <v>5</v>
      </c>
      <c r="D5" s="11"/>
      <c r="E5" s="11"/>
      <c r="F5" s="11"/>
      <c r="G5" s="3"/>
      <c r="H5" s="7" t="s">
        <v>6</v>
      </c>
      <c r="I5" s="7" t="s">
        <v>7</v>
      </c>
      <c r="J5" s="3"/>
      <c r="K5" s="3"/>
      <c r="L5" s="3"/>
    </row>
    <row r="6" spans="1:12" ht="15" customHeight="1" x14ac:dyDescent="0.25">
      <c r="A6" s="12" t="s">
        <v>8</v>
      </c>
      <c r="B6" s="13"/>
      <c r="C6" s="14" t="s">
        <v>5</v>
      </c>
      <c r="D6" s="15"/>
      <c r="E6" s="15"/>
      <c r="F6" s="15"/>
      <c r="G6" s="3"/>
      <c r="H6" s="7" t="s">
        <v>9</v>
      </c>
      <c r="I6" s="7" t="s">
        <v>10</v>
      </c>
      <c r="J6" s="3"/>
      <c r="K6" s="3"/>
      <c r="L6" s="3"/>
    </row>
    <row r="7" spans="1:12" x14ac:dyDescent="0.25">
      <c r="A7" s="16" t="s">
        <v>11</v>
      </c>
      <c r="B7" s="17"/>
      <c r="C7" s="18" t="s">
        <v>12</v>
      </c>
      <c r="D7" s="19"/>
      <c r="E7" s="19"/>
      <c r="F7" s="19"/>
      <c r="G7" s="3"/>
      <c r="H7" s="7" t="s">
        <v>13</v>
      </c>
      <c r="I7" s="7" t="s">
        <v>14</v>
      </c>
      <c r="J7" s="3"/>
      <c r="K7" s="3"/>
      <c r="L7" s="3"/>
    </row>
    <row r="8" spans="1:12" ht="15" customHeight="1" x14ac:dyDescent="0.25">
      <c r="A8" s="3"/>
      <c r="B8" s="3"/>
      <c r="C8" s="3"/>
      <c r="D8" s="3"/>
      <c r="E8" s="3"/>
      <c r="F8" s="3"/>
      <c r="G8" s="20" t="s">
        <v>15</v>
      </c>
      <c r="H8" s="3"/>
      <c r="I8" s="3"/>
      <c r="J8" s="3"/>
      <c r="K8" s="3"/>
      <c r="L8" s="3"/>
    </row>
    <row r="9" spans="1:12" ht="15" customHeight="1" thickBot="1" x14ac:dyDescent="0.3">
      <c r="A9" s="21" t="s">
        <v>16</v>
      </c>
      <c r="B9" s="21" t="s">
        <v>17</v>
      </c>
      <c r="C9" s="21" t="s">
        <v>18</v>
      </c>
      <c r="D9" s="21" t="s">
        <v>19</v>
      </c>
      <c r="E9" s="22" t="s">
        <v>20</v>
      </c>
      <c r="F9" s="22" t="s">
        <v>21</v>
      </c>
      <c r="G9" s="22" t="s">
        <v>22</v>
      </c>
      <c r="H9" s="22" t="s">
        <v>23</v>
      </c>
      <c r="I9" s="22" t="s">
        <v>24</v>
      </c>
      <c r="J9" s="22" t="s">
        <v>25</v>
      </c>
      <c r="K9" s="22" t="s">
        <v>26</v>
      </c>
      <c r="L9" s="3"/>
    </row>
    <row r="10" spans="1:12" ht="80.099999999999994" customHeight="1" thickBot="1" x14ac:dyDescent="0.3">
      <c r="A10" s="23"/>
      <c r="B10" s="23"/>
      <c r="C10" s="23"/>
      <c r="D10" s="23"/>
      <c r="E10" s="24" t="s">
        <v>27</v>
      </c>
      <c r="F10" s="24" t="s">
        <v>28</v>
      </c>
      <c r="G10" s="24" t="s">
        <v>29</v>
      </c>
      <c r="H10" s="24" t="s">
        <v>27</v>
      </c>
      <c r="I10" s="24" t="s">
        <v>30</v>
      </c>
      <c r="J10" s="42" t="s">
        <v>63</v>
      </c>
      <c r="K10" s="42" t="s">
        <v>64</v>
      </c>
      <c r="L10" s="3"/>
    </row>
    <row r="11" spans="1:12" ht="30" customHeight="1" thickBot="1" x14ac:dyDescent="0.3">
      <c r="A11" s="23"/>
      <c r="B11" s="23"/>
      <c r="C11" s="23"/>
      <c r="D11" s="23"/>
      <c r="E11" s="25" t="s">
        <v>31</v>
      </c>
      <c r="F11" s="25" t="s">
        <v>31</v>
      </c>
      <c r="G11" s="25" t="s">
        <v>31</v>
      </c>
      <c r="H11" s="25" t="s">
        <v>32</v>
      </c>
      <c r="I11" s="25" t="s">
        <v>32</v>
      </c>
      <c r="J11" s="26"/>
      <c r="K11" s="26"/>
      <c r="L11" s="3"/>
    </row>
    <row r="12" spans="1:12" ht="15" customHeight="1" thickBot="1" x14ac:dyDescent="0.3">
      <c r="A12" s="27" t="s">
        <v>33</v>
      </c>
      <c r="B12" s="27" t="s">
        <v>33</v>
      </c>
      <c r="C12" s="27" t="s">
        <v>33</v>
      </c>
      <c r="D12" s="28" t="s">
        <v>34</v>
      </c>
      <c r="E12" s="29">
        <v>3502116</v>
      </c>
      <c r="F12" s="29">
        <v>0</v>
      </c>
      <c r="G12" s="29">
        <v>0</v>
      </c>
      <c r="H12" s="29">
        <f>+E12*1.0288</f>
        <v>3602976.9408</v>
      </c>
      <c r="I12" s="29">
        <v>5276765</v>
      </c>
      <c r="J12" s="29">
        <f t="shared" ref="J12:J27" si="0">I12-H12</f>
        <v>1673788.0592</v>
      </c>
      <c r="K12" s="30">
        <f>+IFERROR(J12/H12,"-")</f>
        <v>0.46455697238749311</v>
      </c>
      <c r="L12" s="3"/>
    </row>
    <row r="13" spans="1:12" x14ac:dyDescent="0.25">
      <c r="A13" s="31" t="s">
        <v>35</v>
      </c>
      <c r="B13" s="31" t="s">
        <v>33</v>
      </c>
      <c r="C13" s="31" t="s">
        <v>33</v>
      </c>
      <c r="D13" s="32" t="s">
        <v>36</v>
      </c>
      <c r="E13" s="33">
        <v>0</v>
      </c>
      <c r="F13" s="33">
        <v>0</v>
      </c>
      <c r="G13" s="33">
        <v>0</v>
      </c>
      <c r="H13" s="33">
        <f t="shared" ref="H13:H27" si="1">+E13*1.0288</f>
        <v>0</v>
      </c>
      <c r="I13" s="33">
        <v>10</v>
      </c>
      <c r="J13" s="33">
        <f t="shared" si="0"/>
        <v>10</v>
      </c>
      <c r="K13" s="34" t="str">
        <f t="shared" ref="K13:K27" si="2">+IFERROR(J13/H13,"-")</f>
        <v>-</v>
      </c>
      <c r="L13" s="3"/>
    </row>
    <row r="14" spans="1:12" x14ac:dyDescent="0.25">
      <c r="A14" s="31" t="s">
        <v>33</v>
      </c>
      <c r="B14" s="31" t="s">
        <v>14</v>
      </c>
      <c r="C14" s="31" t="s">
        <v>33</v>
      </c>
      <c r="D14" s="32" t="s">
        <v>37</v>
      </c>
      <c r="E14" s="33">
        <v>0</v>
      </c>
      <c r="F14" s="33">
        <v>0</v>
      </c>
      <c r="G14" s="33">
        <v>0</v>
      </c>
      <c r="H14" s="33">
        <f t="shared" si="1"/>
        <v>0</v>
      </c>
      <c r="I14" s="33">
        <v>10</v>
      </c>
      <c r="J14" s="33">
        <f t="shared" si="0"/>
        <v>10</v>
      </c>
      <c r="K14" s="34" t="str">
        <f t="shared" si="2"/>
        <v>-</v>
      </c>
      <c r="L14" s="3"/>
    </row>
    <row r="15" spans="1:12" ht="15" customHeight="1" x14ac:dyDescent="0.25">
      <c r="A15" s="31" t="s">
        <v>33</v>
      </c>
      <c r="B15" s="31" t="s">
        <v>33</v>
      </c>
      <c r="C15" s="31" t="s">
        <v>38</v>
      </c>
      <c r="D15" s="32" t="s">
        <v>39</v>
      </c>
      <c r="E15" s="33">
        <v>0</v>
      </c>
      <c r="F15" s="33">
        <v>0</v>
      </c>
      <c r="G15" s="33">
        <v>0</v>
      </c>
      <c r="H15" s="33">
        <f t="shared" si="1"/>
        <v>0</v>
      </c>
      <c r="I15" s="33">
        <v>10</v>
      </c>
      <c r="J15" s="33">
        <f t="shared" si="0"/>
        <v>10</v>
      </c>
      <c r="K15" s="34" t="str">
        <f t="shared" si="2"/>
        <v>-</v>
      </c>
      <c r="L15" s="3"/>
    </row>
    <row r="16" spans="1:12" x14ac:dyDescent="0.25">
      <c r="A16" s="31" t="s">
        <v>40</v>
      </c>
      <c r="B16" s="31" t="s">
        <v>33</v>
      </c>
      <c r="C16" s="31" t="s">
        <v>33</v>
      </c>
      <c r="D16" s="32" t="s">
        <v>41</v>
      </c>
      <c r="E16" s="33">
        <v>3502116</v>
      </c>
      <c r="F16" s="33">
        <v>0</v>
      </c>
      <c r="G16" s="33">
        <v>0</v>
      </c>
      <c r="H16" s="33">
        <f>+E16*1.0288</f>
        <v>3602976.9408</v>
      </c>
      <c r="I16" s="33">
        <v>5276755</v>
      </c>
      <c r="J16" s="33">
        <f t="shared" si="0"/>
        <v>1673778.0592</v>
      </c>
      <c r="K16" s="34">
        <f t="shared" si="2"/>
        <v>0.46455419690483968</v>
      </c>
      <c r="L16" s="3"/>
    </row>
    <row r="17" spans="1:12" ht="15" customHeight="1" x14ac:dyDescent="0.25">
      <c r="A17" s="31" t="s">
        <v>33</v>
      </c>
      <c r="B17" s="31" t="s">
        <v>10</v>
      </c>
      <c r="C17" s="31" t="s">
        <v>33</v>
      </c>
      <c r="D17" s="32" t="s">
        <v>42</v>
      </c>
      <c r="E17" s="33">
        <v>3502116</v>
      </c>
      <c r="F17" s="33">
        <v>0</v>
      </c>
      <c r="G17" s="33">
        <v>0</v>
      </c>
      <c r="H17" s="33">
        <f>+E17*1.0288</f>
        <v>3602976.9408</v>
      </c>
      <c r="I17" s="33">
        <v>5276755</v>
      </c>
      <c r="J17" s="33">
        <f t="shared" si="0"/>
        <v>1673778.0592</v>
      </c>
      <c r="K17" s="34">
        <f t="shared" si="2"/>
        <v>0.46455419690483968</v>
      </c>
      <c r="L17" s="3"/>
    </row>
    <row r="18" spans="1:12" ht="15" customHeight="1" thickBot="1" x14ac:dyDescent="0.3">
      <c r="A18" s="27" t="s">
        <v>33</v>
      </c>
      <c r="B18" s="27" t="s">
        <v>33</v>
      </c>
      <c r="C18" s="27" t="s">
        <v>33</v>
      </c>
      <c r="D18" s="28" t="s">
        <v>43</v>
      </c>
      <c r="E18" s="29">
        <v>3502116</v>
      </c>
      <c r="F18" s="29">
        <v>0</v>
      </c>
      <c r="G18" s="29">
        <v>0</v>
      </c>
      <c r="H18" s="29">
        <f t="shared" si="1"/>
        <v>3602976.9408</v>
      </c>
      <c r="I18" s="29">
        <v>5276765</v>
      </c>
      <c r="J18" s="29">
        <f t="shared" si="0"/>
        <v>1673788.0592</v>
      </c>
      <c r="K18" s="30">
        <f t="shared" si="2"/>
        <v>0.46455697238749311</v>
      </c>
      <c r="L18" s="3"/>
    </row>
    <row r="19" spans="1:12" x14ac:dyDescent="0.25">
      <c r="A19" s="31" t="s">
        <v>44</v>
      </c>
      <c r="B19" s="31" t="s">
        <v>33</v>
      </c>
      <c r="C19" s="31" t="s">
        <v>33</v>
      </c>
      <c r="D19" s="32" t="s">
        <v>45</v>
      </c>
      <c r="E19" s="33">
        <v>2683002</v>
      </c>
      <c r="F19" s="33">
        <v>0</v>
      </c>
      <c r="G19" s="33">
        <v>0</v>
      </c>
      <c r="H19" s="33">
        <f t="shared" si="1"/>
        <v>2760272.4575999998</v>
      </c>
      <c r="I19" s="33">
        <v>3998721</v>
      </c>
      <c r="J19" s="33">
        <f t="shared" si="0"/>
        <v>1238448.5424000002</v>
      </c>
      <c r="K19" s="34">
        <f t="shared" si="2"/>
        <v>0.4486689489619462</v>
      </c>
      <c r="L19" s="3"/>
    </row>
    <row r="20" spans="1:12" x14ac:dyDescent="0.25">
      <c r="A20" s="31" t="s">
        <v>46</v>
      </c>
      <c r="B20" s="31" t="s">
        <v>33</v>
      </c>
      <c r="C20" s="31" t="s">
        <v>33</v>
      </c>
      <c r="D20" s="32" t="s">
        <v>47</v>
      </c>
      <c r="E20" s="33">
        <v>819114</v>
      </c>
      <c r="F20" s="33">
        <v>0</v>
      </c>
      <c r="G20" s="33">
        <v>0</v>
      </c>
      <c r="H20" s="33">
        <f t="shared" si="1"/>
        <v>842704.4831999999</v>
      </c>
      <c r="I20" s="33">
        <v>1113395</v>
      </c>
      <c r="J20" s="33">
        <f t="shared" si="0"/>
        <v>270690.5168000001</v>
      </c>
      <c r="K20" s="34">
        <f t="shared" si="2"/>
        <v>0.32121641951174579</v>
      </c>
      <c r="L20" s="3"/>
    </row>
    <row r="21" spans="1:12" x14ac:dyDescent="0.25">
      <c r="A21" s="31" t="s">
        <v>48</v>
      </c>
      <c r="B21" s="31" t="s">
        <v>33</v>
      </c>
      <c r="C21" s="31" t="s">
        <v>33</v>
      </c>
      <c r="D21" s="32" t="s">
        <v>49</v>
      </c>
      <c r="E21" s="33">
        <v>0</v>
      </c>
      <c r="F21" s="33">
        <v>0</v>
      </c>
      <c r="G21" s="33">
        <v>0</v>
      </c>
      <c r="H21" s="33">
        <f t="shared" si="1"/>
        <v>0</v>
      </c>
      <c r="I21" s="33">
        <v>10</v>
      </c>
      <c r="J21" s="33">
        <f t="shared" si="0"/>
        <v>10</v>
      </c>
      <c r="K21" s="34" t="str">
        <f t="shared" si="2"/>
        <v>-</v>
      </c>
      <c r="L21" s="3"/>
    </row>
    <row r="22" spans="1:12" x14ac:dyDescent="0.25">
      <c r="A22" s="31" t="s">
        <v>33</v>
      </c>
      <c r="B22" s="31" t="s">
        <v>50</v>
      </c>
      <c r="C22" s="31" t="s">
        <v>33</v>
      </c>
      <c r="D22" s="32" t="s">
        <v>51</v>
      </c>
      <c r="E22" s="33">
        <v>0</v>
      </c>
      <c r="F22" s="33">
        <v>0</v>
      </c>
      <c r="G22" s="33">
        <v>0</v>
      </c>
      <c r="H22" s="33">
        <f t="shared" si="1"/>
        <v>0</v>
      </c>
      <c r="I22" s="33">
        <v>10</v>
      </c>
      <c r="J22" s="33">
        <f t="shared" si="0"/>
        <v>10</v>
      </c>
      <c r="K22" s="34" t="str">
        <f t="shared" si="2"/>
        <v>-</v>
      </c>
      <c r="L22" s="3"/>
    </row>
    <row r="23" spans="1:12" ht="27" customHeight="1" x14ac:dyDescent="0.25">
      <c r="A23" s="31" t="s">
        <v>52</v>
      </c>
      <c r="B23" s="31" t="s">
        <v>33</v>
      </c>
      <c r="C23" s="31" t="s">
        <v>33</v>
      </c>
      <c r="D23" s="32" t="s">
        <v>53</v>
      </c>
      <c r="E23" s="33">
        <v>0</v>
      </c>
      <c r="F23" s="33">
        <v>0</v>
      </c>
      <c r="G23" s="33">
        <v>0</v>
      </c>
      <c r="H23" s="33">
        <f t="shared" si="1"/>
        <v>0</v>
      </c>
      <c r="I23" s="33">
        <v>164629</v>
      </c>
      <c r="J23" s="33">
        <f t="shared" si="0"/>
        <v>164629</v>
      </c>
      <c r="K23" s="34" t="str">
        <f t="shared" si="2"/>
        <v>-</v>
      </c>
      <c r="L23" s="3"/>
    </row>
    <row r="24" spans="1:12" x14ac:dyDescent="0.25">
      <c r="A24" s="31" t="s">
        <v>33</v>
      </c>
      <c r="B24" s="31" t="s">
        <v>54</v>
      </c>
      <c r="C24" s="31" t="s">
        <v>33</v>
      </c>
      <c r="D24" s="32" t="s">
        <v>55</v>
      </c>
      <c r="E24" s="33">
        <v>0</v>
      </c>
      <c r="F24" s="33">
        <v>0</v>
      </c>
      <c r="G24" s="33">
        <v>0</v>
      </c>
      <c r="H24" s="33">
        <f t="shared" si="1"/>
        <v>0</v>
      </c>
      <c r="I24" s="33">
        <v>56056</v>
      </c>
      <c r="J24" s="33">
        <f t="shared" si="0"/>
        <v>56056</v>
      </c>
      <c r="K24" s="34" t="str">
        <f t="shared" si="2"/>
        <v>-</v>
      </c>
      <c r="L24" s="3"/>
    </row>
    <row r="25" spans="1:12" x14ac:dyDescent="0.25">
      <c r="A25" s="31" t="s">
        <v>33</v>
      </c>
      <c r="B25" s="31" t="s">
        <v>35</v>
      </c>
      <c r="C25" s="31" t="s">
        <v>33</v>
      </c>
      <c r="D25" s="32" t="s">
        <v>56</v>
      </c>
      <c r="E25" s="33">
        <v>0</v>
      </c>
      <c r="F25" s="33">
        <v>0</v>
      </c>
      <c r="G25" s="33">
        <v>0</v>
      </c>
      <c r="H25" s="33">
        <f t="shared" si="1"/>
        <v>0</v>
      </c>
      <c r="I25" s="33">
        <v>4741</v>
      </c>
      <c r="J25" s="33">
        <f t="shared" si="0"/>
        <v>4741</v>
      </c>
      <c r="K25" s="34" t="str">
        <f t="shared" si="2"/>
        <v>-</v>
      </c>
      <c r="L25" s="3"/>
    </row>
    <row r="26" spans="1:12" x14ac:dyDescent="0.25">
      <c r="A26" s="31" t="s">
        <v>33</v>
      </c>
      <c r="B26" s="31" t="s">
        <v>57</v>
      </c>
      <c r="C26" s="31" t="s">
        <v>33</v>
      </c>
      <c r="D26" s="32" t="s">
        <v>58</v>
      </c>
      <c r="E26" s="33">
        <v>0</v>
      </c>
      <c r="F26" s="33">
        <v>0</v>
      </c>
      <c r="G26" s="33">
        <v>0</v>
      </c>
      <c r="H26" s="33">
        <f t="shared" si="1"/>
        <v>0</v>
      </c>
      <c r="I26" s="33">
        <v>103832</v>
      </c>
      <c r="J26" s="33">
        <f t="shared" si="0"/>
        <v>103832</v>
      </c>
      <c r="K26" s="34" t="str">
        <f t="shared" si="2"/>
        <v>-</v>
      </c>
      <c r="L26" s="3"/>
    </row>
    <row r="27" spans="1:12" x14ac:dyDescent="0.25">
      <c r="A27" s="31" t="s">
        <v>59</v>
      </c>
      <c r="B27" s="31" t="s">
        <v>33</v>
      </c>
      <c r="C27" s="31" t="s">
        <v>33</v>
      </c>
      <c r="D27" s="32" t="s">
        <v>60</v>
      </c>
      <c r="E27" s="33">
        <v>0</v>
      </c>
      <c r="F27" s="33">
        <v>0</v>
      </c>
      <c r="G27" s="33">
        <v>0</v>
      </c>
      <c r="H27" s="33">
        <f t="shared" si="1"/>
        <v>0</v>
      </c>
      <c r="I27" s="33">
        <v>10</v>
      </c>
      <c r="J27" s="33">
        <f t="shared" si="0"/>
        <v>10</v>
      </c>
      <c r="K27" s="34" t="str">
        <f t="shared" si="2"/>
        <v>-</v>
      </c>
      <c r="L27" s="3"/>
    </row>
    <row r="28" spans="1:12" ht="1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"/>
    </row>
    <row r="29" spans="1:12" ht="1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25">
      <c r="A30" s="36" t="s">
        <v>61</v>
      </c>
      <c r="B30" s="37"/>
      <c r="C30" s="37"/>
      <c r="D30" s="37"/>
      <c r="E30" s="38">
        <v>3502116</v>
      </c>
      <c r="F30" s="38">
        <v>0</v>
      </c>
      <c r="G30" s="38">
        <v>0</v>
      </c>
      <c r="H30" s="38">
        <f>+E30*1.0288</f>
        <v>3602976.9408</v>
      </c>
      <c r="I30" s="38">
        <v>5276745</v>
      </c>
      <c r="J30" s="38">
        <f t="shared" ref="J30" si="3">I30-H30</f>
        <v>1673768.0592</v>
      </c>
      <c r="K30" s="39">
        <f t="shared" ref="K30" si="4">+IFERROR(J30/H30,"-")</f>
        <v>0.46455142142218619</v>
      </c>
      <c r="L30" s="3"/>
    </row>
    <row r="31" spans="1:12" ht="15" customHeight="1" x14ac:dyDescent="0.25">
      <c r="A31" s="40" t="s">
        <v>62</v>
      </c>
      <c r="B31" s="41"/>
      <c r="C31" s="41"/>
      <c r="D31" s="41"/>
      <c r="E31" s="41"/>
      <c r="F31" s="41"/>
      <c r="G31" s="41"/>
      <c r="H31" s="41"/>
      <c r="I31" s="41"/>
      <c r="J31" s="3"/>
      <c r="K31" s="3"/>
      <c r="L31" s="3"/>
    </row>
    <row r="32" spans="1:12" ht="5.099999999999999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7">
    <mergeCell ref="K10:K11"/>
    <mergeCell ref="A1:I1"/>
    <mergeCell ref="A2:I2"/>
    <mergeCell ref="A3:I3"/>
    <mergeCell ref="C5:F5"/>
    <mergeCell ref="C6:F6"/>
    <mergeCell ref="C7:F7"/>
    <mergeCell ref="J10:J11"/>
    <mergeCell ref="A30:D30"/>
    <mergeCell ref="A31:I31"/>
    <mergeCell ref="A6:B6"/>
    <mergeCell ref="A7:B7"/>
    <mergeCell ref="A9:A11"/>
    <mergeCell ref="B9:B11"/>
    <mergeCell ref="C9:C11"/>
    <mergeCell ref="D9:D11"/>
    <mergeCell ref="A5:B5"/>
  </mergeCells>
  <pageMargins left="0" right="0" top="0" bottom="0" header="0" footer="0"/>
  <pageSetup scale="97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2026-10-02T20:45:28Z</dcterms:modified>
</cp:coreProperties>
</file>