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73DBB5A7-5C9C-41FB-B5CD-CEEF44D44B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analitico'!$A$1:$K$48</definedName>
    <definedName name="JR_PAGE_ANCHOR_0_1">'cuadro Comparativo analitico'!$A$1</definedName>
    <definedName name="_xlnm.Print_Titles" localSheetId="0">'cuadro Comparativo analitico'!$9:$11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4" i="1" l="1"/>
  <c r="J41" i="1"/>
  <c r="K41" i="1" s="1"/>
  <c r="J39" i="1"/>
  <c r="K39" i="1" s="1"/>
  <c r="J38" i="1"/>
  <c r="K38" i="1" s="1"/>
  <c r="J37" i="1"/>
  <c r="K37" i="1" s="1"/>
  <c r="J32" i="1"/>
  <c r="K32" i="1" s="1"/>
  <c r="J31" i="1"/>
  <c r="K31" i="1" s="1"/>
  <c r="J30" i="1"/>
  <c r="K30" i="1" s="1"/>
  <c r="J27" i="1"/>
  <c r="K27" i="1" s="1"/>
  <c r="J26" i="1"/>
  <c r="K26" i="1" s="1"/>
  <c r="J25" i="1"/>
  <c r="K25" i="1" s="1"/>
  <c r="J23" i="1"/>
  <c r="J22" i="1"/>
  <c r="J21" i="1"/>
  <c r="K21" i="1" s="1"/>
  <c r="J20" i="1"/>
  <c r="K20" i="1" s="1"/>
  <c r="J12" i="1"/>
  <c r="K12" i="1" s="1"/>
</calcChain>
</file>

<file path=xl/sharedStrings.xml><?xml version="1.0" encoding="utf-8"?>
<sst xmlns="http://schemas.openxmlformats.org/spreadsheetml/2006/main" count="194" uniqueCount="93">
  <si>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</si>
  <si>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</si>
  <si>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</si>
  <si>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</si>
  <si>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</si>
  <si>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DESARROLLO SOCIAL Y FAMILIA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</si>
  <si>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</si>
  <si>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21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</si>
  <si>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</si>
  <si>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NACIONAL DE PROTECCIÓN ESPECIALIZADA A LA NIÑEZ Y ADOLESCENCIA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</si>
  <si>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</si>
  <si>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11</t>
    </r>
  </si>
  <si>
    <r>
      <rPr>
        <sz val="10"/>
        <rFont val="Times New Roman"/>
      </rPr>
      <t>Programa:</t>
    </r>
  </si>
  <si>
    <r>
      <rPr>
        <sz val="10"/>
        <rFont val="Times New Roman"/>
      </rPr>
      <t>PROGRAMAS DE CUIDADO ALTERNATIVO DE ADMINISTRACION DIRECTA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</si>
  <si>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</si>
  <si>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</si>
  <si>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</si>
  <si>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</si>
  <si>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</si>
  <si>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</si>
  <si>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</si>
  <si>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</si>
  <si>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</si>
  <si>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</si>
  <si>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</si>
  <si>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</si>
  <si>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</si>
  <si>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</si>
  <si>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</si>
  <si>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</si>
  <si>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</si>
  <si>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</si>
  <si>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</si>
  <si>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</si>
  <si>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</si>
  <si>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</si>
  <si>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</si>
  <si>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</si>
  <si>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</si>
  <si>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</si>
  <si>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</si>
  <si>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</si>
  <si>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</si>
  <si>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</si>
  <si>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</si>
  <si>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</si>
  <si>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</si>
  <si>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</si>
  <si>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</si>
  <si>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</si>
  <si>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</si>
  <si>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</si>
  <si>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</si>
  <si>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</si>
  <si>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</si>
  <si>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</si>
  <si>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</si>
  <si>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</si>
  <si>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</si>
  <si>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</si>
  <si>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</si>
  <si>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</si>
  <si>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</si>
  <si>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</si>
  <si>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</si>
  <si>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</si>
  <si>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</si>
  <si>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</si>
  <si>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</si>
  <si>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003</t>
    </r>
  </si>
  <si>
    <r>
      <rPr>
        <sz val="10"/>
        <rFont val="Times New Roman"/>
      </rPr>
      <t>Programa de Derivaciones Terapéuticas NNA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</si>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</sst>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0" fontId="0" fillId="35" borderId="12" xfId="0" applyFill="1" applyBorder="1" applyAlignment="1" applyProtection="1">
      <alignment wrapText="1"/>
      <protection locked="0"/>
    </xf>
    <xf numFmtId="164" fontId="3" fillId="36" borderId="12" xfId="0" applyNumberFormat="1" applyFont="1" applyFill="1" applyBorder="1" applyAlignment="1">
      <alignment horizontal="right" vertical="top" wrapText="1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6" borderId="13" xfId="0" applyNumberFormat="1" applyFont="1" applyFill="1" applyBorder="1" applyAlignment="1">
      <alignment horizontal="right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3" fillId="32" borderId="14" xfId="0" applyFont="1" applyFill="1" applyBorder="1" applyAlignment="1">
      <alignment horizontal="center" vertical="top" wrapText="1"/>
    </xf>
    <xf numFmtId="0" fontId="3" fillId="33" borderId="14" xfId="0" applyFont="1" applyFill="1" applyBorder="1" applyAlignment="1">
      <alignment horizontal="left" vertical="top" wrapText="1"/>
    </xf>
    <xf numFmtId="3" fontId="3" fillId="34" borderId="14" xfId="0" applyNumberFormat="1" applyFont="1" applyFill="1" applyBorder="1" applyAlignment="1">
      <alignment horizontal="right" vertical="top" wrapText="1"/>
    </xf>
    <xf numFmtId="0" fontId="0" fillId="35" borderId="14" xfId="0" applyFill="1" applyBorder="1" applyAlignment="1" applyProtection="1">
      <alignment wrapText="1"/>
      <protection locked="0"/>
    </xf>
    <xf numFmtId="164" fontId="3" fillId="36" borderId="14" xfId="0" applyNumberFormat="1" applyFont="1" applyFill="1" applyBorder="1" applyAlignment="1">
      <alignment horizontal="right" vertical="top" wrapText="1"/>
    </xf>
    <xf numFmtId="0" fontId="0" fillId="35" borderId="13" xfId="0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8"/>
  <sheetViews>
    <sheetView tabSelected="1" view="pageBreakPreview" zoomScale="60" zoomScaleNormal="100" workbookViewId="0">
      <selection activeCell="A32" sqref="A32:K34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5.140625" customWidth="1"/>
    <col min="5" max="11" width="15" customWidth="1"/>
    <col min="12" max="12" width="5.42578125" customWidth="1"/>
  </cols>
  <sheetData>
    <row r="1" spans="1:12" ht="17.100000000000001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1"/>
    </row>
    <row r="2" spans="1:12" ht="17.100000000000001" customHeight="1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"/>
    </row>
    <row r="3" spans="1:12" ht="15" customHeight="1" x14ac:dyDescent="0.25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3" t="s">
        <v>4</v>
      </c>
      <c r="B5" s="44"/>
      <c r="C5" s="45" t="s">
        <v>5</v>
      </c>
      <c r="D5" s="46"/>
      <c r="E5" s="46"/>
      <c r="F5" s="46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3" t="s">
        <v>8</v>
      </c>
      <c r="B6" s="34"/>
      <c r="C6" s="35" t="s">
        <v>9</v>
      </c>
      <c r="D6" s="36"/>
      <c r="E6" s="36"/>
      <c r="F6" s="36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7" t="s">
        <v>12</v>
      </c>
      <c r="B7" s="38"/>
      <c r="C7" s="39" t="s">
        <v>13</v>
      </c>
      <c r="D7" s="40"/>
      <c r="E7" s="40"/>
      <c r="F7" s="40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41" t="s">
        <v>17</v>
      </c>
      <c r="B9" s="41" t="s">
        <v>18</v>
      </c>
      <c r="C9" s="41" t="s">
        <v>19</v>
      </c>
      <c r="D9" s="41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42"/>
      <c r="B10" s="42"/>
      <c r="C10" s="42"/>
      <c r="D10" s="42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25" t="s">
        <v>32</v>
      </c>
      <c r="K10" s="25" t="s">
        <v>33</v>
      </c>
      <c r="L10" s="1"/>
    </row>
    <row r="11" spans="1:12" ht="30" customHeight="1" x14ac:dyDescent="0.25">
      <c r="A11" s="42"/>
      <c r="B11" s="42"/>
      <c r="C11" s="42"/>
      <c r="D11" s="42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26"/>
      <c r="K11" s="26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74473168</v>
      </c>
      <c r="F12" s="12">
        <v>78307595</v>
      </c>
      <c r="G12" s="12">
        <v>48101988</v>
      </c>
      <c r="H12" s="12">
        <v>76617994</v>
      </c>
      <c r="I12" s="12">
        <v>80316672</v>
      </c>
      <c r="J12" s="12">
        <f>I12-H12</f>
        <v>3698678</v>
      </c>
      <c r="K12" s="13">
        <f>(J12/H12)</f>
        <v>4.827427353423009E-2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10</v>
      </c>
      <c r="F13" s="16">
        <v>10</v>
      </c>
      <c r="G13" s="16">
        <v>0</v>
      </c>
      <c r="H13" s="16">
        <v>10</v>
      </c>
      <c r="I13" s="16">
        <v>10</v>
      </c>
      <c r="J13" s="17"/>
      <c r="K13" s="18" t="s">
        <v>36</v>
      </c>
      <c r="L13" s="1"/>
    </row>
    <row r="14" spans="1:12" ht="15" customHeight="1" x14ac:dyDescent="0.25">
      <c r="A14" s="14" t="s">
        <v>36</v>
      </c>
      <c r="B14" s="14" t="s">
        <v>15</v>
      </c>
      <c r="C14" s="14" t="s">
        <v>36</v>
      </c>
      <c r="D14" s="15" t="s">
        <v>40</v>
      </c>
      <c r="E14" s="16">
        <v>10</v>
      </c>
      <c r="F14" s="16">
        <v>10</v>
      </c>
      <c r="G14" s="16">
        <v>0</v>
      </c>
      <c r="H14" s="16">
        <v>10</v>
      </c>
      <c r="I14" s="16">
        <v>10</v>
      </c>
      <c r="J14" s="17"/>
      <c r="K14" s="18" t="s">
        <v>36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41</v>
      </c>
      <c r="D15" s="15" t="s">
        <v>42</v>
      </c>
      <c r="E15" s="16">
        <v>10</v>
      </c>
      <c r="F15" s="16">
        <v>10</v>
      </c>
      <c r="G15" s="16">
        <v>0</v>
      </c>
      <c r="H15" s="16">
        <v>10</v>
      </c>
      <c r="I15" s="16">
        <v>10</v>
      </c>
      <c r="J15" s="17"/>
      <c r="K15" s="18" t="s">
        <v>36</v>
      </c>
      <c r="L15" s="1"/>
    </row>
    <row r="16" spans="1:12" ht="15" customHeight="1" x14ac:dyDescent="0.25">
      <c r="A16" s="14" t="s">
        <v>43</v>
      </c>
      <c r="B16" s="14" t="s">
        <v>36</v>
      </c>
      <c r="C16" s="14" t="s">
        <v>36</v>
      </c>
      <c r="D16" s="15" t="s">
        <v>44</v>
      </c>
      <c r="E16" s="16">
        <v>30</v>
      </c>
      <c r="F16" s="16">
        <v>30</v>
      </c>
      <c r="G16" s="16">
        <v>152249</v>
      </c>
      <c r="H16" s="16">
        <v>30</v>
      </c>
      <c r="I16" s="16">
        <v>30</v>
      </c>
      <c r="J16" s="17"/>
      <c r="K16" s="18" t="s">
        <v>36</v>
      </c>
      <c r="L16" s="1"/>
    </row>
    <row r="17" spans="1:12" ht="27" customHeight="1" x14ac:dyDescent="0.25">
      <c r="A17" s="14" t="s">
        <v>36</v>
      </c>
      <c r="B17" s="14" t="s">
        <v>45</v>
      </c>
      <c r="C17" s="14" t="s">
        <v>36</v>
      </c>
      <c r="D17" s="15" t="s">
        <v>46</v>
      </c>
      <c r="E17" s="16">
        <v>10</v>
      </c>
      <c r="F17" s="16">
        <v>10</v>
      </c>
      <c r="G17" s="16">
        <v>0</v>
      </c>
      <c r="H17" s="16">
        <v>10</v>
      </c>
      <c r="I17" s="16">
        <v>10</v>
      </c>
      <c r="J17" s="17"/>
      <c r="K17" s="18" t="s">
        <v>36</v>
      </c>
      <c r="L17" s="1"/>
    </row>
    <row r="18" spans="1:12" ht="15" customHeight="1" x14ac:dyDescent="0.25">
      <c r="A18" s="14" t="s">
        <v>36</v>
      </c>
      <c r="B18" s="14" t="s">
        <v>15</v>
      </c>
      <c r="C18" s="14" t="s">
        <v>36</v>
      </c>
      <c r="D18" s="15" t="s">
        <v>47</v>
      </c>
      <c r="E18" s="16">
        <v>10</v>
      </c>
      <c r="F18" s="16">
        <v>10</v>
      </c>
      <c r="G18" s="16">
        <v>472</v>
      </c>
      <c r="H18" s="16">
        <v>10</v>
      </c>
      <c r="I18" s="16">
        <v>10</v>
      </c>
      <c r="J18" s="17"/>
      <c r="K18" s="18" t="s">
        <v>36</v>
      </c>
      <c r="L18" s="1"/>
    </row>
    <row r="19" spans="1:12" ht="15" customHeight="1" x14ac:dyDescent="0.25">
      <c r="A19" s="14" t="s">
        <v>36</v>
      </c>
      <c r="B19" s="14" t="s">
        <v>48</v>
      </c>
      <c r="C19" s="14" t="s">
        <v>36</v>
      </c>
      <c r="D19" s="15" t="s">
        <v>49</v>
      </c>
      <c r="E19" s="16">
        <v>10</v>
      </c>
      <c r="F19" s="16">
        <v>10</v>
      </c>
      <c r="G19" s="16">
        <v>151777</v>
      </c>
      <c r="H19" s="16">
        <v>10</v>
      </c>
      <c r="I19" s="16">
        <v>10</v>
      </c>
      <c r="J19" s="17"/>
      <c r="K19" s="18" t="s">
        <v>36</v>
      </c>
      <c r="L19" s="1"/>
    </row>
    <row r="20" spans="1:12" ht="15" customHeight="1" x14ac:dyDescent="0.25">
      <c r="A20" s="14" t="s">
        <v>50</v>
      </c>
      <c r="B20" s="14" t="s">
        <v>36</v>
      </c>
      <c r="C20" s="14" t="s">
        <v>36</v>
      </c>
      <c r="D20" s="15" t="s">
        <v>51</v>
      </c>
      <c r="E20" s="16">
        <v>74473118</v>
      </c>
      <c r="F20" s="16">
        <v>72801252</v>
      </c>
      <c r="G20" s="16">
        <v>46345354</v>
      </c>
      <c r="H20" s="16">
        <v>76617944</v>
      </c>
      <c r="I20" s="16">
        <v>80316612</v>
      </c>
      <c r="J20" s="16">
        <f>I20-H20</f>
        <v>3698668</v>
      </c>
      <c r="K20" s="18">
        <f>(J20/H20)</f>
        <v>4.8274174519744355E-2</v>
      </c>
      <c r="L20" s="1"/>
    </row>
    <row r="21" spans="1:12" ht="15" customHeight="1" x14ac:dyDescent="0.25">
      <c r="A21" s="14" t="s">
        <v>36</v>
      </c>
      <c r="B21" s="14" t="s">
        <v>45</v>
      </c>
      <c r="C21" s="14" t="s">
        <v>36</v>
      </c>
      <c r="D21" s="15" t="s">
        <v>52</v>
      </c>
      <c r="E21" s="16">
        <v>74473118</v>
      </c>
      <c r="F21" s="16">
        <v>72801252</v>
      </c>
      <c r="G21" s="16">
        <v>46345354</v>
      </c>
      <c r="H21" s="16">
        <v>76617944</v>
      </c>
      <c r="I21" s="16">
        <v>80316612</v>
      </c>
      <c r="J21" s="16">
        <f>I21-H21</f>
        <v>3698668</v>
      </c>
      <c r="K21" s="18">
        <f>(J21/H21)</f>
        <v>4.8274174519744355E-2</v>
      </c>
      <c r="L21" s="1"/>
    </row>
    <row r="22" spans="1:12" ht="15" customHeight="1" x14ac:dyDescent="0.25">
      <c r="A22" s="14" t="s">
        <v>53</v>
      </c>
      <c r="B22" s="14" t="s">
        <v>36</v>
      </c>
      <c r="C22" s="14" t="s">
        <v>36</v>
      </c>
      <c r="D22" s="15" t="s">
        <v>54</v>
      </c>
      <c r="E22" s="16">
        <v>0</v>
      </c>
      <c r="F22" s="16">
        <v>10</v>
      </c>
      <c r="G22" s="16">
        <v>1604385</v>
      </c>
      <c r="H22" s="16">
        <v>0</v>
      </c>
      <c r="I22" s="16">
        <v>10</v>
      </c>
      <c r="J22" s="16">
        <f>I22-H22</f>
        <v>10</v>
      </c>
      <c r="K22" s="18" t="s">
        <v>36</v>
      </c>
      <c r="L22" s="1"/>
    </row>
    <row r="23" spans="1:12" ht="15" customHeight="1" x14ac:dyDescent="0.25">
      <c r="A23" s="14" t="s">
        <v>36</v>
      </c>
      <c r="B23" s="14" t="s">
        <v>55</v>
      </c>
      <c r="C23" s="14" t="s">
        <v>36</v>
      </c>
      <c r="D23" s="15" t="s">
        <v>56</v>
      </c>
      <c r="E23" s="16">
        <v>0</v>
      </c>
      <c r="F23" s="16">
        <v>10</v>
      </c>
      <c r="G23" s="16">
        <v>1604385</v>
      </c>
      <c r="H23" s="16">
        <v>0</v>
      </c>
      <c r="I23" s="16">
        <v>10</v>
      </c>
      <c r="J23" s="16">
        <f>I23-H23</f>
        <v>10</v>
      </c>
      <c r="K23" s="18" t="s">
        <v>36</v>
      </c>
      <c r="L23" s="1"/>
    </row>
    <row r="24" spans="1:12" ht="15" customHeight="1" x14ac:dyDescent="0.25">
      <c r="A24" s="14" t="s">
        <v>57</v>
      </c>
      <c r="B24" s="14" t="s">
        <v>36</v>
      </c>
      <c r="C24" s="14" t="s">
        <v>36</v>
      </c>
      <c r="D24" s="15" t="s">
        <v>58</v>
      </c>
      <c r="E24" s="16">
        <v>10</v>
      </c>
      <c r="F24" s="16">
        <v>5506293</v>
      </c>
      <c r="G24" s="16">
        <v>0</v>
      </c>
      <c r="H24" s="16">
        <v>10</v>
      </c>
      <c r="I24" s="16">
        <v>10</v>
      </c>
      <c r="J24" s="17"/>
      <c r="K24" s="18" t="s">
        <v>36</v>
      </c>
      <c r="L24" s="1"/>
    </row>
    <row r="25" spans="1:12" ht="15" customHeight="1" x14ac:dyDescent="0.25">
      <c r="A25" s="10" t="s">
        <v>36</v>
      </c>
      <c r="B25" s="10" t="s">
        <v>36</v>
      </c>
      <c r="C25" s="10" t="s">
        <v>36</v>
      </c>
      <c r="D25" s="11" t="s">
        <v>59</v>
      </c>
      <c r="E25" s="12">
        <v>74473168</v>
      </c>
      <c r="F25" s="12">
        <v>78307595</v>
      </c>
      <c r="G25" s="12">
        <v>53230202</v>
      </c>
      <c r="H25" s="12">
        <v>76617994</v>
      </c>
      <c r="I25" s="12">
        <v>80316672</v>
      </c>
      <c r="J25" s="12">
        <f>I25-H25</f>
        <v>3698678</v>
      </c>
      <c r="K25" s="13">
        <f>(J25/H25)</f>
        <v>4.827427353423009E-2</v>
      </c>
      <c r="L25" s="1"/>
    </row>
    <row r="26" spans="1:12" ht="15" customHeight="1" x14ac:dyDescent="0.25">
      <c r="A26" s="14" t="s">
        <v>7</v>
      </c>
      <c r="B26" s="14" t="s">
        <v>36</v>
      </c>
      <c r="C26" s="14" t="s">
        <v>36</v>
      </c>
      <c r="D26" s="15" t="s">
        <v>60</v>
      </c>
      <c r="E26" s="16">
        <v>47066224</v>
      </c>
      <c r="F26" s="16">
        <v>45397179</v>
      </c>
      <c r="G26" s="16">
        <v>32089111</v>
      </c>
      <c r="H26" s="16">
        <v>48421731</v>
      </c>
      <c r="I26" s="16">
        <v>51602441</v>
      </c>
      <c r="J26" s="16">
        <f>I26-H26</f>
        <v>3180710</v>
      </c>
      <c r="K26" s="18">
        <f>(J26/H26)</f>
        <v>6.5687655817178447E-2</v>
      </c>
      <c r="L26" s="1"/>
    </row>
    <row r="27" spans="1:12" ht="15" customHeight="1" x14ac:dyDescent="0.25">
      <c r="A27" s="14" t="s">
        <v>61</v>
      </c>
      <c r="B27" s="14" t="s">
        <v>36</v>
      </c>
      <c r="C27" s="14" t="s">
        <v>36</v>
      </c>
      <c r="D27" s="15" t="s">
        <v>62</v>
      </c>
      <c r="E27" s="16">
        <v>22343544</v>
      </c>
      <c r="F27" s="16">
        <v>22343544</v>
      </c>
      <c r="G27" s="16">
        <v>13733793</v>
      </c>
      <c r="H27" s="16">
        <v>22987038</v>
      </c>
      <c r="I27" s="16">
        <v>22642733</v>
      </c>
      <c r="J27" s="16">
        <f>I27-H27</f>
        <v>-344305</v>
      </c>
      <c r="K27" s="18">
        <f>(J27/H27)</f>
        <v>-1.4978223814655894E-2</v>
      </c>
      <c r="L27" s="1"/>
    </row>
    <row r="28" spans="1:12" ht="15" customHeight="1" x14ac:dyDescent="0.25">
      <c r="A28" s="14" t="s">
        <v>63</v>
      </c>
      <c r="B28" s="14" t="s">
        <v>36</v>
      </c>
      <c r="C28" s="14" t="s">
        <v>36</v>
      </c>
      <c r="D28" s="15" t="s">
        <v>64</v>
      </c>
      <c r="E28" s="16">
        <v>10</v>
      </c>
      <c r="F28" s="16">
        <v>10</v>
      </c>
      <c r="G28" s="16">
        <v>131517</v>
      </c>
      <c r="H28" s="16">
        <v>10</v>
      </c>
      <c r="I28" s="16">
        <v>10</v>
      </c>
      <c r="J28" s="17"/>
      <c r="K28" s="18" t="s">
        <v>36</v>
      </c>
      <c r="L28" s="1"/>
    </row>
    <row r="29" spans="1:12" ht="15" customHeight="1" x14ac:dyDescent="0.25">
      <c r="A29" s="14" t="s">
        <v>36</v>
      </c>
      <c r="B29" s="14" t="s">
        <v>65</v>
      </c>
      <c r="C29" s="14" t="s">
        <v>36</v>
      </c>
      <c r="D29" s="15" t="s">
        <v>66</v>
      </c>
      <c r="E29" s="16">
        <v>10</v>
      </c>
      <c r="F29" s="16">
        <v>10</v>
      </c>
      <c r="G29" s="16">
        <v>131517</v>
      </c>
      <c r="H29" s="16">
        <v>10</v>
      </c>
      <c r="I29" s="16">
        <v>10</v>
      </c>
      <c r="J29" s="17"/>
      <c r="K29" s="18" t="s">
        <v>36</v>
      </c>
      <c r="L29" s="1"/>
    </row>
    <row r="30" spans="1:12" ht="15" customHeight="1" x14ac:dyDescent="0.25">
      <c r="A30" s="14" t="s">
        <v>67</v>
      </c>
      <c r="B30" s="14" t="s">
        <v>36</v>
      </c>
      <c r="C30" s="14" t="s">
        <v>36</v>
      </c>
      <c r="D30" s="15" t="s">
        <v>39</v>
      </c>
      <c r="E30" s="16">
        <v>3795369</v>
      </c>
      <c r="F30" s="16">
        <v>6305369</v>
      </c>
      <c r="G30" s="16">
        <v>2971601</v>
      </c>
      <c r="H30" s="16">
        <v>3904676</v>
      </c>
      <c r="I30" s="16">
        <v>5006827</v>
      </c>
      <c r="J30" s="16">
        <f>I30-H30</f>
        <v>1102151</v>
      </c>
      <c r="K30" s="18">
        <f>(J30/H30)</f>
        <v>0.28226439274346965</v>
      </c>
      <c r="L30" s="1"/>
    </row>
    <row r="31" spans="1:12" ht="15" customHeight="1" x14ac:dyDescent="0.25">
      <c r="A31" s="14" t="s">
        <v>36</v>
      </c>
      <c r="B31" s="14" t="s">
        <v>65</v>
      </c>
      <c r="C31" s="14" t="s">
        <v>36</v>
      </c>
      <c r="D31" s="15" t="s">
        <v>68</v>
      </c>
      <c r="E31" s="16">
        <v>3795369</v>
      </c>
      <c r="F31" s="16">
        <v>6305369</v>
      </c>
      <c r="G31" s="16">
        <v>2971601</v>
      </c>
      <c r="H31" s="16">
        <v>3904676</v>
      </c>
      <c r="I31" s="16">
        <v>5006827</v>
      </c>
      <c r="J31" s="16">
        <f>I31-H31</f>
        <v>1102151</v>
      </c>
      <c r="K31" s="18">
        <f>(J31/H31)</f>
        <v>0.28226439274346965</v>
      </c>
      <c r="L31" s="1"/>
    </row>
    <row r="32" spans="1:12" ht="15" customHeight="1" x14ac:dyDescent="0.25">
      <c r="A32" s="14" t="s">
        <v>36</v>
      </c>
      <c r="B32" s="14" t="s">
        <v>36</v>
      </c>
      <c r="C32" s="14" t="s">
        <v>69</v>
      </c>
      <c r="D32" s="15" t="s">
        <v>70</v>
      </c>
      <c r="E32" s="16">
        <v>3795369</v>
      </c>
      <c r="F32" s="16">
        <v>10100738</v>
      </c>
      <c r="G32" s="16">
        <v>2971601</v>
      </c>
      <c r="H32" s="16">
        <v>3904676</v>
      </c>
      <c r="I32" s="16">
        <v>5006827</v>
      </c>
      <c r="J32" s="16">
        <f>I32-H32</f>
        <v>1102151</v>
      </c>
      <c r="K32" s="18">
        <f>(J32/H32)</f>
        <v>0.28226439274346965</v>
      </c>
      <c r="L32" s="1"/>
    </row>
    <row r="33" spans="1:12" ht="15" customHeight="1" x14ac:dyDescent="0.25">
      <c r="A33" s="14" t="s">
        <v>71</v>
      </c>
      <c r="B33" s="14" t="s">
        <v>36</v>
      </c>
      <c r="C33" s="14" t="s">
        <v>36</v>
      </c>
      <c r="D33" s="15" t="s">
        <v>72</v>
      </c>
      <c r="E33" s="16">
        <v>10</v>
      </c>
      <c r="F33" s="16">
        <v>10</v>
      </c>
      <c r="G33" s="16">
        <v>683490</v>
      </c>
      <c r="H33" s="16">
        <v>10</v>
      </c>
      <c r="I33" s="16">
        <v>10</v>
      </c>
      <c r="J33" s="17"/>
      <c r="K33" s="18" t="s">
        <v>36</v>
      </c>
      <c r="L33" s="1"/>
    </row>
    <row r="34" spans="1:12" ht="15" customHeight="1" x14ac:dyDescent="0.25">
      <c r="A34" s="21" t="s">
        <v>36</v>
      </c>
      <c r="B34" s="21" t="s">
        <v>48</v>
      </c>
      <c r="C34" s="21" t="s">
        <v>36</v>
      </c>
      <c r="D34" s="22" t="s">
        <v>73</v>
      </c>
      <c r="E34" s="23">
        <v>10</v>
      </c>
      <c r="F34" s="23">
        <v>10</v>
      </c>
      <c r="G34" s="23">
        <v>683490</v>
      </c>
      <c r="H34" s="23">
        <v>10</v>
      </c>
      <c r="I34" s="23">
        <v>10</v>
      </c>
      <c r="J34" s="52"/>
      <c r="K34" s="24" t="s">
        <v>36</v>
      </c>
      <c r="L34" s="1"/>
    </row>
    <row r="35" spans="1:12" ht="15" customHeight="1" x14ac:dyDescent="0.25">
      <c r="A35" s="47" t="s">
        <v>74</v>
      </c>
      <c r="B35" s="47" t="s">
        <v>36</v>
      </c>
      <c r="C35" s="47" t="s">
        <v>36</v>
      </c>
      <c r="D35" s="48" t="s">
        <v>75</v>
      </c>
      <c r="E35" s="49">
        <v>10</v>
      </c>
      <c r="F35" s="49">
        <v>10</v>
      </c>
      <c r="G35" s="49">
        <v>18829</v>
      </c>
      <c r="H35" s="49">
        <v>10</v>
      </c>
      <c r="I35" s="49">
        <v>10</v>
      </c>
      <c r="J35" s="50"/>
      <c r="K35" s="51" t="s">
        <v>36</v>
      </c>
      <c r="L35" s="1"/>
    </row>
    <row r="36" spans="1:12" ht="27" customHeight="1" x14ac:dyDescent="0.25">
      <c r="A36" s="14" t="s">
        <v>36</v>
      </c>
      <c r="B36" s="14" t="s">
        <v>15</v>
      </c>
      <c r="C36" s="14" t="s">
        <v>36</v>
      </c>
      <c r="D36" s="15" t="s">
        <v>76</v>
      </c>
      <c r="E36" s="16">
        <v>10</v>
      </c>
      <c r="F36" s="16">
        <v>10</v>
      </c>
      <c r="G36" s="16">
        <v>18829</v>
      </c>
      <c r="H36" s="16">
        <v>10</v>
      </c>
      <c r="I36" s="16">
        <v>10</v>
      </c>
      <c r="J36" s="17"/>
      <c r="K36" s="18" t="s">
        <v>36</v>
      </c>
      <c r="L36" s="1"/>
    </row>
    <row r="37" spans="1:12" ht="27" customHeight="1" x14ac:dyDescent="0.25">
      <c r="A37" s="14" t="s">
        <v>77</v>
      </c>
      <c r="B37" s="14" t="s">
        <v>36</v>
      </c>
      <c r="C37" s="14" t="s">
        <v>36</v>
      </c>
      <c r="D37" s="15" t="s">
        <v>78</v>
      </c>
      <c r="E37" s="16">
        <v>1267991</v>
      </c>
      <c r="F37" s="16">
        <v>1267991</v>
      </c>
      <c r="G37" s="16">
        <v>546802</v>
      </c>
      <c r="H37" s="16">
        <v>1304509</v>
      </c>
      <c r="I37" s="16">
        <v>1064621</v>
      </c>
      <c r="J37" s="16">
        <f>I37-H37</f>
        <v>-239888</v>
      </c>
      <c r="K37" s="18">
        <f>(J37/H37)</f>
        <v>-0.18389141048471111</v>
      </c>
      <c r="L37" s="1"/>
    </row>
    <row r="38" spans="1:12" ht="15" customHeight="1" x14ac:dyDescent="0.25">
      <c r="A38" s="14" t="s">
        <v>36</v>
      </c>
      <c r="B38" s="14" t="s">
        <v>79</v>
      </c>
      <c r="C38" s="14" t="s">
        <v>36</v>
      </c>
      <c r="D38" s="15" t="s">
        <v>80</v>
      </c>
      <c r="E38" s="16">
        <v>509220</v>
      </c>
      <c r="F38" s="16">
        <v>509220</v>
      </c>
      <c r="G38" s="16">
        <v>186632</v>
      </c>
      <c r="H38" s="16">
        <v>523886</v>
      </c>
      <c r="I38" s="16">
        <v>370176</v>
      </c>
      <c r="J38" s="16">
        <f>I38-H38</f>
        <v>-153710</v>
      </c>
      <c r="K38" s="18">
        <f>(J38/H38)</f>
        <v>-0.2934035267214623</v>
      </c>
      <c r="L38" s="1"/>
    </row>
    <row r="39" spans="1:12" ht="15" customHeight="1" x14ac:dyDescent="0.25">
      <c r="A39" s="14" t="s">
        <v>36</v>
      </c>
      <c r="B39" s="14" t="s">
        <v>38</v>
      </c>
      <c r="C39" s="14" t="s">
        <v>36</v>
      </c>
      <c r="D39" s="15" t="s">
        <v>81</v>
      </c>
      <c r="E39" s="16">
        <v>207126</v>
      </c>
      <c r="F39" s="16">
        <v>207126</v>
      </c>
      <c r="G39" s="16">
        <v>108818</v>
      </c>
      <c r="H39" s="16">
        <v>213091</v>
      </c>
      <c r="I39" s="16">
        <v>156728</v>
      </c>
      <c r="J39" s="16">
        <f>I39-H39</f>
        <v>-56363</v>
      </c>
      <c r="K39" s="18">
        <f>(J39/H39)</f>
        <v>-0.26450202026364322</v>
      </c>
      <c r="L39" s="1"/>
    </row>
    <row r="40" spans="1:12" ht="15" customHeight="1" x14ac:dyDescent="0.25">
      <c r="A40" s="14" t="s">
        <v>36</v>
      </c>
      <c r="B40" s="14" t="s">
        <v>82</v>
      </c>
      <c r="C40" s="14" t="s">
        <v>36</v>
      </c>
      <c r="D40" s="15" t="s">
        <v>83</v>
      </c>
      <c r="E40" s="16">
        <v>99182</v>
      </c>
      <c r="F40" s="16">
        <v>99182</v>
      </c>
      <c r="G40" s="16">
        <v>70873</v>
      </c>
      <c r="H40" s="16">
        <v>102038</v>
      </c>
      <c r="I40" s="16">
        <v>102038</v>
      </c>
      <c r="J40" s="17"/>
      <c r="K40" s="18" t="s">
        <v>36</v>
      </c>
      <c r="L40" s="1"/>
    </row>
    <row r="41" spans="1:12" ht="15" customHeight="1" x14ac:dyDescent="0.25">
      <c r="A41" s="14" t="s">
        <v>36</v>
      </c>
      <c r="B41" s="14" t="s">
        <v>84</v>
      </c>
      <c r="C41" s="14" t="s">
        <v>36</v>
      </c>
      <c r="D41" s="15" t="s">
        <v>85</v>
      </c>
      <c r="E41" s="16">
        <v>452463</v>
      </c>
      <c r="F41" s="16">
        <v>452463</v>
      </c>
      <c r="G41" s="16">
        <v>180479</v>
      </c>
      <c r="H41" s="16">
        <v>465494</v>
      </c>
      <c r="I41" s="16">
        <v>435679</v>
      </c>
      <c r="J41" s="16">
        <f>I41-H41</f>
        <v>-29815</v>
      </c>
      <c r="K41" s="18">
        <f>(J41/H41)</f>
        <v>-6.4050234804315417E-2</v>
      </c>
      <c r="L41" s="1"/>
    </row>
    <row r="42" spans="1:12" ht="15" customHeight="1" x14ac:dyDescent="0.25">
      <c r="A42" s="14" t="s">
        <v>86</v>
      </c>
      <c r="B42" s="14" t="s">
        <v>36</v>
      </c>
      <c r="C42" s="14" t="s">
        <v>36</v>
      </c>
      <c r="D42" s="15" t="s">
        <v>87</v>
      </c>
      <c r="E42" s="16">
        <v>10</v>
      </c>
      <c r="F42" s="16">
        <v>2993482</v>
      </c>
      <c r="G42" s="16">
        <v>3055059</v>
      </c>
      <c r="H42" s="16">
        <v>10</v>
      </c>
      <c r="I42" s="16">
        <v>10</v>
      </c>
      <c r="J42" s="17"/>
      <c r="K42" s="18" t="s">
        <v>36</v>
      </c>
      <c r="L42" s="1"/>
    </row>
    <row r="43" spans="1:12" ht="15" customHeight="1" x14ac:dyDescent="0.25">
      <c r="A43" s="14" t="s">
        <v>36</v>
      </c>
      <c r="B43" s="14" t="s">
        <v>84</v>
      </c>
      <c r="C43" s="14" t="s">
        <v>36</v>
      </c>
      <c r="D43" s="15" t="s">
        <v>88</v>
      </c>
      <c r="E43" s="16">
        <v>10</v>
      </c>
      <c r="F43" s="16">
        <v>2993482</v>
      </c>
      <c r="G43" s="16">
        <v>3055059</v>
      </c>
      <c r="H43" s="16">
        <v>10</v>
      </c>
      <c r="I43" s="16">
        <v>10</v>
      </c>
      <c r="J43" s="17"/>
      <c r="K43" s="18" t="s">
        <v>36</v>
      </c>
      <c r="L43" s="1"/>
    </row>
    <row r="44" spans="1:12" ht="15" customHeight="1" x14ac:dyDescent="0.25">
      <c r="A44" s="21" t="s">
        <v>89</v>
      </c>
      <c r="B44" s="21" t="s">
        <v>36</v>
      </c>
      <c r="C44" s="21" t="s">
        <v>36</v>
      </c>
      <c r="D44" s="22" t="s">
        <v>90</v>
      </c>
      <c r="E44" s="23">
        <v>0</v>
      </c>
      <c r="F44" s="23">
        <v>0</v>
      </c>
      <c r="G44" s="23">
        <v>0</v>
      </c>
      <c r="H44" s="23">
        <v>0</v>
      </c>
      <c r="I44" s="23">
        <v>10</v>
      </c>
      <c r="J44" s="23">
        <f>I44-H44</f>
        <v>10</v>
      </c>
      <c r="K44" s="24" t="s">
        <v>36</v>
      </c>
      <c r="L44" s="1"/>
    </row>
    <row r="45" spans="1:1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5" customHeight="1" x14ac:dyDescent="0.25">
      <c r="A46" s="27" t="s">
        <v>91</v>
      </c>
      <c r="B46" s="28"/>
      <c r="C46" s="28"/>
      <c r="D46" s="28"/>
      <c r="E46" s="19">
        <v>74473148</v>
      </c>
      <c r="F46" s="19">
        <v>75314103</v>
      </c>
      <c r="G46" s="19">
        <v>49491653</v>
      </c>
      <c r="H46" s="19">
        <v>76617974</v>
      </c>
      <c r="I46" s="19">
        <v>80316642</v>
      </c>
      <c r="J46" s="19">
        <v>3698668</v>
      </c>
      <c r="K46" s="20">
        <v>4.8274155617844969E-2</v>
      </c>
      <c r="L46" s="1"/>
    </row>
    <row r="47" spans="1:12" ht="15" customHeight="1" x14ac:dyDescent="0.25">
      <c r="A47" s="29" t="s">
        <v>92</v>
      </c>
      <c r="B47" s="30"/>
      <c r="C47" s="30"/>
      <c r="D47" s="30"/>
      <c r="E47" s="30"/>
      <c r="F47" s="30"/>
      <c r="G47" s="30"/>
      <c r="H47" s="30"/>
      <c r="I47" s="30"/>
      <c r="J47" s="1"/>
      <c r="K47" s="1"/>
      <c r="L47" s="1"/>
    </row>
    <row r="48" spans="1:12" ht="5.099999999999999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</sheetData>
  <mergeCells count="17">
    <mergeCell ref="C5:F5"/>
    <mergeCell ref="J10:J11"/>
    <mergeCell ref="K10:K11"/>
    <mergeCell ref="A46:D46"/>
    <mergeCell ref="A47:I47"/>
    <mergeCell ref="A1:K1"/>
    <mergeCell ref="A2:K2"/>
    <mergeCell ref="A3:K3"/>
    <mergeCell ref="A6:B6"/>
    <mergeCell ref="C6:F6"/>
    <mergeCell ref="A7:B7"/>
    <mergeCell ref="C7:F7"/>
    <mergeCell ref="A9:A11"/>
    <mergeCell ref="B9:B11"/>
    <mergeCell ref="C9:C11"/>
    <mergeCell ref="D9:D11"/>
    <mergeCell ref="A5:B5"/>
  </mergeCells>
  <printOptions horizontalCentered="1"/>
  <pageMargins left="0.6692913385826772" right="0.6692913385826772" top="0.6692913385826772" bottom="0.6692913385826772" header="0" footer="0"/>
  <pageSetup scale="79" fitToHeight="0" orientation="landscape" r:id="rId1"/>
  <rowBreaks count="1" manualBreakCount="1">
    <brk id="3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2026-09-30T15:55:24Z</dcterms:modified>
</cp:coreProperties>
</file>