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73BAB3D-0A68-4738-9F8B-5B6E58DF9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analitico'!$A$1:$K$54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J47" i="1"/>
  <c r="K47" i="1" s="1"/>
  <c r="J46" i="1"/>
  <c r="K46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7" i="1"/>
  <c r="K27" i="1" s="1"/>
  <c r="J26" i="1"/>
  <c r="K26" i="1" s="1"/>
  <c r="J25" i="1"/>
  <c r="K25" i="1" s="1"/>
  <c r="J23" i="1"/>
  <c r="J22" i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<sst xmlns="http://schemas.openxmlformats.org/spreadsheetml/2006/main" count="217" uniqueCount="101">
  <si>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</si>
  <si>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</si>
  <si>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</si>
  <si>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</si>
  <si>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</si>
  <si>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</si>
  <si>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</si>
  <si>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</si>
  <si>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</si>
  <si>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PROTECCIÓN ESPECIALIZADA A LA NIÑEZ Y ADOLESCENCIA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</si>
  <si>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</si>
  <si>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</si>
  <si>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</si>
  <si>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</si>
  <si>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</si>
  <si>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</si>
  <si>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</si>
  <si>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</si>
  <si>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</si>
  <si>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</si>
  <si>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</si>
  <si>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</si>
  <si>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</si>
  <si>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</si>
  <si>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</si>
  <si>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</si>
  <si>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</si>
  <si>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</si>
  <si>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</si>
  <si>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</si>
  <si>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</si>
  <si>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</si>
  <si>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</si>
  <si>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</si>
  <si>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</si>
  <si>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</si>
  <si>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</si>
  <si>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</si>
  <si>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</si>
  <si>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</si>
  <si>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</si>
  <si>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</si>
  <si>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</si>
  <si>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</si>
  <si>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</si>
  <si>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</si>
  <si>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</si>
  <si>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</si>
  <si>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</si>
  <si>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</si>
  <si>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</si>
  <si>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</si>
  <si>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</si>
  <si>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</si>
  <si>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</si>
  <si>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</si>
  <si>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</si>
  <si>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</si>
  <si>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</si>
  <si>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</si>
  <si>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</si>
  <si>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</si>
  <si>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</si>
  <si>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</si>
  <si>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</si>
  <si>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</si>
  <si>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</si>
  <si>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</si>
  <si>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001</t>
    </r>
  </si>
  <si>
    <r>
      <rPr>
        <sz val="10"/>
        <rFont val="Times New Roman"/>
      </rPr>
      <t>Diagnóstico Clínico Especializado y Pericia</t>
    </r>
  </si>
  <si>
    <r>
      <rPr>
        <sz val="10"/>
        <rFont val="Times New Roman"/>
      </rPr>
      <t>002</t>
    </r>
  </si>
  <si>
    <r>
      <rPr>
        <sz val="10"/>
        <rFont val="Times New Roman"/>
      </rPr>
      <t>Intervenciones Ambulatorias de Reparación</t>
    </r>
  </si>
  <si>
    <r>
      <rPr>
        <sz val="10"/>
        <rFont val="Times New Roman"/>
      </rPr>
      <t>003</t>
    </r>
  </si>
  <si>
    <r>
      <rPr>
        <sz val="10"/>
        <rFont val="Times New Roman"/>
      </rPr>
      <t>Fortalecimiento y Vinculación</t>
    </r>
  </si>
  <si>
    <r>
      <rPr>
        <sz val="10"/>
        <rFont val="Times New Roman"/>
      </rPr>
      <t>004</t>
    </r>
  </si>
  <si>
    <r>
      <rPr>
        <sz val="10"/>
        <rFont val="Times New Roman"/>
      </rPr>
      <t>Cuidado Alternativo</t>
    </r>
  </si>
  <si>
    <r>
      <rPr>
        <sz val="10"/>
        <rFont val="Times New Roman"/>
      </rPr>
      <t>005</t>
    </r>
  </si>
  <si>
    <r>
      <rPr>
        <sz val="10"/>
        <rFont val="Times New Roman"/>
      </rPr>
      <t>Programas de Adopción</t>
    </r>
  </si>
  <si>
    <r>
      <rPr>
        <sz val="10"/>
        <rFont val="Times New Roman"/>
      </rPr>
      <t>006</t>
    </r>
  </si>
  <si>
    <r>
      <rPr>
        <sz val="10"/>
        <rFont val="Times New Roman"/>
      </rPr>
      <t>Oficinas de Protección de Derechos</t>
    </r>
  </si>
  <si>
    <r>
      <rPr>
        <sz val="10"/>
        <rFont val="Times New Roman"/>
      </rPr>
      <t>07</t>
    </r>
  </si>
  <si>
    <r>
      <rPr>
        <sz val="10"/>
        <rFont val="Times New Roman"/>
      </rPr>
      <t>A Organismos Internacionales</t>
    </r>
  </si>
  <si>
    <r>
      <rPr>
        <sz val="10"/>
        <rFont val="Times New Roman"/>
      </rPr>
      <t>Convenios con Organismos Internacionales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</si>
  <si>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</si>
  <si>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Transferencia Técnica a Organismos Colaboradores Acreditados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</si>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</sst>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4"/>
  <sheetViews>
    <sheetView tabSelected="1" view="pageBreakPreview" zoomScale="60" zoomScaleNormal="100" workbookViewId="0">
      <selection activeCell="A35" sqref="A35:K3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</row>
    <row r="2" spans="1:12" ht="17.100000000000001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1"/>
    </row>
    <row r="3" spans="1:12" ht="15" customHeight="1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9" t="s">
        <v>4</v>
      </c>
      <c r="B5" s="50"/>
      <c r="C5" s="29" t="s">
        <v>5</v>
      </c>
      <c r="D5" s="30"/>
      <c r="E5" s="30"/>
      <c r="F5" s="3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9" t="s">
        <v>8</v>
      </c>
      <c r="B6" s="40"/>
      <c r="C6" s="41" t="s">
        <v>9</v>
      </c>
      <c r="D6" s="42"/>
      <c r="E6" s="42"/>
      <c r="F6" s="4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3" t="s">
        <v>12</v>
      </c>
      <c r="B7" s="44"/>
      <c r="C7" s="45" t="s">
        <v>9</v>
      </c>
      <c r="D7" s="46"/>
      <c r="E7" s="46"/>
      <c r="F7" s="46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7" t="s">
        <v>16</v>
      </c>
      <c r="B9" s="47" t="s">
        <v>17</v>
      </c>
      <c r="C9" s="47" t="s">
        <v>18</v>
      </c>
      <c r="D9" s="47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8"/>
      <c r="B10" s="48"/>
      <c r="C10" s="48"/>
      <c r="D10" s="48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1" t="s">
        <v>31</v>
      </c>
      <c r="K10" s="31" t="s">
        <v>32</v>
      </c>
      <c r="L10" s="1"/>
    </row>
    <row r="11" spans="1:12" ht="30" customHeight="1" x14ac:dyDescent="0.25">
      <c r="A11" s="48"/>
      <c r="B11" s="48"/>
      <c r="C11" s="48"/>
      <c r="D11" s="48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32"/>
      <c r="K11" s="32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566465454</v>
      </c>
      <c r="F12" s="12">
        <v>564058007</v>
      </c>
      <c r="G12" s="12">
        <v>382555647</v>
      </c>
      <c r="H12" s="12">
        <v>582779658</v>
      </c>
      <c r="I12" s="12">
        <v>618296393</v>
      </c>
      <c r="J12" s="12">
        <f>I12-H12</f>
        <v>35516735</v>
      </c>
      <c r="K12" s="13">
        <f>(J12/H12)</f>
        <v>6.0943676589343139E-2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43</v>
      </c>
      <c r="B16" s="14" t="s">
        <v>35</v>
      </c>
      <c r="C16" s="14" t="s">
        <v>35</v>
      </c>
      <c r="D16" s="15" t="s">
        <v>44</v>
      </c>
      <c r="E16" s="16">
        <v>30</v>
      </c>
      <c r="F16" s="16">
        <v>30</v>
      </c>
      <c r="G16" s="16">
        <v>28749</v>
      </c>
      <c r="H16" s="16">
        <v>30</v>
      </c>
      <c r="I16" s="16">
        <v>30</v>
      </c>
      <c r="J16" s="17"/>
      <c r="K16" s="18" t="s">
        <v>35</v>
      </c>
      <c r="L16" s="1"/>
    </row>
    <row r="17" spans="1:12" ht="27" customHeight="1" x14ac:dyDescent="0.25">
      <c r="A17" s="14" t="s">
        <v>35</v>
      </c>
      <c r="B17" s="14" t="s">
        <v>14</v>
      </c>
      <c r="C17" s="14" t="s">
        <v>35</v>
      </c>
      <c r="D17" s="15" t="s">
        <v>45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35</v>
      </c>
      <c r="L17" s="1"/>
    </row>
    <row r="18" spans="1:12" ht="15" customHeight="1" x14ac:dyDescent="0.25">
      <c r="A18" s="14" t="s">
        <v>35</v>
      </c>
      <c r="B18" s="14" t="s">
        <v>39</v>
      </c>
      <c r="C18" s="14" t="s">
        <v>35</v>
      </c>
      <c r="D18" s="15" t="s">
        <v>46</v>
      </c>
      <c r="E18" s="16">
        <v>10</v>
      </c>
      <c r="F18" s="16">
        <v>10</v>
      </c>
      <c r="G18" s="16">
        <v>3177</v>
      </c>
      <c r="H18" s="16">
        <v>10</v>
      </c>
      <c r="I18" s="16">
        <v>10</v>
      </c>
      <c r="J18" s="17"/>
      <c r="K18" s="18" t="s">
        <v>35</v>
      </c>
      <c r="L18" s="1"/>
    </row>
    <row r="19" spans="1:12" ht="15" customHeight="1" x14ac:dyDescent="0.25">
      <c r="A19" s="14" t="s">
        <v>35</v>
      </c>
      <c r="B19" s="14" t="s">
        <v>47</v>
      </c>
      <c r="C19" s="14" t="s">
        <v>35</v>
      </c>
      <c r="D19" s="15" t="s">
        <v>48</v>
      </c>
      <c r="E19" s="16">
        <v>10</v>
      </c>
      <c r="F19" s="16">
        <v>10</v>
      </c>
      <c r="G19" s="16">
        <v>25572</v>
      </c>
      <c r="H19" s="16">
        <v>10</v>
      </c>
      <c r="I19" s="16">
        <v>10</v>
      </c>
      <c r="J19" s="17"/>
      <c r="K19" s="18" t="s">
        <v>35</v>
      </c>
      <c r="L19" s="1"/>
    </row>
    <row r="20" spans="1:12" ht="15" customHeight="1" x14ac:dyDescent="0.25">
      <c r="A20" s="14" t="s">
        <v>49</v>
      </c>
      <c r="B20" s="14" t="s">
        <v>35</v>
      </c>
      <c r="C20" s="14" t="s">
        <v>35</v>
      </c>
      <c r="D20" s="15" t="s">
        <v>50</v>
      </c>
      <c r="E20" s="16">
        <v>566465404</v>
      </c>
      <c r="F20" s="16">
        <v>564057947</v>
      </c>
      <c r="G20" s="16">
        <v>377995262</v>
      </c>
      <c r="H20" s="16">
        <v>582779608</v>
      </c>
      <c r="I20" s="16">
        <v>618296333</v>
      </c>
      <c r="J20" s="16">
        <f>I20-H20</f>
        <v>35516725</v>
      </c>
      <c r="K20" s="18">
        <f>(J20/H20)</f>
        <v>6.0943664658904814E-2</v>
      </c>
      <c r="L20" s="1"/>
    </row>
    <row r="21" spans="1:12" ht="15" customHeight="1" x14ac:dyDescent="0.25">
      <c r="A21" s="14" t="s">
        <v>35</v>
      </c>
      <c r="B21" s="14" t="s">
        <v>14</v>
      </c>
      <c r="C21" s="14" t="s">
        <v>35</v>
      </c>
      <c r="D21" s="15" t="s">
        <v>51</v>
      </c>
      <c r="E21" s="16">
        <v>566465404</v>
      </c>
      <c r="F21" s="16">
        <v>564057947</v>
      </c>
      <c r="G21" s="16">
        <v>377995262</v>
      </c>
      <c r="H21" s="16">
        <v>582779608</v>
      </c>
      <c r="I21" s="16">
        <v>618296333</v>
      </c>
      <c r="J21" s="16">
        <f>I21-H21</f>
        <v>35516725</v>
      </c>
      <c r="K21" s="18">
        <f>(J21/H21)</f>
        <v>6.0943664658904814E-2</v>
      </c>
      <c r="L21" s="1"/>
    </row>
    <row r="22" spans="1:12" ht="15" customHeight="1" x14ac:dyDescent="0.25">
      <c r="A22" s="14" t="s">
        <v>52</v>
      </c>
      <c r="B22" s="14" t="s">
        <v>35</v>
      </c>
      <c r="C22" s="14" t="s">
        <v>35</v>
      </c>
      <c r="D22" s="15" t="s">
        <v>53</v>
      </c>
      <c r="E22" s="16">
        <v>0</v>
      </c>
      <c r="F22" s="16">
        <v>10</v>
      </c>
      <c r="G22" s="16">
        <v>4531636</v>
      </c>
      <c r="H22" s="16">
        <v>0</v>
      </c>
      <c r="I22" s="16">
        <v>10</v>
      </c>
      <c r="J22" s="16">
        <f>I22-H22</f>
        <v>10</v>
      </c>
      <c r="K22" s="18" t="s">
        <v>35</v>
      </c>
      <c r="L22" s="1"/>
    </row>
    <row r="23" spans="1:12" ht="15" customHeight="1" x14ac:dyDescent="0.25">
      <c r="A23" s="14" t="s">
        <v>35</v>
      </c>
      <c r="B23" s="14" t="s">
        <v>54</v>
      </c>
      <c r="C23" s="14" t="s">
        <v>35</v>
      </c>
      <c r="D23" s="15" t="s">
        <v>55</v>
      </c>
      <c r="E23" s="16">
        <v>0</v>
      </c>
      <c r="F23" s="16">
        <v>10</v>
      </c>
      <c r="G23" s="16">
        <v>4531636</v>
      </c>
      <c r="H23" s="16">
        <v>0</v>
      </c>
      <c r="I23" s="16">
        <v>10</v>
      </c>
      <c r="J23" s="16">
        <f>I23-H23</f>
        <v>10</v>
      </c>
      <c r="K23" s="18" t="s">
        <v>35</v>
      </c>
      <c r="L23" s="1"/>
    </row>
    <row r="24" spans="1:12" ht="15" customHeight="1" x14ac:dyDescent="0.25">
      <c r="A24" s="14" t="s">
        <v>56</v>
      </c>
      <c r="B24" s="14" t="s">
        <v>35</v>
      </c>
      <c r="C24" s="14" t="s">
        <v>35</v>
      </c>
      <c r="D24" s="15" t="s">
        <v>57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7"/>
      <c r="K24" s="18" t="s">
        <v>35</v>
      </c>
      <c r="L24" s="1"/>
    </row>
    <row r="25" spans="1:12" ht="15" customHeight="1" x14ac:dyDescent="0.25">
      <c r="A25" s="10" t="s">
        <v>35</v>
      </c>
      <c r="B25" s="10" t="s">
        <v>35</v>
      </c>
      <c r="C25" s="10" t="s">
        <v>35</v>
      </c>
      <c r="D25" s="11" t="s">
        <v>58</v>
      </c>
      <c r="E25" s="12">
        <v>566465454</v>
      </c>
      <c r="F25" s="12">
        <v>564058007</v>
      </c>
      <c r="G25" s="12">
        <v>344752572</v>
      </c>
      <c r="H25" s="12">
        <v>582779658</v>
      </c>
      <c r="I25" s="12">
        <v>618296393</v>
      </c>
      <c r="J25" s="12">
        <f>I25-H25</f>
        <v>35516735</v>
      </c>
      <c r="K25" s="13">
        <f>(J25/H25)</f>
        <v>6.0943676589343139E-2</v>
      </c>
      <c r="L25" s="1"/>
    </row>
    <row r="26" spans="1:12" ht="15" customHeight="1" x14ac:dyDescent="0.25">
      <c r="A26" s="14" t="s">
        <v>7</v>
      </c>
      <c r="B26" s="14" t="s">
        <v>35</v>
      </c>
      <c r="C26" s="14" t="s">
        <v>35</v>
      </c>
      <c r="D26" s="15" t="s">
        <v>59</v>
      </c>
      <c r="E26" s="16">
        <v>47208187</v>
      </c>
      <c r="F26" s="16">
        <v>45309753</v>
      </c>
      <c r="G26" s="16">
        <v>31204333</v>
      </c>
      <c r="H26" s="16">
        <v>48567783</v>
      </c>
      <c r="I26" s="16">
        <v>48900258</v>
      </c>
      <c r="J26" s="16">
        <f>I26-H26</f>
        <v>332475</v>
      </c>
      <c r="K26" s="18">
        <f>(J26/H26)</f>
        <v>6.8455873310091179E-3</v>
      </c>
      <c r="L26" s="1"/>
    </row>
    <row r="27" spans="1:12" ht="15" customHeight="1" x14ac:dyDescent="0.25">
      <c r="A27" s="14" t="s">
        <v>60</v>
      </c>
      <c r="B27" s="14" t="s">
        <v>35</v>
      </c>
      <c r="C27" s="14" t="s">
        <v>35</v>
      </c>
      <c r="D27" s="15" t="s">
        <v>61</v>
      </c>
      <c r="E27" s="16">
        <v>11747659</v>
      </c>
      <c r="F27" s="16">
        <v>11747659</v>
      </c>
      <c r="G27" s="16">
        <v>5855943</v>
      </c>
      <c r="H27" s="16">
        <v>12085992</v>
      </c>
      <c r="I27" s="16">
        <v>11175674</v>
      </c>
      <c r="J27" s="16">
        <f>I27-H27</f>
        <v>-910318</v>
      </c>
      <c r="K27" s="18">
        <f>(J27/H27)</f>
        <v>-7.5320089571464216E-2</v>
      </c>
      <c r="L27" s="1"/>
    </row>
    <row r="28" spans="1:12" ht="15" customHeight="1" x14ac:dyDescent="0.25">
      <c r="A28" s="14" t="s">
        <v>62</v>
      </c>
      <c r="B28" s="14" t="s">
        <v>35</v>
      </c>
      <c r="C28" s="14" t="s">
        <v>35</v>
      </c>
      <c r="D28" s="15" t="s">
        <v>63</v>
      </c>
      <c r="E28" s="16">
        <v>10</v>
      </c>
      <c r="F28" s="16">
        <v>10</v>
      </c>
      <c r="G28" s="16">
        <v>70007</v>
      </c>
      <c r="H28" s="16">
        <v>10</v>
      </c>
      <c r="I28" s="16">
        <v>10</v>
      </c>
      <c r="J28" s="17"/>
      <c r="K28" s="18" t="s">
        <v>35</v>
      </c>
      <c r="L28" s="1"/>
    </row>
    <row r="29" spans="1:12" ht="15" customHeight="1" x14ac:dyDescent="0.25">
      <c r="A29" s="14" t="s">
        <v>35</v>
      </c>
      <c r="B29" s="14" t="s">
        <v>64</v>
      </c>
      <c r="C29" s="14" t="s">
        <v>35</v>
      </c>
      <c r="D29" s="15" t="s">
        <v>65</v>
      </c>
      <c r="E29" s="16">
        <v>10</v>
      </c>
      <c r="F29" s="16">
        <v>10</v>
      </c>
      <c r="G29" s="16">
        <v>70007</v>
      </c>
      <c r="H29" s="16">
        <v>10</v>
      </c>
      <c r="I29" s="16">
        <v>10</v>
      </c>
      <c r="J29" s="17"/>
      <c r="K29" s="18" t="s">
        <v>35</v>
      </c>
      <c r="L29" s="1"/>
    </row>
    <row r="30" spans="1:12" ht="15" customHeight="1" x14ac:dyDescent="0.25">
      <c r="A30" s="14" t="s">
        <v>66</v>
      </c>
      <c r="B30" s="14" t="s">
        <v>35</v>
      </c>
      <c r="C30" s="14" t="s">
        <v>35</v>
      </c>
      <c r="D30" s="15" t="s">
        <v>38</v>
      </c>
      <c r="E30" s="16">
        <v>505706408</v>
      </c>
      <c r="F30" s="16">
        <v>503756504</v>
      </c>
      <c r="G30" s="16">
        <v>303661037</v>
      </c>
      <c r="H30" s="16">
        <v>520270752</v>
      </c>
      <c r="I30" s="16">
        <v>556525319</v>
      </c>
      <c r="J30" s="16">
        <f t="shared" ref="J30:J41" si="0">I30-H30</f>
        <v>36254567</v>
      </c>
      <c r="K30" s="18">
        <f t="shared" ref="K30:K41" si="1">(J30/H30)</f>
        <v>6.9684038283205282E-2</v>
      </c>
      <c r="L30" s="1"/>
    </row>
    <row r="31" spans="1:12" ht="15" customHeight="1" x14ac:dyDescent="0.25">
      <c r="A31" s="14" t="s">
        <v>35</v>
      </c>
      <c r="B31" s="14" t="s">
        <v>14</v>
      </c>
      <c r="C31" s="14" t="s">
        <v>35</v>
      </c>
      <c r="D31" s="15" t="s">
        <v>67</v>
      </c>
      <c r="E31" s="16">
        <v>502921407</v>
      </c>
      <c r="F31" s="16">
        <v>500971503</v>
      </c>
      <c r="G31" s="16">
        <v>302997403</v>
      </c>
      <c r="H31" s="16">
        <v>517405543</v>
      </c>
      <c r="I31" s="16">
        <v>553660110</v>
      </c>
      <c r="J31" s="16">
        <f t="shared" si="0"/>
        <v>36254567</v>
      </c>
      <c r="K31" s="18">
        <f t="shared" si="1"/>
        <v>7.0069923854681235E-2</v>
      </c>
      <c r="L31" s="1"/>
    </row>
    <row r="32" spans="1:12" ht="15" customHeight="1" x14ac:dyDescent="0.25">
      <c r="A32" s="14" t="s">
        <v>35</v>
      </c>
      <c r="B32" s="14" t="s">
        <v>35</v>
      </c>
      <c r="C32" s="14" t="s">
        <v>68</v>
      </c>
      <c r="D32" s="15" t="s">
        <v>69</v>
      </c>
      <c r="E32" s="16">
        <v>38804591</v>
      </c>
      <c r="F32" s="16">
        <v>36294591</v>
      </c>
      <c r="G32" s="16">
        <v>17409026</v>
      </c>
      <c r="H32" s="16">
        <v>39922163</v>
      </c>
      <c r="I32" s="16">
        <v>39655530</v>
      </c>
      <c r="J32" s="16">
        <f t="shared" si="0"/>
        <v>-266633</v>
      </c>
      <c r="K32" s="18">
        <f t="shared" si="1"/>
        <v>-6.6788214856995601E-3</v>
      </c>
      <c r="L32" s="1"/>
    </row>
    <row r="33" spans="1:12" ht="15" customHeight="1" x14ac:dyDescent="0.25">
      <c r="A33" s="14" t="s">
        <v>35</v>
      </c>
      <c r="B33" s="14" t="s">
        <v>35</v>
      </c>
      <c r="C33" s="14" t="s">
        <v>70</v>
      </c>
      <c r="D33" s="15" t="s">
        <v>71</v>
      </c>
      <c r="E33" s="16">
        <v>237462556</v>
      </c>
      <c r="F33" s="16">
        <v>237462556</v>
      </c>
      <c r="G33" s="16">
        <v>166799877</v>
      </c>
      <c r="H33" s="16">
        <v>244301478</v>
      </c>
      <c r="I33" s="16">
        <v>291497107</v>
      </c>
      <c r="J33" s="16">
        <f t="shared" si="0"/>
        <v>47195629</v>
      </c>
      <c r="K33" s="18">
        <f t="shared" si="1"/>
        <v>0.19318601502689231</v>
      </c>
      <c r="L33" s="1"/>
    </row>
    <row r="34" spans="1:12" ht="15" customHeight="1" x14ac:dyDescent="0.25">
      <c r="A34" s="14" t="s">
        <v>35</v>
      </c>
      <c r="B34" s="14" t="s">
        <v>35</v>
      </c>
      <c r="C34" s="14" t="s">
        <v>72</v>
      </c>
      <c r="D34" s="15" t="s">
        <v>73</v>
      </c>
      <c r="E34" s="16">
        <v>48485590</v>
      </c>
      <c r="F34" s="16">
        <v>48485590</v>
      </c>
      <c r="G34" s="16">
        <v>16488765</v>
      </c>
      <c r="H34" s="16">
        <v>49881975</v>
      </c>
      <c r="I34" s="16">
        <v>61912186</v>
      </c>
      <c r="J34" s="16">
        <f t="shared" si="0"/>
        <v>12030211</v>
      </c>
      <c r="K34" s="18">
        <f t="shared" si="1"/>
        <v>0.24117351007052146</v>
      </c>
      <c r="L34" s="1"/>
    </row>
    <row r="35" spans="1:12" ht="15" customHeight="1" x14ac:dyDescent="0.25">
      <c r="A35" s="14" t="s">
        <v>35</v>
      </c>
      <c r="B35" s="14" t="s">
        <v>35</v>
      </c>
      <c r="C35" s="14" t="s">
        <v>74</v>
      </c>
      <c r="D35" s="15" t="s">
        <v>75</v>
      </c>
      <c r="E35" s="16">
        <v>177099523</v>
      </c>
      <c r="F35" s="16">
        <v>177099523</v>
      </c>
      <c r="G35" s="16">
        <v>101523491</v>
      </c>
      <c r="H35" s="16">
        <v>182199989</v>
      </c>
      <c r="I35" s="16">
        <v>160220510</v>
      </c>
      <c r="J35" s="16">
        <f t="shared" si="0"/>
        <v>-21979479</v>
      </c>
      <c r="K35" s="18">
        <f t="shared" si="1"/>
        <v>-0.12063381079567463</v>
      </c>
      <c r="L35" s="1"/>
    </row>
    <row r="36" spans="1:12" ht="15" customHeight="1" x14ac:dyDescent="0.25">
      <c r="A36" s="14" t="s">
        <v>35</v>
      </c>
      <c r="B36" s="14" t="s">
        <v>35</v>
      </c>
      <c r="C36" s="14" t="s">
        <v>76</v>
      </c>
      <c r="D36" s="15" t="s">
        <v>77</v>
      </c>
      <c r="E36" s="16">
        <v>889490</v>
      </c>
      <c r="F36" s="16">
        <v>889490</v>
      </c>
      <c r="G36" s="16">
        <v>230617</v>
      </c>
      <c r="H36" s="16">
        <v>915107</v>
      </c>
      <c r="I36" s="16">
        <v>374777</v>
      </c>
      <c r="J36" s="16">
        <f t="shared" si="0"/>
        <v>-540330</v>
      </c>
      <c r="K36" s="18">
        <f t="shared" si="1"/>
        <v>-0.59045554235734177</v>
      </c>
      <c r="L36" s="1"/>
    </row>
    <row r="37" spans="1:12" ht="15" customHeight="1" x14ac:dyDescent="0.25">
      <c r="A37" s="21" t="s">
        <v>35</v>
      </c>
      <c r="B37" s="21" t="s">
        <v>35</v>
      </c>
      <c r="C37" s="21" t="s">
        <v>78</v>
      </c>
      <c r="D37" s="22" t="s">
        <v>79</v>
      </c>
      <c r="E37" s="23">
        <v>179657</v>
      </c>
      <c r="F37" s="23">
        <v>739753</v>
      </c>
      <c r="G37" s="23">
        <v>545627</v>
      </c>
      <c r="H37" s="23">
        <v>184831</v>
      </c>
      <c r="I37" s="23">
        <v>0</v>
      </c>
      <c r="J37" s="23">
        <f t="shared" si="0"/>
        <v>-184831</v>
      </c>
      <c r="K37" s="24">
        <f t="shared" si="1"/>
        <v>-1</v>
      </c>
      <c r="L37" s="1"/>
    </row>
    <row r="38" spans="1:12" ht="15" customHeight="1" x14ac:dyDescent="0.25">
      <c r="A38" s="25" t="s">
        <v>35</v>
      </c>
      <c r="B38" s="25" t="s">
        <v>80</v>
      </c>
      <c r="C38" s="25" t="s">
        <v>35</v>
      </c>
      <c r="D38" s="26" t="s">
        <v>81</v>
      </c>
      <c r="E38" s="27">
        <v>206200</v>
      </c>
      <c r="F38" s="27">
        <v>312200</v>
      </c>
      <c r="G38" s="27">
        <v>106000</v>
      </c>
      <c r="H38" s="27">
        <v>212139</v>
      </c>
      <c r="I38" s="27">
        <v>321191</v>
      </c>
      <c r="J38" s="27">
        <f t="shared" si="0"/>
        <v>109052</v>
      </c>
      <c r="K38" s="28">
        <f t="shared" si="1"/>
        <v>0.51405917818034397</v>
      </c>
      <c r="L38" s="1"/>
    </row>
    <row r="39" spans="1:12" ht="15" customHeight="1" x14ac:dyDescent="0.25">
      <c r="A39" s="14" t="s">
        <v>35</v>
      </c>
      <c r="B39" s="14" t="s">
        <v>35</v>
      </c>
      <c r="C39" s="14" t="s">
        <v>70</v>
      </c>
      <c r="D39" s="15" t="s">
        <v>82</v>
      </c>
      <c r="E39" s="16">
        <v>206200</v>
      </c>
      <c r="F39" s="16">
        <v>312200</v>
      </c>
      <c r="G39" s="16">
        <v>106000</v>
      </c>
      <c r="H39" s="16">
        <v>212139</v>
      </c>
      <c r="I39" s="16">
        <v>321191</v>
      </c>
      <c r="J39" s="16">
        <f t="shared" si="0"/>
        <v>109052</v>
      </c>
      <c r="K39" s="18">
        <f t="shared" si="1"/>
        <v>0.51405917818034397</v>
      </c>
      <c r="L39" s="1"/>
    </row>
    <row r="40" spans="1:12" ht="15" customHeight="1" x14ac:dyDescent="0.25">
      <c r="A40" s="14" t="s">
        <v>35</v>
      </c>
      <c r="B40" s="14" t="s">
        <v>49</v>
      </c>
      <c r="C40" s="14" t="s">
        <v>35</v>
      </c>
      <c r="D40" s="15" t="s">
        <v>83</v>
      </c>
      <c r="E40" s="16">
        <v>2578801</v>
      </c>
      <c r="F40" s="16">
        <v>2472801</v>
      </c>
      <c r="G40" s="16">
        <v>557634</v>
      </c>
      <c r="H40" s="16">
        <v>2653070</v>
      </c>
      <c r="I40" s="16">
        <v>2544018</v>
      </c>
      <c r="J40" s="16">
        <f t="shared" si="0"/>
        <v>-109052</v>
      </c>
      <c r="K40" s="18">
        <f t="shared" si="1"/>
        <v>-4.1104079424968056E-2</v>
      </c>
      <c r="L40" s="1"/>
    </row>
    <row r="41" spans="1:12" ht="27" customHeight="1" x14ac:dyDescent="0.25">
      <c r="A41" s="14" t="s">
        <v>35</v>
      </c>
      <c r="B41" s="14" t="s">
        <v>35</v>
      </c>
      <c r="C41" s="14" t="s">
        <v>68</v>
      </c>
      <c r="D41" s="15" t="s">
        <v>84</v>
      </c>
      <c r="E41" s="16">
        <v>2578801</v>
      </c>
      <c r="F41" s="16">
        <v>2472801</v>
      </c>
      <c r="G41" s="16">
        <v>557634</v>
      </c>
      <c r="H41" s="16">
        <v>2653070</v>
      </c>
      <c r="I41" s="16">
        <v>2544018</v>
      </c>
      <c r="J41" s="16">
        <f t="shared" si="0"/>
        <v>-109052</v>
      </c>
      <c r="K41" s="18">
        <f t="shared" si="1"/>
        <v>-4.1104079424968056E-2</v>
      </c>
      <c r="L41" s="1"/>
    </row>
    <row r="42" spans="1:12" ht="15" customHeight="1" x14ac:dyDescent="0.25">
      <c r="A42" s="14" t="s">
        <v>85</v>
      </c>
      <c r="B42" s="14" t="s">
        <v>35</v>
      </c>
      <c r="C42" s="14" t="s">
        <v>35</v>
      </c>
      <c r="D42" s="15" t="s">
        <v>86</v>
      </c>
      <c r="E42" s="16">
        <v>10</v>
      </c>
      <c r="F42" s="16">
        <v>10</v>
      </c>
      <c r="G42" s="16">
        <v>1385068</v>
      </c>
      <c r="H42" s="16">
        <v>10</v>
      </c>
      <c r="I42" s="16">
        <v>10</v>
      </c>
      <c r="J42" s="17"/>
      <c r="K42" s="18" t="s">
        <v>35</v>
      </c>
      <c r="L42" s="1"/>
    </row>
    <row r="43" spans="1:12" ht="15" customHeight="1" x14ac:dyDescent="0.25">
      <c r="A43" s="14" t="s">
        <v>35</v>
      </c>
      <c r="B43" s="14" t="s">
        <v>47</v>
      </c>
      <c r="C43" s="14" t="s">
        <v>35</v>
      </c>
      <c r="D43" s="15" t="s">
        <v>87</v>
      </c>
      <c r="E43" s="16">
        <v>10</v>
      </c>
      <c r="F43" s="16">
        <v>10</v>
      </c>
      <c r="G43" s="16">
        <v>1385068</v>
      </c>
      <c r="H43" s="16">
        <v>10</v>
      </c>
      <c r="I43" s="16">
        <v>10</v>
      </c>
      <c r="J43" s="17"/>
      <c r="K43" s="18" t="s">
        <v>35</v>
      </c>
      <c r="L43" s="1"/>
    </row>
    <row r="44" spans="1:12" ht="15" customHeight="1" x14ac:dyDescent="0.25">
      <c r="A44" s="14" t="s">
        <v>88</v>
      </c>
      <c r="B44" s="14" t="s">
        <v>35</v>
      </c>
      <c r="C44" s="14" t="s">
        <v>35</v>
      </c>
      <c r="D44" s="15" t="s">
        <v>89</v>
      </c>
      <c r="E44" s="16">
        <v>10</v>
      </c>
      <c r="F44" s="16">
        <v>10</v>
      </c>
      <c r="G44" s="16">
        <v>307756</v>
      </c>
      <c r="H44" s="16">
        <v>10</v>
      </c>
      <c r="I44" s="16">
        <v>10</v>
      </c>
      <c r="J44" s="17"/>
      <c r="K44" s="18" t="s">
        <v>35</v>
      </c>
      <c r="L44" s="1"/>
    </row>
    <row r="45" spans="1:12" ht="27" customHeight="1" x14ac:dyDescent="0.25">
      <c r="A45" s="14" t="s">
        <v>35</v>
      </c>
      <c r="B45" s="14" t="s">
        <v>39</v>
      </c>
      <c r="C45" s="14" t="s">
        <v>35</v>
      </c>
      <c r="D45" s="15" t="s">
        <v>90</v>
      </c>
      <c r="E45" s="16">
        <v>10</v>
      </c>
      <c r="F45" s="16">
        <v>10</v>
      </c>
      <c r="G45" s="16">
        <v>307756</v>
      </c>
      <c r="H45" s="16">
        <v>10</v>
      </c>
      <c r="I45" s="16">
        <v>10</v>
      </c>
      <c r="J45" s="17"/>
      <c r="K45" s="18" t="s">
        <v>35</v>
      </c>
      <c r="L45" s="1"/>
    </row>
    <row r="46" spans="1:12" ht="27" customHeight="1" x14ac:dyDescent="0.25">
      <c r="A46" s="14" t="s">
        <v>91</v>
      </c>
      <c r="B46" s="14" t="s">
        <v>35</v>
      </c>
      <c r="C46" s="14" t="s">
        <v>35</v>
      </c>
      <c r="D46" s="15" t="s">
        <v>92</v>
      </c>
      <c r="E46" s="16">
        <v>1803160</v>
      </c>
      <c r="F46" s="16">
        <v>1803160</v>
      </c>
      <c r="G46" s="16">
        <v>890678</v>
      </c>
      <c r="H46" s="16">
        <v>1855091</v>
      </c>
      <c r="I46" s="16">
        <v>1695092</v>
      </c>
      <c r="J46" s="16">
        <f>I46-H46</f>
        <v>-159999</v>
      </c>
      <c r="K46" s="18">
        <f>(J46/H46)</f>
        <v>-8.6248599125325925E-2</v>
      </c>
      <c r="L46" s="1"/>
    </row>
    <row r="47" spans="1:12" ht="15" customHeight="1" x14ac:dyDescent="0.25">
      <c r="A47" s="14" t="s">
        <v>35</v>
      </c>
      <c r="B47" s="14" t="s">
        <v>80</v>
      </c>
      <c r="C47" s="14" t="s">
        <v>35</v>
      </c>
      <c r="D47" s="15" t="s">
        <v>93</v>
      </c>
      <c r="E47" s="16">
        <v>1803160</v>
      </c>
      <c r="F47" s="16">
        <v>1803160</v>
      </c>
      <c r="G47" s="16">
        <v>890678</v>
      </c>
      <c r="H47" s="16">
        <v>1855091</v>
      </c>
      <c r="I47" s="16">
        <v>1695092</v>
      </c>
      <c r="J47" s="16">
        <f>I47-H47</f>
        <v>-159999</v>
      </c>
      <c r="K47" s="18">
        <f>(J47/H47)</f>
        <v>-8.6248599125325925E-2</v>
      </c>
      <c r="L47" s="1"/>
    </row>
    <row r="48" spans="1:12" ht="15" customHeight="1" x14ac:dyDescent="0.25">
      <c r="A48" s="14" t="s">
        <v>94</v>
      </c>
      <c r="B48" s="14" t="s">
        <v>35</v>
      </c>
      <c r="C48" s="14" t="s">
        <v>35</v>
      </c>
      <c r="D48" s="15" t="s">
        <v>95</v>
      </c>
      <c r="E48" s="16">
        <v>10</v>
      </c>
      <c r="F48" s="16">
        <v>1440901</v>
      </c>
      <c r="G48" s="16">
        <v>1377750</v>
      </c>
      <c r="H48" s="16">
        <v>10</v>
      </c>
      <c r="I48" s="16">
        <v>10</v>
      </c>
      <c r="J48" s="17"/>
      <c r="K48" s="18" t="s">
        <v>35</v>
      </c>
      <c r="L48" s="1"/>
    </row>
    <row r="49" spans="1:12" ht="15" customHeight="1" x14ac:dyDescent="0.25">
      <c r="A49" s="14" t="s">
        <v>35</v>
      </c>
      <c r="B49" s="14" t="s">
        <v>80</v>
      </c>
      <c r="C49" s="14" t="s">
        <v>35</v>
      </c>
      <c r="D49" s="15" t="s">
        <v>96</v>
      </c>
      <c r="E49" s="16">
        <v>10</v>
      </c>
      <c r="F49" s="16">
        <v>1440901</v>
      </c>
      <c r="G49" s="16">
        <v>1377750</v>
      </c>
      <c r="H49" s="16">
        <v>10</v>
      </c>
      <c r="I49" s="16">
        <v>10</v>
      </c>
      <c r="J49" s="17"/>
      <c r="K49" s="18" t="s">
        <v>35</v>
      </c>
      <c r="L49" s="1"/>
    </row>
    <row r="50" spans="1:12" ht="15" customHeight="1" x14ac:dyDescent="0.25">
      <c r="A50" s="21" t="s">
        <v>97</v>
      </c>
      <c r="B50" s="21" t="s">
        <v>35</v>
      </c>
      <c r="C50" s="21" t="s">
        <v>35</v>
      </c>
      <c r="D50" s="22" t="s">
        <v>98</v>
      </c>
      <c r="E50" s="23">
        <v>0</v>
      </c>
      <c r="F50" s="23">
        <v>0</v>
      </c>
      <c r="G50" s="23">
        <v>0</v>
      </c>
      <c r="H50" s="23">
        <v>0</v>
      </c>
      <c r="I50" s="23">
        <v>10</v>
      </c>
      <c r="J50" s="23">
        <f>I50-H50</f>
        <v>10</v>
      </c>
      <c r="K50" s="24" t="s">
        <v>35</v>
      </c>
      <c r="L50" s="1"/>
    </row>
    <row r="51" spans="1:1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customHeight="1" x14ac:dyDescent="0.25">
      <c r="A52" s="33" t="s">
        <v>99</v>
      </c>
      <c r="B52" s="34"/>
      <c r="C52" s="34"/>
      <c r="D52" s="34"/>
      <c r="E52" s="19">
        <v>566465434</v>
      </c>
      <c r="F52" s="19">
        <v>562617096</v>
      </c>
      <c r="G52" s="19">
        <v>341989754</v>
      </c>
      <c r="H52" s="19">
        <v>582779638</v>
      </c>
      <c r="I52" s="19">
        <v>618296363</v>
      </c>
      <c r="J52" s="19">
        <v>35516725</v>
      </c>
      <c r="K52" s="20">
        <v>6.0943661521681375E-2</v>
      </c>
      <c r="L52" s="1"/>
    </row>
    <row r="53" spans="1:12" ht="15" customHeight="1" x14ac:dyDescent="0.25">
      <c r="A53" s="35" t="s">
        <v>100</v>
      </c>
      <c r="B53" s="36"/>
      <c r="C53" s="36"/>
      <c r="D53" s="36"/>
      <c r="E53" s="36"/>
      <c r="F53" s="36"/>
      <c r="G53" s="36"/>
      <c r="H53" s="36"/>
      <c r="I53" s="36"/>
      <c r="J53" s="1"/>
      <c r="K53" s="1"/>
      <c r="L53" s="1"/>
    </row>
    <row r="54" spans="1:12" ht="5.099999999999999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52:D52"/>
    <mergeCell ref="A53:I53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55118110236220474" bottom="0.55118110236220474" header="0" footer="0"/>
  <pageSetup scale="79" fitToHeight="0" orientation="landscape" r:id="rId1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2026-09-30T15:50:21Z</dcterms:modified>
</cp:coreProperties>
</file>