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E44F9050-E21E-4D8B-B817-1C68DFAD89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analitico'!$A$1:$K$57</definedName>
    <definedName name="JR_PAGE_ANCHOR_0_1">'cuadro Comparativo analitico'!$A$1</definedName>
    <definedName name="_xlnm.Print_Titles" localSheetId="0">'cuadro Comparativo analitico'!$9:$11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3" i="1" l="1"/>
  <c r="J50" i="1"/>
  <c r="K50" i="1" s="1"/>
  <c r="J49" i="1"/>
  <c r="K49" i="1" s="1"/>
  <c r="J48" i="1"/>
  <c r="K48" i="1" s="1"/>
  <c r="J45" i="1"/>
  <c r="J44" i="1"/>
  <c r="K44" i="1" s="1"/>
  <c r="J43" i="1"/>
  <c r="K43" i="1" s="1"/>
  <c r="J42" i="1"/>
  <c r="K42" i="1" s="1"/>
  <c r="J41" i="1"/>
  <c r="K41" i="1" s="1"/>
  <c r="J40" i="1"/>
  <c r="K40" i="1" s="1"/>
  <c r="J39" i="1"/>
  <c r="K39" i="1" s="1"/>
  <c r="J38" i="1"/>
  <c r="J37" i="1"/>
  <c r="J36" i="1"/>
  <c r="J34" i="1"/>
  <c r="K34" i="1" s="1"/>
  <c r="J33" i="1"/>
  <c r="K33" i="1" s="1"/>
  <c r="J32" i="1"/>
  <c r="K32" i="1" s="1"/>
  <c r="J29" i="1"/>
  <c r="K29" i="1" s="1"/>
  <c r="J28" i="1"/>
  <c r="K28" i="1" s="1"/>
  <c r="J27" i="1"/>
  <c r="K27" i="1" s="1"/>
  <c r="J25" i="1"/>
  <c r="J24" i="1"/>
  <c r="J23" i="1"/>
  <c r="K23" i="1" s="1"/>
  <c r="J22" i="1"/>
  <c r="K22" i="1" s="1"/>
  <c r="J12" i="1"/>
  <c r="K12" i="1" s="1"/>
</calcChain>
</file>

<file path=xl/sharedStrings.xml><?xml version="1.0" encoding="utf-8"?>
<sst xmlns="http://schemas.openxmlformats.org/spreadsheetml/2006/main" count="234" uniqueCount="104">
  <si>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</si>
  <si>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</si>
  <si>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</si>
  <si>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</si>
  <si>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</si>
  <si>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DESARROLLO SOCIAL Y FAMILIA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</si>
  <si>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</si>
  <si>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21</t>
    </r>
  </si>
  <si>
    <r>
      <rPr>
        <sz val="10"/>
        <rFont val="Times New Roman"/>
      </rPr>
      <t>Capítulo:</t>
    </r>
  </si>
  <si>
    <r>
      <rPr>
        <sz val="10"/>
        <rFont val="Times New Roman"/>
      </rPr>
      <t>SUBSECRETARÍA DE EVALUACIÓN SOCIAL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</si>
  <si>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</si>
  <si>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09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</si>
  <si>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</si>
  <si>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</si>
  <si>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</si>
  <si>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</si>
  <si>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</si>
  <si>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</si>
  <si>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</si>
  <si>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</si>
  <si>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</si>
  <si>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</si>
  <si>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</si>
  <si>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</si>
  <si>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</si>
  <si>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</si>
  <si>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</si>
  <si>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</si>
  <si>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</si>
  <si>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</si>
  <si>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</si>
  <si>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</si>
  <si>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</si>
  <si>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</si>
  <si>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</si>
  <si>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</si>
  <si>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</si>
  <si>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</si>
  <si>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</si>
  <si>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Sector Privado</t>
    </r>
  </si>
  <si>
    <r>
      <rPr>
        <sz val="10"/>
        <rFont val="Times New Roman"/>
      </rPr>
      <t>001</t>
    </r>
  </si>
  <si>
    <r>
      <rPr>
        <sz val="10"/>
        <rFont val="Times New Roman"/>
      </rPr>
      <t>Aplicación Ley N° 19.885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</si>
  <si>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</si>
  <si>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</si>
  <si>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</si>
  <si>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</si>
  <si>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</si>
  <si>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</si>
  <si>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</si>
  <si>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</si>
  <si>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</si>
  <si>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</si>
  <si>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</si>
  <si>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</si>
  <si>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</si>
  <si>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</si>
  <si>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</si>
  <si>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</si>
  <si>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</si>
  <si>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</si>
  <si>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</si>
  <si>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</si>
  <si>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</si>
  <si>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</si>
  <si>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</si>
  <si>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</si>
  <si>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</si>
  <si>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</si>
  <si>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</si>
  <si>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</si>
  <si>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029</t>
    </r>
  </si>
  <si>
    <r>
      <rPr>
        <sz val="10"/>
        <rFont val="Times New Roman"/>
      </rPr>
      <t>Fondo de Iniciativas para la Superación de la Pobreza</t>
    </r>
  </si>
  <si>
    <r>
      <rPr>
        <sz val="10"/>
        <rFont val="Times New Roman"/>
      </rPr>
      <t>030</t>
    </r>
  </si>
  <si>
    <r>
      <rPr>
        <sz val="10"/>
        <rFont val="Times New Roman"/>
      </rPr>
      <t>033</t>
    </r>
  </si>
  <si>
    <r>
      <rPr>
        <sz val="10"/>
        <rFont val="Times New Roman"/>
      </rPr>
      <t>Fundación Superación de la Pobreza</t>
    </r>
  </si>
  <si>
    <r>
      <rPr>
        <sz val="10"/>
        <rFont val="Times New Roman"/>
      </rPr>
      <t>034</t>
    </r>
  </si>
  <si>
    <r>
      <rPr>
        <sz val="10"/>
        <rFont val="Times New Roman"/>
      </rPr>
      <t>Iniciativas de Concurso para la Superación de la Pobreza</t>
    </r>
  </si>
  <si>
    <r>
      <rPr>
        <sz val="10"/>
        <rFont val="Times New Roman"/>
      </rPr>
      <t>035</t>
    </r>
  </si>
  <si>
    <r>
      <rPr>
        <sz val="10"/>
        <rFont val="Times New Roman"/>
      </rPr>
      <t>Fundación Deportistas por un Sueño</t>
    </r>
  </si>
  <si>
    <r>
      <rPr>
        <sz val="10"/>
        <rFont val="Times New Roman"/>
      </rPr>
      <t>Al Gobierno Central</t>
    </r>
  </si>
  <si>
    <r>
      <rPr>
        <sz val="10"/>
        <rFont val="Times New Roman"/>
      </rPr>
      <t>Colaboración INE Encuesta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</si>
  <si>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</si>
  <si>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</si>
  <si>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Encuesta CASEN</t>
    </r>
  </si>
  <si>
    <r>
      <rPr>
        <sz val="10"/>
        <rFont val="Times New Roman"/>
      </rPr>
      <t>002</t>
    </r>
  </si>
  <si>
    <r>
      <rPr>
        <sz val="10"/>
        <rFont val="Times New Roman"/>
      </rPr>
      <t>Encuesta de Niñez y Adolescencia (ENA)</t>
    </r>
  </si>
  <si>
    <r>
      <rPr>
        <sz val="10"/>
        <rFont val="Times New Roman"/>
      </rPr>
      <t>027</t>
    </r>
  </si>
  <si>
    <r>
      <rPr>
        <sz val="10"/>
        <rFont val="Times New Roman"/>
      </rPr>
      <t>Sistema Nacional de Inversiones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</si>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</sst>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0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top" wrapText="1"/>
    </xf>
    <xf numFmtId="0" fontId="2" fillId="29" borderId="8" xfId="0" applyFont="1" applyFill="1" applyBorder="1" applyAlignment="1">
      <alignment horizontal="left" vertical="top" wrapText="1"/>
    </xf>
    <xf numFmtId="3" fontId="2" fillId="30" borderId="8" xfId="0" applyNumberFormat="1" applyFont="1" applyFill="1" applyBorder="1" applyAlignment="1">
      <alignment horizontal="right" vertical="top" wrapText="1"/>
    </xf>
    <xf numFmtId="164" fontId="2" fillId="31" borderId="8" xfId="0" applyNumberFormat="1" applyFont="1" applyFill="1" applyBorder="1" applyAlignment="1">
      <alignment horizontal="right" vertical="top" wrapText="1"/>
    </xf>
    <xf numFmtId="0" fontId="3" fillId="32" borderId="12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left" vertical="top" wrapText="1"/>
    </xf>
    <xf numFmtId="3" fontId="3" fillId="34" borderId="12" xfId="0" applyNumberFormat="1" applyFont="1" applyFill="1" applyBorder="1" applyAlignment="1">
      <alignment horizontal="right" vertical="top" wrapText="1"/>
    </xf>
    <xf numFmtId="0" fontId="0" fillId="35" borderId="12" xfId="0" applyFill="1" applyBorder="1" applyAlignment="1" applyProtection="1">
      <alignment wrapText="1"/>
      <protection locked="0"/>
    </xf>
    <xf numFmtId="164" fontId="3" fillId="36" borderId="12" xfId="0" applyNumberFormat="1" applyFont="1" applyFill="1" applyBorder="1" applyAlignment="1">
      <alignment horizontal="right" vertical="top" wrapText="1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0" fontId="3" fillId="32" borderId="13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left" vertical="top" wrapText="1"/>
    </xf>
    <xf numFmtId="3" fontId="3" fillId="34" borderId="13" xfId="0" applyNumberFormat="1" applyFont="1" applyFill="1" applyBorder="1" applyAlignment="1">
      <alignment horizontal="right" vertical="top" wrapText="1"/>
    </xf>
    <xf numFmtId="164" fontId="3" fillId="36" borderId="13" xfId="0" applyNumberFormat="1" applyFont="1" applyFill="1" applyBorder="1" applyAlignment="1">
      <alignment horizontal="right" vertical="top" wrapText="1"/>
    </xf>
    <xf numFmtId="0" fontId="3" fillId="32" borderId="14" xfId="0" applyFont="1" applyFill="1" applyBorder="1" applyAlignment="1">
      <alignment horizontal="center" vertical="top" wrapText="1"/>
    </xf>
    <xf numFmtId="0" fontId="3" fillId="33" borderId="14" xfId="0" applyFont="1" applyFill="1" applyBorder="1" applyAlignment="1">
      <alignment horizontal="left" vertical="top" wrapText="1"/>
    </xf>
    <xf numFmtId="3" fontId="3" fillId="34" borderId="14" xfId="0" applyNumberFormat="1" applyFont="1" applyFill="1" applyBorder="1" applyAlignment="1">
      <alignment horizontal="right" vertical="top" wrapText="1"/>
    </xf>
    <xf numFmtId="164" fontId="3" fillId="36" borderId="14" xfId="0" applyNumberFormat="1" applyFont="1" applyFill="1" applyBorder="1" applyAlignment="1">
      <alignment horizontal="right" vertical="top" wrapText="1"/>
    </xf>
    <xf numFmtId="0" fontId="0" fillId="35" borderId="13" xfId="0" applyFill="1" applyBorder="1" applyAlignment="1" applyProtection="1">
      <alignment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2" fillId="25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57"/>
  <sheetViews>
    <sheetView tabSelected="1" view="pageBreakPreview" zoomScale="60" zoomScaleNormal="100" workbookViewId="0">
      <selection activeCell="A29" sqref="A29:K3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5.140625" customWidth="1"/>
    <col min="5" max="11" width="15" customWidth="1"/>
    <col min="12" max="12" width="5.42578125" customWidth="1"/>
  </cols>
  <sheetData>
    <row r="1" spans="1:12" ht="17.100000000000001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1"/>
    </row>
    <row r="2" spans="1:12" ht="17.100000000000001" customHeight="1" x14ac:dyDescent="0.25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1"/>
    </row>
    <row r="3" spans="1:12" ht="15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50" t="s">
        <v>4</v>
      </c>
      <c r="B5" s="51"/>
      <c r="C5" s="30" t="s">
        <v>5</v>
      </c>
      <c r="D5" s="31"/>
      <c r="E5" s="31"/>
      <c r="F5" s="31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40" t="s">
        <v>8</v>
      </c>
      <c r="B6" s="41"/>
      <c r="C6" s="42" t="s">
        <v>9</v>
      </c>
      <c r="D6" s="43"/>
      <c r="E6" s="43"/>
      <c r="F6" s="43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44" t="s">
        <v>12</v>
      </c>
      <c r="B7" s="45"/>
      <c r="C7" s="46" t="s">
        <v>9</v>
      </c>
      <c r="D7" s="47"/>
      <c r="E7" s="47"/>
      <c r="F7" s="47"/>
      <c r="G7" s="1"/>
      <c r="H7" s="2" t="s">
        <v>13</v>
      </c>
      <c r="I7" s="2" t="s">
        <v>14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15</v>
      </c>
      <c r="H8" s="1"/>
      <c r="I8" s="1"/>
      <c r="J8" s="1"/>
      <c r="K8" s="1"/>
      <c r="L8" s="1"/>
    </row>
    <row r="9" spans="1:12" ht="15" customHeight="1" x14ac:dyDescent="0.25">
      <c r="A9" s="48" t="s">
        <v>16</v>
      </c>
      <c r="B9" s="48" t="s">
        <v>17</v>
      </c>
      <c r="C9" s="48" t="s">
        <v>18</v>
      </c>
      <c r="D9" s="48" t="s">
        <v>19</v>
      </c>
      <c r="E9" s="4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1"/>
    </row>
    <row r="10" spans="1:12" ht="80.099999999999994" customHeight="1" x14ac:dyDescent="0.25">
      <c r="A10" s="49"/>
      <c r="B10" s="49"/>
      <c r="C10" s="49"/>
      <c r="D10" s="49"/>
      <c r="E10" s="6" t="s">
        <v>27</v>
      </c>
      <c r="F10" s="7" t="s">
        <v>28</v>
      </c>
      <c r="G10" s="7" t="s">
        <v>29</v>
      </c>
      <c r="H10" s="7" t="s">
        <v>27</v>
      </c>
      <c r="I10" s="7" t="s">
        <v>30</v>
      </c>
      <c r="J10" s="32" t="s">
        <v>31</v>
      </c>
      <c r="K10" s="32" t="s">
        <v>32</v>
      </c>
      <c r="L10" s="1"/>
    </row>
    <row r="11" spans="1:12" ht="30" customHeight="1" x14ac:dyDescent="0.25">
      <c r="A11" s="49"/>
      <c r="B11" s="49"/>
      <c r="C11" s="49"/>
      <c r="D11" s="49"/>
      <c r="E11" s="9" t="s">
        <v>33</v>
      </c>
      <c r="F11" s="8" t="s">
        <v>33</v>
      </c>
      <c r="G11" s="8" t="s">
        <v>33</v>
      </c>
      <c r="H11" s="8" t="s">
        <v>34</v>
      </c>
      <c r="I11" s="8" t="s">
        <v>34</v>
      </c>
      <c r="J11" s="33"/>
      <c r="K11" s="33"/>
      <c r="L11" s="1"/>
    </row>
    <row r="12" spans="1:12" ht="15" customHeight="1" x14ac:dyDescent="0.25">
      <c r="A12" s="10" t="s">
        <v>35</v>
      </c>
      <c r="B12" s="10" t="s">
        <v>35</v>
      </c>
      <c r="C12" s="10" t="s">
        <v>35</v>
      </c>
      <c r="D12" s="11" t="s">
        <v>36</v>
      </c>
      <c r="E12" s="12">
        <v>29706947</v>
      </c>
      <c r="F12" s="12">
        <v>29667572</v>
      </c>
      <c r="G12" s="12">
        <v>17287344</v>
      </c>
      <c r="H12" s="12">
        <v>30562505</v>
      </c>
      <c r="I12" s="12">
        <v>27808031</v>
      </c>
      <c r="J12" s="12">
        <f>I12-H12</f>
        <v>-2754474</v>
      </c>
      <c r="K12" s="13">
        <f>(J12/H12)</f>
        <v>-9.0125923905779323E-2</v>
      </c>
      <c r="L12" s="1"/>
    </row>
    <row r="13" spans="1:12" ht="15" customHeight="1" x14ac:dyDescent="0.25">
      <c r="A13" s="14" t="s">
        <v>37</v>
      </c>
      <c r="B13" s="14" t="s">
        <v>35</v>
      </c>
      <c r="C13" s="14" t="s">
        <v>35</v>
      </c>
      <c r="D13" s="15" t="s">
        <v>38</v>
      </c>
      <c r="E13" s="16">
        <v>20</v>
      </c>
      <c r="F13" s="16">
        <v>20</v>
      </c>
      <c r="G13" s="16">
        <v>13747</v>
      </c>
      <c r="H13" s="16">
        <v>20</v>
      </c>
      <c r="I13" s="16">
        <v>20</v>
      </c>
      <c r="J13" s="17"/>
      <c r="K13" s="18" t="s">
        <v>35</v>
      </c>
      <c r="L13" s="1"/>
    </row>
    <row r="14" spans="1:12" ht="15" customHeight="1" x14ac:dyDescent="0.25">
      <c r="A14" s="14" t="s">
        <v>35</v>
      </c>
      <c r="B14" s="14" t="s">
        <v>14</v>
      </c>
      <c r="C14" s="14" t="s">
        <v>35</v>
      </c>
      <c r="D14" s="15" t="s">
        <v>39</v>
      </c>
      <c r="E14" s="16">
        <v>10</v>
      </c>
      <c r="F14" s="16">
        <v>10</v>
      </c>
      <c r="G14" s="16">
        <v>0</v>
      </c>
      <c r="H14" s="16">
        <v>10</v>
      </c>
      <c r="I14" s="16">
        <v>10</v>
      </c>
      <c r="J14" s="17"/>
      <c r="K14" s="18" t="s">
        <v>35</v>
      </c>
      <c r="L14" s="1"/>
    </row>
    <row r="15" spans="1:12" ht="15" customHeight="1" x14ac:dyDescent="0.25">
      <c r="A15" s="14" t="s">
        <v>35</v>
      </c>
      <c r="B15" s="14" t="s">
        <v>35</v>
      </c>
      <c r="C15" s="14" t="s">
        <v>40</v>
      </c>
      <c r="D15" s="15" t="s">
        <v>41</v>
      </c>
      <c r="E15" s="16">
        <v>10</v>
      </c>
      <c r="F15" s="16">
        <v>10</v>
      </c>
      <c r="G15" s="16">
        <v>0</v>
      </c>
      <c r="H15" s="16">
        <v>10</v>
      </c>
      <c r="I15" s="16">
        <v>10</v>
      </c>
      <c r="J15" s="17"/>
      <c r="K15" s="18" t="s">
        <v>35</v>
      </c>
      <c r="L15" s="1"/>
    </row>
    <row r="16" spans="1:12" ht="15" customHeight="1" x14ac:dyDescent="0.25">
      <c r="A16" s="14" t="s">
        <v>35</v>
      </c>
      <c r="B16" s="14" t="s">
        <v>42</v>
      </c>
      <c r="C16" s="14" t="s">
        <v>35</v>
      </c>
      <c r="D16" s="15" t="s">
        <v>43</v>
      </c>
      <c r="E16" s="16">
        <v>10</v>
      </c>
      <c r="F16" s="16">
        <v>10</v>
      </c>
      <c r="G16" s="16">
        <v>13747</v>
      </c>
      <c r="H16" s="16">
        <v>10</v>
      </c>
      <c r="I16" s="16">
        <v>10</v>
      </c>
      <c r="J16" s="17"/>
      <c r="K16" s="18" t="s">
        <v>35</v>
      </c>
      <c r="L16" s="1"/>
    </row>
    <row r="17" spans="1:12" ht="15" customHeight="1" x14ac:dyDescent="0.25">
      <c r="A17" s="14" t="s">
        <v>35</v>
      </c>
      <c r="B17" s="14" t="s">
        <v>35</v>
      </c>
      <c r="C17" s="14" t="s">
        <v>44</v>
      </c>
      <c r="D17" s="15" t="s">
        <v>45</v>
      </c>
      <c r="E17" s="16">
        <v>10</v>
      </c>
      <c r="F17" s="16">
        <v>10</v>
      </c>
      <c r="G17" s="16">
        <v>13747</v>
      </c>
      <c r="H17" s="16">
        <v>10</v>
      </c>
      <c r="I17" s="16">
        <v>10</v>
      </c>
      <c r="J17" s="17"/>
      <c r="K17" s="18" t="s">
        <v>35</v>
      </c>
      <c r="L17" s="1"/>
    </row>
    <row r="18" spans="1:12" ht="15" customHeight="1" x14ac:dyDescent="0.25">
      <c r="A18" s="14" t="s">
        <v>46</v>
      </c>
      <c r="B18" s="14" t="s">
        <v>35</v>
      </c>
      <c r="C18" s="14" t="s">
        <v>35</v>
      </c>
      <c r="D18" s="15" t="s">
        <v>47</v>
      </c>
      <c r="E18" s="16">
        <v>30</v>
      </c>
      <c r="F18" s="16">
        <v>30</v>
      </c>
      <c r="G18" s="16">
        <v>396708</v>
      </c>
      <c r="H18" s="16">
        <v>30</v>
      </c>
      <c r="I18" s="16">
        <v>30</v>
      </c>
      <c r="J18" s="17"/>
      <c r="K18" s="18" t="s">
        <v>35</v>
      </c>
      <c r="L18" s="1"/>
    </row>
    <row r="19" spans="1:12" ht="27" customHeight="1" x14ac:dyDescent="0.25">
      <c r="A19" s="14" t="s">
        <v>35</v>
      </c>
      <c r="B19" s="14" t="s">
        <v>14</v>
      </c>
      <c r="C19" s="14" t="s">
        <v>35</v>
      </c>
      <c r="D19" s="15" t="s">
        <v>48</v>
      </c>
      <c r="E19" s="16">
        <v>10</v>
      </c>
      <c r="F19" s="16">
        <v>10</v>
      </c>
      <c r="G19" s="16">
        <v>153915</v>
      </c>
      <c r="H19" s="16">
        <v>10</v>
      </c>
      <c r="I19" s="16">
        <v>10</v>
      </c>
      <c r="J19" s="17"/>
      <c r="K19" s="18" t="s">
        <v>35</v>
      </c>
      <c r="L19" s="1"/>
    </row>
    <row r="20" spans="1:12" ht="15" customHeight="1" x14ac:dyDescent="0.25">
      <c r="A20" s="14" t="s">
        <v>35</v>
      </c>
      <c r="B20" s="14" t="s">
        <v>42</v>
      </c>
      <c r="C20" s="14" t="s">
        <v>35</v>
      </c>
      <c r="D20" s="15" t="s">
        <v>49</v>
      </c>
      <c r="E20" s="16">
        <v>10</v>
      </c>
      <c r="F20" s="16">
        <v>10</v>
      </c>
      <c r="G20" s="16">
        <v>18712</v>
      </c>
      <c r="H20" s="16">
        <v>10</v>
      </c>
      <c r="I20" s="16">
        <v>10</v>
      </c>
      <c r="J20" s="17"/>
      <c r="K20" s="18" t="s">
        <v>35</v>
      </c>
      <c r="L20" s="1"/>
    </row>
    <row r="21" spans="1:12" ht="15" customHeight="1" x14ac:dyDescent="0.25">
      <c r="A21" s="14" t="s">
        <v>35</v>
      </c>
      <c r="B21" s="14" t="s">
        <v>50</v>
      </c>
      <c r="C21" s="14" t="s">
        <v>35</v>
      </c>
      <c r="D21" s="15" t="s">
        <v>51</v>
      </c>
      <c r="E21" s="16">
        <v>10</v>
      </c>
      <c r="F21" s="16">
        <v>10</v>
      </c>
      <c r="G21" s="16">
        <v>224081</v>
      </c>
      <c r="H21" s="16">
        <v>10</v>
      </c>
      <c r="I21" s="16">
        <v>10</v>
      </c>
      <c r="J21" s="17"/>
      <c r="K21" s="18" t="s">
        <v>35</v>
      </c>
      <c r="L21" s="1"/>
    </row>
    <row r="22" spans="1:12" ht="15" customHeight="1" x14ac:dyDescent="0.25">
      <c r="A22" s="14" t="s">
        <v>11</v>
      </c>
      <c r="B22" s="14" t="s">
        <v>35</v>
      </c>
      <c r="C22" s="14" t="s">
        <v>35</v>
      </c>
      <c r="D22" s="15" t="s">
        <v>52</v>
      </c>
      <c r="E22" s="16">
        <v>29706887</v>
      </c>
      <c r="F22" s="16">
        <v>28830042</v>
      </c>
      <c r="G22" s="16">
        <v>16854172</v>
      </c>
      <c r="H22" s="16">
        <v>30562445</v>
      </c>
      <c r="I22" s="16">
        <v>27807961</v>
      </c>
      <c r="J22" s="16">
        <f>I22-H22</f>
        <v>-2754484</v>
      </c>
      <c r="K22" s="18">
        <f>(J22/H22)</f>
        <v>-9.0126428039379702E-2</v>
      </c>
      <c r="L22" s="1"/>
    </row>
    <row r="23" spans="1:12" ht="15" customHeight="1" x14ac:dyDescent="0.25">
      <c r="A23" s="14" t="s">
        <v>35</v>
      </c>
      <c r="B23" s="14" t="s">
        <v>14</v>
      </c>
      <c r="C23" s="14" t="s">
        <v>35</v>
      </c>
      <c r="D23" s="15" t="s">
        <v>53</v>
      </c>
      <c r="E23" s="16">
        <v>29706887</v>
      </c>
      <c r="F23" s="16">
        <v>28830042</v>
      </c>
      <c r="G23" s="16">
        <v>16854172</v>
      </c>
      <c r="H23" s="16">
        <v>30562445</v>
      </c>
      <c r="I23" s="16">
        <v>27807961</v>
      </c>
      <c r="J23" s="16">
        <f>I23-H23</f>
        <v>-2754484</v>
      </c>
      <c r="K23" s="18">
        <f>(J23/H23)</f>
        <v>-9.0126428039379702E-2</v>
      </c>
      <c r="L23" s="1"/>
    </row>
    <row r="24" spans="1:12" ht="15" customHeight="1" x14ac:dyDescent="0.25">
      <c r="A24" s="14" t="s">
        <v>54</v>
      </c>
      <c r="B24" s="14" t="s">
        <v>35</v>
      </c>
      <c r="C24" s="14" t="s">
        <v>35</v>
      </c>
      <c r="D24" s="15" t="s">
        <v>55</v>
      </c>
      <c r="E24" s="16">
        <v>0</v>
      </c>
      <c r="F24" s="16">
        <v>10</v>
      </c>
      <c r="G24" s="16">
        <v>22717</v>
      </c>
      <c r="H24" s="16">
        <v>0</v>
      </c>
      <c r="I24" s="16">
        <v>10</v>
      </c>
      <c r="J24" s="16">
        <f>I24-H24</f>
        <v>10</v>
      </c>
      <c r="K24" s="18" t="s">
        <v>35</v>
      </c>
      <c r="L24" s="1"/>
    </row>
    <row r="25" spans="1:12" ht="15" customHeight="1" x14ac:dyDescent="0.25">
      <c r="A25" s="14" t="s">
        <v>35</v>
      </c>
      <c r="B25" s="14" t="s">
        <v>56</v>
      </c>
      <c r="C25" s="14" t="s">
        <v>35</v>
      </c>
      <c r="D25" s="15" t="s">
        <v>57</v>
      </c>
      <c r="E25" s="16">
        <v>0</v>
      </c>
      <c r="F25" s="16">
        <v>10</v>
      </c>
      <c r="G25" s="16">
        <v>22717</v>
      </c>
      <c r="H25" s="16">
        <v>0</v>
      </c>
      <c r="I25" s="16">
        <v>10</v>
      </c>
      <c r="J25" s="16">
        <f>I25-H25</f>
        <v>10</v>
      </c>
      <c r="K25" s="18" t="s">
        <v>35</v>
      </c>
      <c r="L25" s="1"/>
    </row>
    <row r="26" spans="1:12" ht="15" customHeight="1" x14ac:dyDescent="0.25">
      <c r="A26" s="14" t="s">
        <v>58</v>
      </c>
      <c r="B26" s="14" t="s">
        <v>35</v>
      </c>
      <c r="C26" s="14" t="s">
        <v>35</v>
      </c>
      <c r="D26" s="15" t="s">
        <v>59</v>
      </c>
      <c r="E26" s="16">
        <v>10</v>
      </c>
      <c r="F26" s="16">
        <v>837470</v>
      </c>
      <c r="G26" s="16">
        <v>0</v>
      </c>
      <c r="H26" s="16">
        <v>10</v>
      </c>
      <c r="I26" s="16">
        <v>10</v>
      </c>
      <c r="J26" s="17"/>
      <c r="K26" s="18" t="s">
        <v>35</v>
      </c>
      <c r="L26" s="1"/>
    </row>
    <row r="27" spans="1:12" ht="15" customHeight="1" x14ac:dyDescent="0.25">
      <c r="A27" s="10" t="s">
        <v>35</v>
      </c>
      <c r="B27" s="10" t="s">
        <v>35</v>
      </c>
      <c r="C27" s="10" t="s">
        <v>35</v>
      </c>
      <c r="D27" s="11" t="s">
        <v>60</v>
      </c>
      <c r="E27" s="12">
        <v>29706947</v>
      </c>
      <c r="F27" s="12">
        <v>29667572</v>
      </c>
      <c r="G27" s="12">
        <v>17674594</v>
      </c>
      <c r="H27" s="12">
        <v>30562505</v>
      </c>
      <c r="I27" s="12">
        <v>27808031</v>
      </c>
      <c r="J27" s="12">
        <f>I27-H27</f>
        <v>-2754474</v>
      </c>
      <c r="K27" s="13">
        <f>(J27/H27)</f>
        <v>-9.0125923905779323E-2</v>
      </c>
      <c r="L27" s="1"/>
    </row>
    <row r="28" spans="1:12" ht="15" customHeight="1" x14ac:dyDescent="0.25">
      <c r="A28" s="14" t="s">
        <v>7</v>
      </c>
      <c r="B28" s="14" t="s">
        <v>35</v>
      </c>
      <c r="C28" s="14" t="s">
        <v>35</v>
      </c>
      <c r="D28" s="15" t="s">
        <v>61</v>
      </c>
      <c r="E28" s="16">
        <v>13464333</v>
      </c>
      <c r="F28" s="16">
        <v>12942969</v>
      </c>
      <c r="G28" s="16">
        <v>8941353</v>
      </c>
      <c r="H28" s="16">
        <v>13852106</v>
      </c>
      <c r="I28" s="16">
        <v>13695726</v>
      </c>
      <c r="J28" s="16">
        <f>I28-H28</f>
        <v>-156380</v>
      </c>
      <c r="K28" s="18">
        <f>(J28/H28)</f>
        <v>-1.1289258109922057E-2</v>
      </c>
      <c r="L28" s="1"/>
    </row>
    <row r="29" spans="1:12" ht="15" customHeight="1" x14ac:dyDescent="0.25">
      <c r="A29" s="14" t="s">
        <v>62</v>
      </c>
      <c r="B29" s="14" t="s">
        <v>35</v>
      </c>
      <c r="C29" s="14" t="s">
        <v>35</v>
      </c>
      <c r="D29" s="15" t="s">
        <v>63</v>
      </c>
      <c r="E29" s="16">
        <v>3215437</v>
      </c>
      <c r="F29" s="16">
        <v>3215437</v>
      </c>
      <c r="G29" s="16">
        <v>1683301</v>
      </c>
      <c r="H29" s="16">
        <v>3308042</v>
      </c>
      <c r="I29" s="16">
        <v>2835822</v>
      </c>
      <c r="J29" s="16">
        <f>I29-H29</f>
        <v>-472220</v>
      </c>
      <c r="K29" s="18">
        <f>(J29/H29)</f>
        <v>-0.14274909447945341</v>
      </c>
      <c r="L29" s="1"/>
    </row>
    <row r="30" spans="1:12" ht="15" customHeight="1" x14ac:dyDescent="0.25">
      <c r="A30" s="14" t="s">
        <v>64</v>
      </c>
      <c r="B30" s="14" t="s">
        <v>35</v>
      </c>
      <c r="C30" s="14" t="s">
        <v>35</v>
      </c>
      <c r="D30" s="15" t="s">
        <v>65</v>
      </c>
      <c r="E30" s="16">
        <v>10</v>
      </c>
      <c r="F30" s="16">
        <v>10</v>
      </c>
      <c r="G30" s="16">
        <v>0</v>
      </c>
      <c r="H30" s="16">
        <v>10</v>
      </c>
      <c r="I30" s="16">
        <v>10</v>
      </c>
      <c r="J30" s="17"/>
      <c r="K30" s="18" t="s">
        <v>35</v>
      </c>
      <c r="L30" s="1"/>
    </row>
    <row r="31" spans="1:12" ht="15" customHeight="1" x14ac:dyDescent="0.25">
      <c r="A31" s="21" t="s">
        <v>35</v>
      </c>
      <c r="B31" s="21" t="s">
        <v>66</v>
      </c>
      <c r="C31" s="21" t="s">
        <v>35</v>
      </c>
      <c r="D31" s="22" t="s">
        <v>67</v>
      </c>
      <c r="E31" s="23">
        <v>10</v>
      </c>
      <c r="F31" s="23">
        <v>10</v>
      </c>
      <c r="G31" s="23">
        <v>0</v>
      </c>
      <c r="H31" s="23">
        <v>10</v>
      </c>
      <c r="I31" s="23">
        <v>10</v>
      </c>
      <c r="J31" s="29"/>
      <c r="K31" s="24" t="s">
        <v>35</v>
      </c>
      <c r="L31" s="1"/>
    </row>
    <row r="32" spans="1:12" ht="15" customHeight="1" x14ac:dyDescent="0.25">
      <c r="A32" s="25" t="s">
        <v>68</v>
      </c>
      <c r="B32" s="25" t="s">
        <v>35</v>
      </c>
      <c r="C32" s="25" t="s">
        <v>35</v>
      </c>
      <c r="D32" s="26" t="s">
        <v>38</v>
      </c>
      <c r="E32" s="27">
        <v>11508216</v>
      </c>
      <c r="F32" s="27">
        <v>10885917</v>
      </c>
      <c r="G32" s="27">
        <v>5123116</v>
      </c>
      <c r="H32" s="27">
        <v>11839651</v>
      </c>
      <c r="I32" s="27">
        <v>9892473</v>
      </c>
      <c r="J32" s="27">
        <f>I32-H32</f>
        <v>-1947178</v>
      </c>
      <c r="K32" s="28">
        <f>(J32/H32)</f>
        <v>-0.16446244910428526</v>
      </c>
      <c r="L32" s="1"/>
    </row>
    <row r="33" spans="1:12" ht="15" customHeight="1" x14ac:dyDescent="0.25">
      <c r="A33" s="14" t="s">
        <v>35</v>
      </c>
      <c r="B33" s="14" t="s">
        <v>14</v>
      </c>
      <c r="C33" s="14" t="s">
        <v>35</v>
      </c>
      <c r="D33" s="15" t="s">
        <v>69</v>
      </c>
      <c r="E33" s="16">
        <v>4343878</v>
      </c>
      <c r="F33" s="16">
        <v>4343878</v>
      </c>
      <c r="G33" s="16">
        <v>1632547</v>
      </c>
      <c r="H33" s="16">
        <v>4468981</v>
      </c>
      <c r="I33" s="16">
        <v>4198635</v>
      </c>
      <c r="J33" s="16">
        <f>I33-H33</f>
        <v>-270346</v>
      </c>
      <c r="K33" s="18">
        <f>(J33/H33)</f>
        <v>-6.0493879924752421E-2</v>
      </c>
      <c r="L33" s="1"/>
    </row>
    <row r="34" spans="1:12" ht="27" customHeight="1" x14ac:dyDescent="0.25">
      <c r="A34" s="14" t="s">
        <v>35</v>
      </c>
      <c r="B34" s="14" t="s">
        <v>35</v>
      </c>
      <c r="C34" s="14" t="s">
        <v>70</v>
      </c>
      <c r="D34" s="15" t="s">
        <v>71</v>
      </c>
      <c r="E34" s="16">
        <v>4343868</v>
      </c>
      <c r="F34" s="16">
        <v>4343868</v>
      </c>
      <c r="G34" s="16">
        <v>1632547</v>
      </c>
      <c r="H34" s="16">
        <v>4468971</v>
      </c>
      <c r="I34" s="16">
        <v>0</v>
      </c>
      <c r="J34" s="16">
        <f>I34-H34</f>
        <v>-4468971</v>
      </c>
      <c r="K34" s="18">
        <f>(J34/H34)</f>
        <v>-1</v>
      </c>
      <c r="L34" s="1"/>
    </row>
    <row r="35" spans="1:12" ht="15" customHeight="1" x14ac:dyDescent="0.25">
      <c r="A35" s="14" t="s">
        <v>35</v>
      </c>
      <c r="B35" s="14" t="s">
        <v>35</v>
      </c>
      <c r="C35" s="14" t="s">
        <v>72</v>
      </c>
      <c r="D35" s="15" t="s">
        <v>41</v>
      </c>
      <c r="E35" s="16">
        <v>10</v>
      </c>
      <c r="F35" s="16">
        <v>10</v>
      </c>
      <c r="G35" s="16">
        <v>0</v>
      </c>
      <c r="H35" s="16">
        <v>10</v>
      </c>
      <c r="I35" s="16">
        <v>10</v>
      </c>
      <c r="J35" s="17"/>
      <c r="K35" s="18" t="s">
        <v>35</v>
      </c>
      <c r="L35" s="1"/>
    </row>
    <row r="36" spans="1:12" ht="15" customHeight="1" x14ac:dyDescent="0.25">
      <c r="A36" s="14" t="s">
        <v>35</v>
      </c>
      <c r="B36" s="14" t="s">
        <v>35</v>
      </c>
      <c r="C36" s="14" t="s">
        <v>73</v>
      </c>
      <c r="D36" s="15" t="s">
        <v>74</v>
      </c>
      <c r="E36" s="16">
        <v>0</v>
      </c>
      <c r="F36" s="16">
        <v>0</v>
      </c>
      <c r="G36" s="16">
        <v>0</v>
      </c>
      <c r="H36" s="16">
        <v>0</v>
      </c>
      <c r="I36" s="16">
        <v>3311571</v>
      </c>
      <c r="J36" s="16">
        <f t="shared" ref="J36:J45" si="0">I36-H36</f>
        <v>3311571</v>
      </c>
      <c r="K36" s="18" t="s">
        <v>35</v>
      </c>
      <c r="L36" s="1"/>
    </row>
    <row r="37" spans="1:12" ht="27" customHeight="1" x14ac:dyDescent="0.25">
      <c r="A37" s="14" t="s">
        <v>35</v>
      </c>
      <c r="B37" s="14" t="s">
        <v>35</v>
      </c>
      <c r="C37" s="14" t="s">
        <v>75</v>
      </c>
      <c r="D37" s="15" t="s">
        <v>76</v>
      </c>
      <c r="E37" s="16">
        <v>0</v>
      </c>
      <c r="F37" s="16">
        <v>0</v>
      </c>
      <c r="G37" s="16">
        <v>0</v>
      </c>
      <c r="H37" s="16">
        <v>0</v>
      </c>
      <c r="I37" s="16">
        <v>487054</v>
      </c>
      <c r="J37" s="16">
        <f t="shared" si="0"/>
        <v>487054</v>
      </c>
      <c r="K37" s="18" t="s">
        <v>35</v>
      </c>
      <c r="L37" s="1"/>
    </row>
    <row r="38" spans="1:12" ht="15" customHeight="1" x14ac:dyDescent="0.25">
      <c r="A38" s="14" t="s">
        <v>35</v>
      </c>
      <c r="B38" s="14" t="s">
        <v>35</v>
      </c>
      <c r="C38" s="14" t="s">
        <v>77</v>
      </c>
      <c r="D38" s="15" t="s">
        <v>78</v>
      </c>
      <c r="E38" s="16">
        <v>0</v>
      </c>
      <c r="F38" s="16">
        <v>0</v>
      </c>
      <c r="G38" s="16">
        <v>0</v>
      </c>
      <c r="H38" s="16">
        <v>0</v>
      </c>
      <c r="I38" s="16">
        <v>400000</v>
      </c>
      <c r="J38" s="16">
        <f t="shared" si="0"/>
        <v>400000</v>
      </c>
      <c r="K38" s="18" t="s">
        <v>35</v>
      </c>
      <c r="L38" s="1"/>
    </row>
    <row r="39" spans="1:12" ht="15" customHeight="1" x14ac:dyDescent="0.25">
      <c r="A39" s="14" t="s">
        <v>35</v>
      </c>
      <c r="B39" s="14" t="s">
        <v>42</v>
      </c>
      <c r="C39" s="14" t="s">
        <v>35</v>
      </c>
      <c r="D39" s="15" t="s">
        <v>79</v>
      </c>
      <c r="E39" s="16">
        <v>1886578</v>
      </c>
      <c r="F39" s="16">
        <v>1886578</v>
      </c>
      <c r="G39" s="16">
        <v>1886578</v>
      </c>
      <c r="H39" s="16">
        <v>1940911</v>
      </c>
      <c r="I39" s="16">
        <v>160978</v>
      </c>
      <c r="J39" s="16">
        <f t="shared" si="0"/>
        <v>-1779933</v>
      </c>
      <c r="K39" s="18">
        <f t="shared" ref="K39:K44" si="1">(J39/H39)</f>
        <v>-0.91706059680222329</v>
      </c>
      <c r="L39" s="1"/>
    </row>
    <row r="40" spans="1:12" ht="15" customHeight="1" x14ac:dyDescent="0.25">
      <c r="A40" s="14" t="s">
        <v>35</v>
      </c>
      <c r="B40" s="14" t="s">
        <v>35</v>
      </c>
      <c r="C40" s="14" t="s">
        <v>40</v>
      </c>
      <c r="D40" s="15" t="s">
        <v>80</v>
      </c>
      <c r="E40" s="16">
        <v>1886578</v>
      </c>
      <c r="F40" s="16">
        <v>1886578</v>
      </c>
      <c r="G40" s="16">
        <v>1886578</v>
      </c>
      <c r="H40" s="16">
        <v>1940911</v>
      </c>
      <c r="I40" s="16">
        <v>160978</v>
      </c>
      <c r="J40" s="16">
        <f t="shared" si="0"/>
        <v>-1779933</v>
      </c>
      <c r="K40" s="18">
        <f t="shared" si="1"/>
        <v>-0.91706059680222329</v>
      </c>
      <c r="L40" s="1"/>
    </row>
    <row r="41" spans="1:12" ht="15" customHeight="1" x14ac:dyDescent="0.25">
      <c r="A41" s="14" t="s">
        <v>35</v>
      </c>
      <c r="B41" s="14" t="s">
        <v>66</v>
      </c>
      <c r="C41" s="14" t="s">
        <v>35</v>
      </c>
      <c r="D41" s="15" t="s">
        <v>81</v>
      </c>
      <c r="E41" s="16">
        <v>27985</v>
      </c>
      <c r="F41" s="16">
        <v>27985</v>
      </c>
      <c r="G41" s="16">
        <v>0</v>
      </c>
      <c r="H41" s="16">
        <v>28791</v>
      </c>
      <c r="I41" s="16">
        <v>0</v>
      </c>
      <c r="J41" s="16">
        <f t="shared" si="0"/>
        <v>-28791</v>
      </c>
      <c r="K41" s="18">
        <f t="shared" si="1"/>
        <v>-1</v>
      </c>
      <c r="L41" s="1"/>
    </row>
    <row r="42" spans="1:12" ht="15" customHeight="1" x14ac:dyDescent="0.25">
      <c r="A42" s="14" t="s">
        <v>35</v>
      </c>
      <c r="B42" s="14" t="s">
        <v>11</v>
      </c>
      <c r="C42" s="14" t="s">
        <v>35</v>
      </c>
      <c r="D42" s="15" t="s">
        <v>82</v>
      </c>
      <c r="E42" s="16">
        <v>5249775</v>
      </c>
      <c r="F42" s="16">
        <v>4627476</v>
      </c>
      <c r="G42" s="16">
        <v>1603991</v>
      </c>
      <c r="H42" s="16">
        <v>5400968</v>
      </c>
      <c r="I42" s="16">
        <v>5532860</v>
      </c>
      <c r="J42" s="16">
        <f t="shared" si="0"/>
        <v>131892</v>
      </c>
      <c r="K42" s="18">
        <f t="shared" si="1"/>
        <v>2.4420066921337063E-2</v>
      </c>
      <c r="L42" s="1"/>
    </row>
    <row r="43" spans="1:12" ht="15" customHeight="1" x14ac:dyDescent="0.25">
      <c r="A43" s="14" t="s">
        <v>35</v>
      </c>
      <c r="B43" s="14" t="s">
        <v>35</v>
      </c>
      <c r="C43" s="14" t="s">
        <v>40</v>
      </c>
      <c r="D43" s="15" t="s">
        <v>83</v>
      </c>
      <c r="E43" s="16">
        <v>4576994</v>
      </c>
      <c r="F43" s="16">
        <v>3954695</v>
      </c>
      <c r="G43" s="16">
        <v>1418825</v>
      </c>
      <c r="H43" s="16">
        <v>4708811</v>
      </c>
      <c r="I43" s="16">
        <v>3488276</v>
      </c>
      <c r="J43" s="16">
        <f t="shared" si="0"/>
        <v>-1220535</v>
      </c>
      <c r="K43" s="18">
        <f t="shared" si="1"/>
        <v>-0.2592023761412382</v>
      </c>
      <c r="L43" s="1"/>
    </row>
    <row r="44" spans="1:12" ht="15" customHeight="1" x14ac:dyDescent="0.25">
      <c r="A44" s="14" t="s">
        <v>35</v>
      </c>
      <c r="B44" s="14" t="s">
        <v>35</v>
      </c>
      <c r="C44" s="14" t="s">
        <v>84</v>
      </c>
      <c r="D44" s="15" t="s">
        <v>85</v>
      </c>
      <c r="E44" s="16">
        <v>672781</v>
      </c>
      <c r="F44" s="16">
        <v>672781</v>
      </c>
      <c r="G44" s="16">
        <v>185166</v>
      </c>
      <c r="H44" s="16">
        <v>692157</v>
      </c>
      <c r="I44" s="16">
        <v>1854517</v>
      </c>
      <c r="J44" s="16">
        <f t="shared" si="0"/>
        <v>1162360</v>
      </c>
      <c r="K44" s="18">
        <f t="shared" si="1"/>
        <v>1.6793299786031204</v>
      </c>
      <c r="L44" s="1"/>
    </row>
    <row r="45" spans="1:12" ht="15" customHeight="1" x14ac:dyDescent="0.25">
      <c r="A45" s="14" t="s">
        <v>35</v>
      </c>
      <c r="B45" s="14" t="s">
        <v>35</v>
      </c>
      <c r="C45" s="14" t="s">
        <v>86</v>
      </c>
      <c r="D45" s="15" t="s">
        <v>87</v>
      </c>
      <c r="E45" s="16">
        <v>0</v>
      </c>
      <c r="F45" s="16">
        <v>0</v>
      </c>
      <c r="G45" s="16">
        <v>0</v>
      </c>
      <c r="H45" s="16">
        <v>0</v>
      </c>
      <c r="I45" s="16">
        <v>190067</v>
      </c>
      <c r="J45" s="16">
        <f t="shared" si="0"/>
        <v>190067</v>
      </c>
      <c r="K45" s="18" t="s">
        <v>35</v>
      </c>
      <c r="L45" s="1"/>
    </row>
    <row r="46" spans="1:12" ht="15" customHeight="1" x14ac:dyDescent="0.25">
      <c r="A46" s="14" t="s">
        <v>88</v>
      </c>
      <c r="B46" s="14" t="s">
        <v>35</v>
      </c>
      <c r="C46" s="14" t="s">
        <v>35</v>
      </c>
      <c r="D46" s="15" t="s">
        <v>89</v>
      </c>
      <c r="E46" s="16">
        <v>10</v>
      </c>
      <c r="F46" s="16">
        <v>10</v>
      </c>
      <c r="G46" s="16">
        <v>404118</v>
      </c>
      <c r="H46" s="16">
        <v>10</v>
      </c>
      <c r="I46" s="16">
        <v>10</v>
      </c>
      <c r="J46" s="17"/>
      <c r="K46" s="18" t="s">
        <v>35</v>
      </c>
      <c r="L46" s="1"/>
    </row>
    <row r="47" spans="1:12" ht="15" customHeight="1" x14ac:dyDescent="0.25">
      <c r="A47" s="14" t="s">
        <v>35</v>
      </c>
      <c r="B47" s="14" t="s">
        <v>50</v>
      </c>
      <c r="C47" s="14" t="s">
        <v>35</v>
      </c>
      <c r="D47" s="15" t="s">
        <v>90</v>
      </c>
      <c r="E47" s="16">
        <v>10</v>
      </c>
      <c r="F47" s="16">
        <v>10</v>
      </c>
      <c r="G47" s="16">
        <v>404118</v>
      </c>
      <c r="H47" s="16">
        <v>10</v>
      </c>
      <c r="I47" s="16">
        <v>10</v>
      </c>
      <c r="J47" s="17"/>
      <c r="K47" s="18" t="s">
        <v>35</v>
      </c>
      <c r="L47" s="1"/>
    </row>
    <row r="48" spans="1:12" ht="27" customHeight="1" x14ac:dyDescent="0.25">
      <c r="A48" s="14" t="s">
        <v>91</v>
      </c>
      <c r="B48" s="14" t="s">
        <v>35</v>
      </c>
      <c r="C48" s="14" t="s">
        <v>35</v>
      </c>
      <c r="D48" s="15" t="s">
        <v>92</v>
      </c>
      <c r="E48" s="16">
        <v>1518931</v>
      </c>
      <c r="F48" s="16">
        <v>1518931</v>
      </c>
      <c r="G48" s="16">
        <v>438283</v>
      </c>
      <c r="H48" s="16">
        <v>1562676</v>
      </c>
      <c r="I48" s="16">
        <v>1383970</v>
      </c>
      <c r="J48" s="16">
        <f>I48-H48</f>
        <v>-178706</v>
      </c>
      <c r="K48" s="18">
        <f>(J48/H48)</f>
        <v>-0.11435895860690252</v>
      </c>
      <c r="L48" s="1"/>
    </row>
    <row r="49" spans="1:12" ht="15" customHeight="1" x14ac:dyDescent="0.25">
      <c r="A49" s="14" t="s">
        <v>35</v>
      </c>
      <c r="B49" s="14" t="s">
        <v>93</v>
      </c>
      <c r="C49" s="14" t="s">
        <v>35</v>
      </c>
      <c r="D49" s="15" t="s">
        <v>94</v>
      </c>
      <c r="E49" s="16">
        <v>164960</v>
      </c>
      <c r="F49" s="16">
        <v>164960</v>
      </c>
      <c r="G49" s="16">
        <v>5253</v>
      </c>
      <c r="H49" s="16">
        <v>169711</v>
      </c>
      <c r="I49" s="16">
        <v>228301</v>
      </c>
      <c r="J49" s="16">
        <f>I49-H49</f>
        <v>58590</v>
      </c>
      <c r="K49" s="18">
        <f>(J49/H49)</f>
        <v>0.34523395654966382</v>
      </c>
      <c r="L49" s="1"/>
    </row>
    <row r="50" spans="1:12" ht="15" customHeight="1" x14ac:dyDescent="0.25">
      <c r="A50" s="14" t="s">
        <v>35</v>
      </c>
      <c r="B50" s="14" t="s">
        <v>95</v>
      </c>
      <c r="C50" s="14" t="s">
        <v>35</v>
      </c>
      <c r="D50" s="15" t="s">
        <v>96</v>
      </c>
      <c r="E50" s="16">
        <v>1353971</v>
      </c>
      <c r="F50" s="16">
        <v>1353971</v>
      </c>
      <c r="G50" s="16">
        <v>433030</v>
      </c>
      <c r="H50" s="16">
        <v>1392965</v>
      </c>
      <c r="I50" s="16">
        <v>1155669</v>
      </c>
      <c r="J50" s="16">
        <f>I50-H50</f>
        <v>-237296</v>
      </c>
      <c r="K50" s="18">
        <f>(J50/H50)</f>
        <v>-0.17035316752395072</v>
      </c>
      <c r="L50" s="1"/>
    </row>
    <row r="51" spans="1:12" ht="15" customHeight="1" x14ac:dyDescent="0.25">
      <c r="A51" s="14" t="s">
        <v>97</v>
      </c>
      <c r="B51" s="14" t="s">
        <v>35</v>
      </c>
      <c r="C51" s="14" t="s">
        <v>35</v>
      </c>
      <c r="D51" s="15" t="s">
        <v>98</v>
      </c>
      <c r="E51" s="16">
        <v>10</v>
      </c>
      <c r="F51" s="16">
        <v>1104298</v>
      </c>
      <c r="G51" s="16">
        <v>1084423</v>
      </c>
      <c r="H51" s="16">
        <v>10</v>
      </c>
      <c r="I51" s="16">
        <v>10</v>
      </c>
      <c r="J51" s="17"/>
      <c r="K51" s="18" t="s">
        <v>35</v>
      </c>
      <c r="L51" s="1"/>
    </row>
    <row r="52" spans="1:12" ht="15" customHeight="1" x14ac:dyDescent="0.25">
      <c r="A52" s="14" t="s">
        <v>35</v>
      </c>
      <c r="B52" s="14" t="s">
        <v>95</v>
      </c>
      <c r="C52" s="14" t="s">
        <v>35</v>
      </c>
      <c r="D52" s="15" t="s">
        <v>99</v>
      </c>
      <c r="E52" s="16">
        <v>10</v>
      </c>
      <c r="F52" s="16">
        <v>1104298</v>
      </c>
      <c r="G52" s="16">
        <v>1084423</v>
      </c>
      <c r="H52" s="16">
        <v>10</v>
      </c>
      <c r="I52" s="16">
        <v>10</v>
      </c>
      <c r="J52" s="17"/>
      <c r="K52" s="18" t="s">
        <v>35</v>
      </c>
      <c r="L52" s="1"/>
    </row>
    <row r="53" spans="1:12" ht="15" customHeight="1" x14ac:dyDescent="0.25">
      <c r="A53" s="21" t="s">
        <v>100</v>
      </c>
      <c r="B53" s="21" t="s">
        <v>35</v>
      </c>
      <c r="C53" s="21" t="s">
        <v>35</v>
      </c>
      <c r="D53" s="22" t="s">
        <v>101</v>
      </c>
      <c r="E53" s="23">
        <v>0</v>
      </c>
      <c r="F53" s="23">
        <v>0</v>
      </c>
      <c r="G53" s="23">
        <v>0</v>
      </c>
      <c r="H53" s="23">
        <v>0</v>
      </c>
      <c r="I53" s="23">
        <v>10</v>
      </c>
      <c r="J53" s="23">
        <f>I53-H53</f>
        <v>10</v>
      </c>
      <c r="K53" s="24" t="s">
        <v>35</v>
      </c>
      <c r="L53" s="1"/>
    </row>
    <row r="54" spans="1:1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5" customHeight="1" x14ac:dyDescent="0.25">
      <c r="A55" s="34" t="s">
        <v>102</v>
      </c>
      <c r="B55" s="35"/>
      <c r="C55" s="35"/>
      <c r="D55" s="35"/>
      <c r="E55" s="19">
        <v>29706927</v>
      </c>
      <c r="F55" s="19">
        <v>28563264</v>
      </c>
      <c r="G55" s="19">
        <v>16186053</v>
      </c>
      <c r="H55" s="19">
        <v>30562485</v>
      </c>
      <c r="I55" s="19">
        <v>27808001</v>
      </c>
      <c r="J55" s="19">
        <v>-2754484</v>
      </c>
      <c r="K55" s="20">
        <v>-9.0126310082442582E-2</v>
      </c>
      <c r="L55" s="1"/>
    </row>
    <row r="56" spans="1:12" ht="15" customHeight="1" x14ac:dyDescent="0.25">
      <c r="A56" s="36" t="s">
        <v>103</v>
      </c>
      <c r="B56" s="37"/>
      <c r="C56" s="37"/>
      <c r="D56" s="37"/>
      <c r="E56" s="37"/>
      <c r="F56" s="37"/>
      <c r="G56" s="37"/>
      <c r="H56" s="37"/>
      <c r="I56" s="37"/>
      <c r="J56" s="1"/>
      <c r="K56" s="1"/>
      <c r="L56" s="1"/>
    </row>
    <row r="57" spans="1:12" ht="5.099999999999999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</sheetData>
  <mergeCells count="17">
    <mergeCell ref="A1:K1"/>
    <mergeCell ref="A2:K2"/>
    <mergeCell ref="A3:K3"/>
    <mergeCell ref="A6:B6"/>
    <mergeCell ref="C6:F6"/>
    <mergeCell ref="A5:B5"/>
    <mergeCell ref="C5:F5"/>
    <mergeCell ref="J10:J11"/>
    <mergeCell ref="K10:K11"/>
    <mergeCell ref="A55:D55"/>
    <mergeCell ref="A56:I56"/>
    <mergeCell ref="A7:B7"/>
    <mergeCell ref="C7:F7"/>
    <mergeCell ref="A9:A11"/>
    <mergeCell ref="B9:B11"/>
    <mergeCell ref="C9:C11"/>
    <mergeCell ref="D9:D11"/>
  </mergeCells>
  <printOptions horizontalCentered="1"/>
  <pageMargins left="0.6692913385826772" right="0.6692913385826772" top="0.6692913385826772" bottom="0.6692913385826772" header="0" footer="0"/>
  <pageSetup scale="79" fitToHeight="0" orientation="landscape" r:id="rId1"/>
  <rowBreaks count="1" manualBreakCount="1">
    <brk id="3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2026-09-30T15:43:31Z</dcterms:modified>
</cp:coreProperties>
</file>