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4CAEE02-C400-4F67-8ACC-969A84E994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analitico'!$A$1:$K$50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1" l="1"/>
  <c r="J42" i="1"/>
  <c r="K42" i="1" s="1"/>
  <c r="J41" i="1"/>
  <c r="K41" i="1" s="1"/>
  <c r="J40" i="1"/>
  <c r="J39" i="1"/>
  <c r="J36" i="1"/>
  <c r="K36" i="1" s="1"/>
  <c r="J35" i="1"/>
  <c r="K35" i="1" s="1"/>
  <c r="J34" i="1"/>
  <c r="K34" i="1" s="1"/>
  <c r="J33" i="1"/>
  <c r="K33" i="1" s="1"/>
  <c r="J32" i="1"/>
  <c r="K32" i="1" s="1"/>
  <c r="J29" i="1"/>
  <c r="K29" i="1" s="1"/>
  <c r="J28" i="1"/>
  <c r="K28" i="1" s="1"/>
  <c r="J27" i="1"/>
  <c r="K27" i="1" s="1"/>
  <c r="J25" i="1"/>
  <c r="J24" i="1"/>
  <c r="J21" i="1"/>
  <c r="K21" i="1" s="1"/>
  <c r="J20" i="1"/>
  <c r="K20" i="1" s="1"/>
  <c r="J12" i="1"/>
  <c r="K12" i="1" s="1"/>
</calcChain>
</file>

<file path=xl/sharedStrings.xml><?xml version="1.0" encoding="utf-8"?>
<sst xmlns="http://schemas.openxmlformats.org/spreadsheetml/2006/main" count="204" uniqueCount="92">
  <si>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</si>
  <si>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</si>
  <si>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</si>
  <si>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</si>
  <si>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</si>
  <si>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DESARROLLO SOCIAL Y FAMILIA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</si>
  <si>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</si>
  <si>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</si>
  <si>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</si>
  <si>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FONDO DE SOLIDARIDAD E INVERSIÓN SOCIAL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</si>
  <si>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</si>
  <si>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</si>
  <si>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</si>
  <si>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</si>
  <si>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</si>
  <si>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</si>
  <si>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</si>
  <si>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</si>
  <si>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</si>
  <si>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</si>
  <si>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</si>
  <si>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</si>
  <si>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</si>
  <si>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</si>
  <si>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</si>
  <si>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</si>
  <si>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</si>
  <si>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</si>
  <si>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</si>
  <si>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</si>
  <si>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</si>
  <si>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</si>
  <si>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</si>
  <si>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</si>
  <si>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</si>
  <si>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</si>
  <si>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</si>
  <si>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</si>
  <si>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</si>
  <si>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</si>
  <si>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</si>
  <si>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</si>
  <si>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</si>
  <si>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</si>
  <si>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</si>
  <si>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</si>
  <si>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</si>
  <si>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</si>
  <si>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</si>
  <si>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</si>
  <si>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</si>
  <si>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</si>
  <si>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</si>
  <si>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</si>
  <si>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</si>
  <si>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</si>
  <si>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</si>
  <si>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</si>
  <si>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</si>
  <si>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</si>
  <si>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</si>
  <si>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</si>
  <si>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</si>
  <si>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</si>
  <si>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</si>
  <si>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</si>
  <si>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</si>
  <si>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</si>
  <si>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</si>
  <si>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548</t>
    </r>
  </si>
  <si>
    <r>
      <rPr>
        <sz val="10"/>
        <rFont val="Times New Roman"/>
        <family val="1"/>
      </rPr>
      <t>Innova FOSIS - Compromiso País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</si>
  <si>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</si>
  <si>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</si>
  <si>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Apoyo a la Gestión Innova FOSIS - Compromiso País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</si>
  <si>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</si>
  <si>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</si>
  <si>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</si>
  <si>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</si>
  <si>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</si>
  <si>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Compensaciones por Daños a Terceros y/o a la Propiedad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</si>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</sst>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6" borderId="14" xfId="0" applyNumberFormat="1" applyFont="1" applyFill="1" applyBorder="1" applyAlignment="1">
      <alignment horizontal="right" vertical="top" wrapText="1"/>
    </xf>
    <xf numFmtId="0" fontId="3" fillId="32" borderId="15" xfId="0" applyFont="1" applyFill="1" applyBorder="1" applyAlignment="1">
      <alignment horizontal="center" vertical="top" wrapText="1"/>
    </xf>
    <xf numFmtId="0" fontId="3" fillId="33" borderId="15" xfId="0" applyFont="1" applyFill="1" applyBorder="1" applyAlignment="1">
      <alignment horizontal="left" vertical="top" wrapText="1"/>
    </xf>
    <xf numFmtId="3" fontId="3" fillId="34" borderId="15" xfId="0" applyNumberFormat="1" applyFont="1" applyFill="1" applyBorder="1" applyAlignment="1">
      <alignment horizontal="right" vertical="top" wrapText="1"/>
    </xf>
    <xf numFmtId="0" fontId="0" fillId="35" borderId="15" xfId="0" applyFill="1" applyBorder="1" applyAlignment="1" applyProtection="1">
      <alignment wrapText="1"/>
      <protection locked="0"/>
    </xf>
    <xf numFmtId="164" fontId="3" fillId="36" borderId="15" xfId="0" applyNumberFormat="1" applyFont="1" applyFill="1" applyBorder="1" applyAlignment="1">
      <alignment horizontal="right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0"/>
  <sheetViews>
    <sheetView tabSelected="1" view="pageBreakPreview" zoomScale="60" zoomScaleNormal="100" workbookViewId="0">
      <selection activeCell="R27" sqref="R2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5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"/>
    </row>
    <row r="2" spans="1:12" ht="17.100000000000001" customHeight="1" x14ac:dyDescent="0.25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1"/>
    </row>
    <row r="3" spans="1:12" ht="15" customHeight="1" x14ac:dyDescent="0.2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50" t="s">
        <v>4</v>
      </c>
      <c r="B5" s="51"/>
      <c r="C5" s="52" t="s">
        <v>5</v>
      </c>
      <c r="D5" s="53"/>
      <c r="E5" s="53"/>
      <c r="F5" s="53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0" t="s">
        <v>8</v>
      </c>
      <c r="B6" s="41"/>
      <c r="C6" s="42" t="s">
        <v>9</v>
      </c>
      <c r="D6" s="43"/>
      <c r="E6" s="43"/>
      <c r="F6" s="4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4" t="s">
        <v>12</v>
      </c>
      <c r="B7" s="45"/>
      <c r="C7" s="46" t="s">
        <v>9</v>
      </c>
      <c r="D7" s="47"/>
      <c r="E7" s="47"/>
      <c r="F7" s="47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48" t="s">
        <v>16</v>
      </c>
      <c r="B9" s="48" t="s">
        <v>17</v>
      </c>
      <c r="C9" s="48" t="s">
        <v>18</v>
      </c>
      <c r="D9" s="48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49"/>
      <c r="B10" s="49"/>
      <c r="C10" s="49"/>
      <c r="D10" s="49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34" t="s">
        <v>31</v>
      </c>
      <c r="K10" s="34" t="s">
        <v>32</v>
      </c>
      <c r="L10" s="1"/>
    </row>
    <row r="11" spans="1:12" ht="30" customHeight="1" x14ac:dyDescent="0.25">
      <c r="A11" s="49"/>
      <c r="B11" s="49"/>
      <c r="C11" s="49"/>
      <c r="D11" s="49"/>
      <c r="E11" s="9" t="s">
        <v>33</v>
      </c>
      <c r="F11" s="8" t="s">
        <v>33</v>
      </c>
      <c r="G11" s="8" t="s">
        <v>33</v>
      </c>
      <c r="H11" s="8" t="s">
        <v>34</v>
      </c>
      <c r="I11" s="8" t="s">
        <v>34</v>
      </c>
      <c r="J11" s="35"/>
      <c r="K11" s="35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25282442</v>
      </c>
      <c r="F12" s="12">
        <v>24815659</v>
      </c>
      <c r="G12" s="12">
        <v>14951242</v>
      </c>
      <c r="H12" s="12">
        <v>26010575</v>
      </c>
      <c r="I12" s="12">
        <v>26028128</v>
      </c>
      <c r="J12" s="12">
        <f>I12-H12</f>
        <v>17553</v>
      </c>
      <c r="K12" s="13">
        <f>(J12/H12)</f>
        <v>6.748409060545567E-4</v>
      </c>
      <c r="L12" s="1"/>
    </row>
    <row r="13" spans="1:12" ht="15" customHeight="1" x14ac:dyDescent="0.25">
      <c r="A13" s="14" t="s">
        <v>37</v>
      </c>
      <c r="B13" s="14" t="s">
        <v>35</v>
      </c>
      <c r="C13" s="14" t="s">
        <v>35</v>
      </c>
      <c r="D13" s="15" t="s">
        <v>38</v>
      </c>
      <c r="E13" s="16">
        <v>10</v>
      </c>
      <c r="F13" s="16">
        <v>10</v>
      </c>
      <c r="G13" s="16">
        <v>8298</v>
      </c>
      <c r="H13" s="16">
        <v>10</v>
      </c>
      <c r="I13" s="16">
        <v>10</v>
      </c>
      <c r="J13" s="17"/>
      <c r="K13" s="18" t="s">
        <v>35</v>
      </c>
      <c r="L13" s="1"/>
    </row>
    <row r="14" spans="1:12" ht="15" customHeight="1" x14ac:dyDescent="0.25">
      <c r="A14" s="14" t="s">
        <v>35</v>
      </c>
      <c r="B14" s="14" t="s">
        <v>11</v>
      </c>
      <c r="C14" s="14" t="s">
        <v>35</v>
      </c>
      <c r="D14" s="15" t="s">
        <v>39</v>
      </c>
      <c r="E14" s="16">
        <v>10</v>
      </c>
      <c r="F14" s="16">
        <v>10</v>
      </c>
      <c r="G14" s="16">
        <v>8298</v>
      </c>
      <c r="H14" s="16">
        <v>10</v>
      </c>
      <c r="I14" s="16">
        <v>10</v>
      </c>
      <c r="J14" s="17"/>
      <c r="K14" s="18" t="s">
        <v>35</v>
      </c>
      <c r="L14" s="1"/>
    </row>
    <row r="15" spans="1:12" ht="15" customHeight="1" x14ac:dyDescent="0.25">
      <c r="A15" s="14" t="s">
        <v>35</v>
      </c>
      <c r="B15" s="14" t="s">
        <v>35</v>
      </c>
      <c r="C15" s="14" t="s">
        <v>40</v>
      </c>
      <c r="D15" s="15" t="s">
        <v>41</v>
      </c>
      <c r="E15" s="16">
        <v>10</v>
      </c>
      <c r="F15" s="16">
        <v>10</v>
      </c>
      <c r="G15" s="16">
        <v>8298</v>
      </c>
      <c r="H15" s="16">
        <v>10</v>
      </c>
      <c r="I15" s="16">
        <v>10</v>
      </c>
      <c r="J15" s="17"/>
      <c r="K15" s="18" t="s">
        <v>35</v>
      </c>
      <c r="L15" s="1"/>
    </row>
    <row r="16" spans="1:12" ht="15" customHeight="1" x14ac:dyDescent="0.25">
      <c r="A16" s="14" t="s">
        <v>42</v>
      </c>
      <c r="B16" s="14" t="s">
        <v>35</v>
      </c>
      <c r="C16" s="14" t="s">
        <v>35</v>
      </c>
      <c r="D16" s="15" t="s">
        <v>43</v>
      </c>
      <c r="E16" s="16">
        <v>30</v>
      </c>
      <c r="F16" s="16">
        <v>61253</v>
      </c>
      <c r="G16" s="16">
        <v>359630</v>
      </c>
      <c r="H16" s="16">
        <v>30</v>
      </c>
      <c r="I16" s="16">
        <v>30</v>
      </c>
      <c r="J16" s="17"/>
      <c r="K16" s="18" t="s">
        <v>35</v>
      </c>
      <c r="L16" s="1"/>
    </row>
    <row r="17" spans="1:12" ht="27" customHeight="1" x14ac:dyDescent="0.25">
      <c r="A17" s="14" t="s">
        <v>35</v>
      </c>
      <c r="B17" s="14" t="s">
        <v>14</v>
      </c>
      <c r="C17" s="14" t="s">
        <v>35</v>
      </c>
      <c r="D17" s="15" t="s">
        <v>44</v>
      </c>
      <c r="E17" s="16">
        <v>10</v>
      </c>
      <c r="F17" s="16">
        <v>10</v>
      </c>
      <c r="G17" s="16">
        <v>239825</v>
      </c>
      <c r="H17" s="16">
        <v>10</v>
      </c>
      <c r="I17" s="16">
        <v>10</v>
      </c>
      <c r="J17" s="17"/>
      <c r="K17" s="18" t="s">
        <v>35</v>
      </c>
      <c r="L17" s="1"/>
    </row>
    <row r="18" spans="1:12" ht="15" customHeight="1" x14ac:dyDescent="0.25">
      <c r="A18" s="14" t="s">
        <v>35</v>
      </c>
      <c r="B18" s="14" t="s">
        <v>11</v>
      </c>
      <c r="C18" s="14" t="s">
        <v>35</v>
      </c>
      <c r="D18" s="15" t="s">
        <v>45</v>
      </c>
      <c r="E18" s="16">
        <v>10</v>
      </c>
      <c r="F18" s="16">
        <v>10</v>
      </c>
      <c r="G18" s="16">
        <v>1453</v>
      </c>
      <c r="H18" s="16">
        <v>10</v>
      </c>
      <c r="I18" s="16">
        <v>10</v>
      </c>
      <c r="J18" s="17"/>
      <c r="K18" s="18" t="s">
        <v>35</v>
      </c>
      <c r="L18" s="1"/>
    </row>
    <row r="19" spans="1:12" ht="15" customHeight="1" x14ac:dyDescent="0.25">
      <c r="A19" s="14" t="s">
        <v>35</v>
      </c>
      <c r="B19" s="14" t="s">
        <v>46</v>
      </c>
      <c r="C19" s="14" t="s">
        <v>35</v>
      </c>
      <c r="D19" s="15" t="s">
        <v>47</v>
      </c>
      <c r="E19" s="16">
        <v>10</v>
      </c>
      <c r="F19" s="16">
        <v>61233</v>
      </c>
      <c r="G19" s="16">
        <v>118352</v>
      </c>
      <c r="H19" s="16">
        <v>10</v>
      </c>
      <c r="I19" s="16">
        <v>10</v>
      </c>
      <c r="J19" s="17"/>
      <c r="K19" s="18" t="s">
        <v>35</v>
      </c>
      <c r="L19" s="1"/>
    </row>
    <row r="20" spans="1:12" ht="15" customHeight="1" x14ac:dyDescent="0.25">
      <c r="A20" s="14" t="s">
        <v>48</v>
      </c>
      <c r="B20" s="14" t="s">
        <v>35</v>
      </c>
      <c r="C20" s="14" t="s">
        <v>35</v>
      </c>
      <c r="D20" s="15" t="s">
        <v>49</v>
      </c>
      <c r="E20" s="16">
        <v>25282382</v>
      </c>
      <c r="F20" s="16">
        <v>24572700</v>
      </c>
      <c r="G20" s="16">
        <v>14579641</v>
      </c>
      <c r="H20" s="16">
        <v>26010515</v>
      </c>
      <c r="I20" s="16">
        <v>26028058</v>
      </c>
      <c r="J20" s="16">
        <f>I20-H20</f>
        <v>17543</v>
      </c>
      <c r="K20" s="18">
        <f>(J20/H20)</f>
        <v>6.7445800285000123E-4</v>
      </c>
      <c r="L20" s="1"/>
    </row>
    <row r="21" spans="1:12" ht="15" customHeight="1" x14ac:dyDescent="0.25">
      <c r="A21" s="14" t="s">
        <v>35</v>
      </c>
      <c r="B21" s="14" t="s">
        <v>14</v>
      </c>
      <c r="C21" s="14" t="s">
        <v>35</v>
      </c>
      <c r="D21" s="15" t="s">
        <v>50</v>
      </c>
      <c r="E21" s="16">
        <v>25282382</v>
      </c>
      <c r="F21" s="16">
        <v>24572700</v>
      </c>
      <c r="G21" s="16">
        <v>14579641</v>
      </c>
      <c r="H21" s="16">
        <v>26010515</v>
      </c>
      <c r="I21" s="16">
        <v>26028058</v>
      </c>
      <c r="J21" s="16">
        <f>I21-H21</f>
        <v>17543</v>
      </c>
      <c r="K21" s="18">
        <f>(J21/H21)</f>
        <v>6.7445800285000123E-4</v>
      </c>
      <c r="L21" s="1"/>
    </row>
    <row r="22" spans="1:12" ht="15" customHeight="1" x14ac:dyDescent="0.25">
      <c r="A22" s="14" t="s">
        <v>51</v>
      </c>
      <c r="B22" s="14" t="s">
        <v>35</v>
      </c>
      <c r="C22" s="14" t="s">
        <v>35</v>
      </c>
      <c r="D22" s="15" t="s">
        <v>52</v>
      </c>
      <c r="E22" s="16">
        <v>10</v>
      </c>
      <c r="F22" s="16">
        <v>10</v>
      </c>
      <c r="G22" s="16">
        <v>3673</v>
      </c>
      <c r="H22" s="16">
        <v>10</v>
      </c>
      <c r="I22" s="16">
        <v>10</v>
      </c>
      <c r="J22" s="17"/>
      <c r="K22" s="18" t="s">
        <v>35</v>
      </c>
      <c r="L22" s="1"/>
    </row>
    <row r="23" spans="1:12" ht="15" customHeight="1" x14ac:dyDescent="0.25">
      <c r="A23" s="14" t="s">
        <v>35</v>
      </c>
      <c r="B23" s="14" t="s">
        <v>53</v>
      </c>
      <c r="C23" s="14" t="s">
        <v>35</v>
      </c>
      <c r="D23" s="15" t="s">
        <v>54</v>
      </c>
      <c r="E23" s="16">
        <v>10</v>
      </c>
      <c r="F23" s="16">
        <v>10</v>
      </c>
      <c r="G23" s="16">
        <v>3673</v>
      </c>
      <c r="H23" s="16">
        <v>10</v>
      </c>
      <c r="I23" s="16">
        <v>10</v>
      </c>
      <c r="J23" s="17"/>
      <c r="K23" s="18" t="s">
        <v>35</v>
      </c>
      <c r="L23" s="1"/>
    </row>
    <row r="24" spans="1:12" ht="15" customHeight="1" x14ac:dyDescent="0.25">
      <c r="A24" s="14" t="s">
        <v>55</v>
      </c>
      <c r="B24" s="14" t="s">
        <v>35</v>
      </c>
      <c r="C24" s="14" t="s">
        <v>35</v>
      </c>
      <c r="D24" s="15" t="s">
        <v>56</v>
      </c>
      <c r="E24" s="16">
        <v>0</v>
      </c>
      <c r="F24" s="16">
        <v>10</v>
      </c>
      <c r="G24" s="16">
        <v>0</v>
      </c>
      <c r="H24" s="16">
        <v>0</v>
      </c>
      <c r="I24" s="16">
        <v>10</v>
      </c>
      <c r="J24" s="16">
        <f>I24-H24</f>
        <v>10</v>
      </c>
      <c r="K24" s="18" t="s">
        <v>35</v>
      </c>
      <c r="L24" s="1"/>
    </row>
    <row r="25" spans="1:12" ht="15" customHeight="1" x14ac:dyDescent="0.25">
      <c r="A25" s="14" t="s">
        <v>35</v>
      </c>
      <c r="B25" s="14" t="s">
        <v>51</v>
      </c>
      <c r="C25" s="14" t="s">
        <v>35</v>
      </c>
      <c r="D25" s="15" t="s">
        <v>57</v>
      </c>
      <c r="E25" s="16">
        <v>0</v>
      </c>
      <c r="F25" s="16">
        <v>10</v>
      </c>
      <c r="G25" s="16">
        <v>0</v>
      </c>
      <c r="H25" s="16">
        <v>0</v>
      </c>
      <c r="I25" s="16">
        <v>10</v>
      </c>
      <c r="J25" s="16">
        <f>I25-H25</f>
        <v>10</v>
      </c>
      <c r="K25" s="18" t="s">
        <v>35</v>
      </c>
      <c r="L25" s="1"/>
    </row>
    <row r="26" spans="1:12" ht="15" customHeight="1" x14ac:dyDescent="0.25">
      <c r="A26" s="14" t="s">
        <v>58</v>
      </c>
      <c r="B26" s="14" t="s">
        <v>35</v>
      </c>
      <c r="C26" s="14" t="s">
        <v>35</v>
      </c>
      <c r="D26" s="15" t="s">
        <v>59</v>
      </c>
      <c r="E26" s="16">
        <v>10</v>
      </c>
      <c r="F26" s="16">
        <v>181676</v>
      </c>
      <c r="G26" s="16">
        <v>0</v>
      </c>
      <c r="H26" s="16">
        <v>10</v>
      </c>
      <c r="I26" s="16">
        <v>10</v>
      </c>
      <c r="J26" s="17"/>
      <c r="K26" s="18" t="s">
        <v>35</v>
      </c>
      <c r="L26" s="1"/>
    </row>
    <row r="27" spans="1:12" ht="15" customHeight="1" x14ac:dyDescent="0.25">
      <c r="A27" s="10" t="s">
        <v>35</v>
      </c>
      <c r="B27" s="10" t="s">
        <v>35</v>
      </c>
      <c r="C27" s="10" t="s">
        <v>35</v>
      </c>
      <c r="D27" s="11" t="s">
        <v>60</v>
      </c>
      <c r="E27" s="12">
        <v>25282442</v>
      </c>
      <c r="F27" s="12">
        <v>24815659</v>
      </c>
      <c r="G27" s="12">
        <v>16741048</v>
      </c>
      <c r="H27" s="12">
        <v>26010575</v>
      </c>
      <c r="I27" s="12">
        <v>26028128</v>
      </c>
      <c r="J27" s="12">
        <f>I27-H27</f>
        <v>17553</v>
      </c>
      <c r="K27" s="13">
        <f>(J27/H27)</f>
        <v>6.748409060545567E-4</v>
      </c>
      <c r="L27" s="1"/>
    </row>
    <row r="28" spans="1:12" ht="15" customHeight="1" x14ac:dyDescent="0.25">
      <c r="A28" s="14" t="s">
        <v>7</v>
      </c>
      <c r="B28" s="14" t="s">
        <v>35</v>
      </c>
      <c r="C28" s="14" t="s">
        <v>35</v>
      </c>
      <c r="D28" s="15" t="s">
        <v>61</v>
      </c>
      <c r="E28" s="16">
        <v>20247202</v>
      </c>
      <c r="F28" s="16">
        <v>19133590</v>
      </c>
      <c r="G28" s="16">
        <v>12797763</v>
      </c>
      <c r="H28" s="16">
        <v>20830321</v>
      </c>
      <c r="I28" s="16">
        <v>20982312</v>
      </c>
      <c r="J28" s="16">
        <f>I28-H28</f>
        <v>151991</v>
      </c>
      <c r="K28" s="18">
        <f>(J28/H28)</f>
        <v>7.2966230333176337E-3</v>
      </c>
      <c r="L28" s="1"/>
    </row>
    <row r="29" spans="1:12" ht="15" customHeight="1" x14ac:dyDescent="0.25">
      <c r="A29" s="14" t="s">
        <v>62</v>
      </c>
      <c r="B29" s="14" t="s">
        <v>35</v>
      </c>
      <c r="C29" s="14" t="s">
        <v>35</v>
      </c>
      <c r="D29" s="15" t="s">
        <v>63</v>
      </c>
      <c r="E29" s="16">
        <v>3728876</v>
      </c>
      <c r="F29" s="16">
        <v>3728876</v>
      </c>
      <c r="G29" s="16">
        <v>2522535</v>
      </c>
      <c r="H29" s="16">
        <v>3836268</v>
      </c>
      <c r="I29" s="16">
        <v>3865564</v>
      </c>
      <c r="J29" s="16">
        <f>I29-H29</f>
        <v>29296</v>
      </c>
      <c r="K29" s="18">
        <f>(J29/H29)</f>
        <v>7.6365884760918688E-3</v>
      </c>
      <c r="L29" s="1"/>
    </row>
    <row r="30" spans="1:12" ht="15" customHeight="1" x14ac:dyDescent="0.25">
      <c r="A30" s="14" t="s">
        <v>64</v>
      </c>
      <c r="B30" s="14" t="s">
        <v>35</v>
      </c>
      <c r="C30" s="14" t="s">
        <v>35</v>
      </c>
      <c r="D30" s="15" t="s">
        <v>65</v>
      </c>
      <c r="E30" s="16">
        <v>10</v>
      </c>
      <c r="F30" s="16">
        <v>292366</v>
      </c>
      <c r="G30" s="16">
        <v>364557</v>
      </c>
      <c r="H30" s="16">
        <v>10</v>
      </c>
      <c r="I30" s="16">
        <v>10</v>
      </c>
      <c r="J30" s="17"/>
      <c r="K30" s="18" t="s">
        <v>35</v>
      </c>
      <c r="L30" s="1"/>
    </row>
    <row r="31" spans="1:12" ht="15" customHeight="1" x14ac:dyDescent="0.25">
      <c r="A31" s="29" t="s">
        <v>35</v>
      </c>
      <c r="B31" s="29" t="s">
        <v>53</v>
      </c>
      <c r="C31" s="29" t="s">
        <v>35</v>
      </c>
      <c r="D31" s="30" t="s">
        <v>66</v>
      </c>
      <c r="E31" s="31">
        <v>10</v>
      </c>
      <c r="F31" s="31">
        <v>292366</v>
      </c>
      <c r="G31" s="31">
        <v>364557</v>
      </c>
      <c r="H31" s="31">
        <v>10</v>
      </c>
      <c r="I31" s="31">
        <v>10</v>
      </c>
      <c r="J31" s="32"/>
      <c r="K31" s="33" t="s">
        <v>35</v>
      </c>
      <c r="L31" s="1"/>
    </row>
    <row r="32" spans="1:12" ht="15" customHeight="1" x14ac:dyDescent="0.25">
      <c r="A32" s="25" t="s">
        <v>67</v>
      </c>
      <c r="B32" s="25" t="s">
        <v>35</v>
      </c>
      <c r="C32" s="25" t="s">
        <v>35</v>
      </c>
      <c r="D32" s="26" t="s">
        <v>38</v>
      </c>
      <c r="E32" s="27">
        <v>611279</v>
      </c>
      <c r="F32" s="27">
        <v>611279</v>
      </c>
      <c r="G32" s="27">
        <v>74743</v>
      </c>
      <c r="H32" s="27">
        <v>628883</v>
      </c>
      <c r="I32" s="27">
        <v>477729</v>
      </c>
      <c r="J32" s="27">
        <f>I32-H32</f>
        <v>-151154</v>
      </c>
      <c r="K32" s="28">
        <f>(J32/H32)</f>
        <v>-0.24035313404878172</v>
      </c>
      <c r="L32" s="1"/>
    </row>
    <row r="33" spans="1:12" ht="15" customHeight="1" x14ac:dyDescent="0.25">
      <c r="A33" s="14" t="s">
        <v>35</v>
      </c>
      <c r="B33" s="14" t="s">
        <v>14</v>
      </c>
      <c r="C33" s="14" t="s">
        <v>35</v>
      </c>
      <c r="D33" s="15" t="s">
        <v>68</v>
      </c>
      <c r="E33" s="16">
        <v>546301</v>
      </c>
      <c r="F33" s="16">
        <v>546301</v>
      </c>
      <c r="G33" s="16">
        <v>60000</v>
      </c>
      <c r="H33" s="16">
        <v>562034</v>
      </c>
      <c r="I33" s="16">
        <v>477729</v>
      </c>
      <c r="J33" s="16">
        <f>I33-H33</f>
        <v>-84305</v>
      </c>
      <c r="K33" s="18">
        <f>(J33/H33)</f>
        <v>-0.1499998220748211</v>
      </c>
      <c r="L33" s="1"/>
    </row>
    <row r="34" spans="1:12" ht="15" customHeight="1" x14ac:dyDescent="0.25">
      <c r="A34" s="14" t="s">
        <v>35</v>
      </c>
      <c r="B34" s="14" t="s">
        <v>35</v>
      </c>
      <c r="C34" s="14" t="s">
        <v>69</v>
      </c>
      <c r="D34" s="15" t="s">
        <v>70</v>
      </c>
      <c r="E34" s="16">
        <v>546301</v>
      </c>
      <c r="F34" s="16">
        <v>546301</v>
      </c>
      <c r="G34" s="16">
        <v>60000</v>
      </c>
      <c r="H34" s="16">
        <v>562034</v>
      </c>
      <c r="I34" s="16">
        <v>477729</v>
      </c>
      <c r="J34" s="16">
        <f>I34-H34</f>
        <v>-84305</v>
      </c>
      <c r="K34" s="18">
        <f>(J34/H34)</f>
        <v>-0.1499998220748211</v>
      </c>
      <c r="L34" s="1"/>
    </row>
    <row r="35" spans="1:12" ht="15" customHeight="1" x14ac:dyDescent="0.25">
      <c r="A35" s="14" t="s">
        <v>35</v>
      </c>
      <c r="B35" s="14" t="s">
        <v>48</v>
      </c>
      <c r="C35" s="14" t="s">
        <v>35</v>
      </c>
      <c r="D35" s="15" t="s">
        <v>71</v>
      </c>
      <c r="E35" s="16">
        <v>64978</v>
      </c>
      <c r="F35" s="16">
        <v>64978</v>
      </c>
      <c r="G35" s="16">
        <v>14743</v>
      </c>
      <c r="H35" s="16">
        <v>66849</v>
      </c>
      <c r="I35" s="16">
        <v>0</v>
      </c>
      <c r="J35" s="16">
        <f>I35-H35</f>
        <v>-66849</v>
      </c>
      <c r="K35" s="18">
        <f>(J35/H35)</f>
        <v>-1</v>
      </c>
      <c r="L35" s="1"/>
    </row>
    <row r="36" spans="1:12" ht="27" customHeight="1" x14ac:dyDescent="0.25">
      <c r="A36" s="14" t="s">
        <v>35</v>
      </c>
      <c r="B36" s="14" t="s">
        <v>35</v>
      </c>
      <c r="C36" s="14" t="s">
        <v>72</v>
      </c>
      <c r="D36" s="15" t="s">
        <v>73</v>
      </c>
      <c r="E36" s="16">
        <v>64978</v>
      </c>
      <c r="F36" s="16">
        <v>64978</v>
      </c>
      <c r="G36" s="16">
        <v>14743</v>
      </c>
      <c r="H36" s="16">
        <v>66849</v>
      </c>
      <c r="I36" s="16">
        <v>0</v>
      </c>
      <c r="J36" s="16">
        <f>I36-H36</f>
        <v>-66849</v>
      </c>
      <c r="K36" s="18">
        <f>(J36/H36)</f>
        <v>-1</v>
      </c>
      <c r="L36" s="1"/>
    </row>
    <row r="37" spans="1:12" ht="15" customHeight="1" x14ac:dyDescent="0.25">
      <c r="A37" s="14" t="s">
        <v>74</v>
      </c>
      <c r="B37" s="14" t="s">
        <v>35</v>
      </c>
      <c r="C37" s="14" t="s">
        <v>35</v>
      </c>
      <c r="D37" s="15" t="s">
        <v>75</v>
      </c>
      <c r="E37" s="16">
        <v>10</v>
      </c>
      <c r="F37" s="16">
        <v>10</v>
      </c>
      <c r="G37" s="16">
        <v>525050</v>
      </c>
      <c r="H37" s="16">
        <v>10</v>
      </c>
      <c r="I37" s="16">
        <v>10</v>
      </c>
      <c r="J37" s="17"/>
      <c r="K37" s="18" t="s">
        <v>35</v>
      </c>
      <c r="L37" s="1"/>
    </row>
    <row r="38" spans="1:12" ht="15" customHeight="1" x14ac:dyDescent="0.25">
      <c r="A38" s="14" t="s">
        <v>35</v>
      </c>
      <c r="B38" s="14" t="s">
        <v>46</v>
      </c>
      <c r="C38" s="14" t="s">
        <v>35</v>
      </c>
      <c r="D38" s="15" t="s">
        <v>76</v>
      </c>
      <c r="E38" s="16">
        <v>10</v>
      </c>
      <c r="F38" s="16">
        <v>10</v>
      </c>
      <c r="G38" s="16">
        <v>525050</v>
      </c>
      <c r="H38" s="16">
        <v>10</v>
      </c>
      <c r="I38" s="16">
        <v>10</v>
      </c>
      <c r="J38" s="17"/>
      <c r="K38" s="18" t="s">
        <v>35</v>
      </c>
      <c r="L38" s="1"/>
    </row>
    <row r="39" spans="1:12" ht="15" customHeight="1" x14ac:dyDescent="0.25">
      <c r="A39" s="14" t="s">
        <v>77</v>
      </c>
      <c r="B39" s="14" t="s">
        <v>35</v>
      </c>
      <c r="C39" s="14" t="s">
        <v>35</v>
      </c>
      <c r="D39" s="15" t="s">
        <v>78</v>
      </c>
      <c r="E39" s="16">
        <v>0</v>
      </c>
      <c r="F39" s="16">
        <v>0</v>
      </c>
      <c r="G39" s="16">
        <v>63793</v>
      </c>
      <c r="H39" s="16">
        <v>0</v>
      </c>
      <c r="I39" s="16">
        <v>10</v>
      </c>
      <c r="J39" s="16">
        <f>I39-H39</f>
        <v>10</v>
      </c>
      <c r="K39" s="18" t="s">
        <v>35</v>
      </c>
      <c r="L39" s="1"/>
    </row>
    <row r="40" spans="1:12" ht="27" customHeight="1" x14ac:dyDescent="0.25">
      <c r="A40" s="14" t="s">
        <v>35</v>
      </c>
      <c r="B40" s="14" t="s">
        <v>11</v>
      </c>
      <c r="C40" s="14" t="s">
        <v>35</v>
      </c>
      <c r="D40" s="15" t="s">
        <v>79</v>
      </c>
      <c r="E40" s="16">
        <v>0</v>
      </c>
      <c r="F40" s="16">
        <v>0</v>
      </c>
      <c r="G40" s="16">
        <v>63793</v>
      </c>
      <c r="H40" s="16">
        <v>0</v>
      </c>
      <c r="I40" s="16">
        <v>10</v>
      </c>
      <c r="J40" s="16">
        <f>I40-H40</f>
        <v>10</v>
      </c>
      <c r="K40" s="18" t="s">
        <v>35</v>
      </c>
      <c r="L40" s="1"/>
    </row>
    <row r="41" spans="1:12" ht="27" customHeight="1" x14ac:dyDescent="0.25">
      <c r="A41" s="14" t="s">
        <v>80</v>
      </c>
      <c r="B41" s="14" t="s">
        <v>35</v>
      </c>
      <c r="C41" s="14" t="s">
        <v>35</v>
      </c>
      <c r="D41" s="15" t="s">
        <v>81</v>
      </c>
      <c r="E41" s="16">
        <v>695055</v>
      </c>
      <c r="F41" s="16">
        <v>695055</v>
      </c>
      <c r="G41" s="16">
        <v>38125</v>
      </c>
      <c r="H41" s="16">
        <v>715073</v>
      </c>
      <c r="I41" s="16">
        <v>702473</v>
      </c>
      <c r="J41" s="16">
        <f>I41-H41</f>
        <v>-12600</v>
      </c>
      <c r="K41" s="18">
        <f>(J41/H41)</f>
        <v>-1.7620578598268988E-2</v>
      </c>
      <c r="L41" s="1"/>
    </row>
    <row r="42" spans="1:12" ht="15" customHeight="1" x14ac:dyDescent="0.25">
      <c r="A42" s="14" t="s">
        <v>35</v>
      </c>
      <c r="B42" s="14" t="s">
        <v>37</v>
      </c>
      <c r="C42" s="14" t="s">
        <v>35</v>
      </c>
      <c r="D42" s="15" t="s">
        <v>82</v>
      </c>
      <c r="E42" s="16">
        <v>12247</v>
      </c>
      <c r="F42" s="16">
        <v>12247</v>
      </c>
      <c r="G42" s="16">
        <v>3451</v>
      </c>
      <c r="H42" s="16">
        <v>12600</v>
      </c>
      <c r="I42" s="16">
        <v>0</v>
      </c>
      <c r="J42" s="16">
        <f>I42-H42</f>
        <v>-12600</v>
      </c>
      <c r="K42" s="18">
        <f>(J42/H42)</f>
        <v>-1</v>
      </c>
      <c r="L42" s="1"/>
    </row>
    <row r="43" spans="1:12" ht="15" customHeight="1" x14ac:dyDescent="0.25">
      <c r="A43" s="14" t="s">
        <v>35</v>
      </c>
      <c r="B43" s="14" t="s">
        <v>83</v>
      </c>
      <c r="C43" s="14" t="s">
        <v>35</v>
      </c>
      <c r="D43" s="15" t="s">
        <v>84</v>
      </c>
      <c r="E43" s="16">
        <v>682808</v>
      </c>
      <c r="F43" s="16">
        <v>682808</v>
      </c>
      <c r="G43" s="16">
        <v>34674</v>
      </c>
      <c r="H43" s="16">
        <v>702473</v>
      </c>
      <c r="I43" s="16">
        <v>702473</v>
      </c>
      <c r="J43" s="17"/>
      <c r="K43" s="18" t="s">
        <v>35</v>
      </c>
      <c r="L43" s="1"/>
    </row>
    <row r="44" spans="1:12" ht="15" customHeight="1" x14ac:dyDescent="0.25">
      <c r="A44" s="14" t="s">
        <v>85</v>
      </c>
      <c r="B44" s="14" t="s">
        <v>35</v>
      </c>
      <c r="C44" s="14" t="s">
        <v>35</v>
      </c>
      <c r="D44" s="15" t="s">
        <v>86</v>
      </c>
      <c r="E44" s="16">
        <v>10</v>
      </c>
      <c r="F44" s="16">
        <v>354483</v>
      </c>
      <c r="G44" s="16">
        <v>354482</v>
      </c>
      <c r="H44" s="16">
        <v>10</v>
      </c>
      <c r="I44" s="16">
        <v>10</v>
      </c>
      <c r="J44" s="17"/>
      <c r="K44" s="18" t="s">
        <v>35</v>
      </c>
      <c r="L44" s="1"/>
    </row>
    <row r="45" spans="1:12" ht="15" customHeight="1" x14ac:dyDescent="0.25">
      <c r="A45" s="14" t="s">
        <v>35</v>
      </c>
      <c r="B45" s="14" t="s">
        <v>83</v>
      </c>
      <c r="C45" s="14" t="s">
        <v>35</v>
      </c>
      <c r="D45" s="15" t="s">
        <v>87</v>
      </c>
      <c r="E45" s="16">
        <v>10</v>
      </c>
      <c r="F45" s="16">
        <v>354483</v>
      </c>
      <c r="G45" s="16">
        <v>354482</v>
      </c>
      <c r="H45" s="16">
        <v>10</v>
      </c>
      <c r="I45" s="16">
        <v>10</v>
      </c>
      <c r="J45" s="17"/>
      <c r="K45" s="18" t="s">
        <v>35</v>
      </c>
      <c r="L45" s="1"/>
    </row>
    <row r="46" spans="1:12" ht="15" customHeight="1" x14ac:dyDescent="0.25">
      <c r="A46" s="21" t="s">
        <v>88</v>
      </c>
      <c r="B46" s="21" t="s">
        <v>35</v>
      </c>
      <c r="C46" s="21" t="s">
        <v>35</v>
      </c>
      <c r="D46" s="22" t="s">
        <v>89</v>
      </c>
      <c r="E46" s="23">
        <v>0</v>
      </c>
      <c r="F46" s="23">
        <v>0</v>
      </c>
      <c r="G46" s="23">
        <v>0</v>
      </c>
      <c r="H46" s="23">
        <v>0</v>
      </c>
      <c r="I46" s="23">
        <v>10</v>
      </c>
      <c r="J46" s="23">
        <f>I46-H46</f>
        <v>10</v>
      </c>
      <c r="K46" s="24" t="s">
        <v>35</v>
      </c>
      <c r="L46" s="1"/>
    </row>
    <row r="47" spans="1:1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" customHeight="1" x14ac:dyDescent="0.25">
      <c r="A48" s="36" t="s">
        <v>90</v>
      </c>
      <c r="B48" s="37"/>
      <c r="C48" s="37"/>
      <c r="D48" s="37"/>
      <c r="E48" s="19">
        <v>25282422</v>
      </c>
      <c r="F48" s="19">
        <v>24461166</v>
      </c>
      <c r="G48" s="19">
        <v>15861516</v>
      </c>
      <c r="H48" s="19">
        <v>26010555</v>
      </c>
      <c r="I48" s="19">
        <v>26028098</v>
      </c>
      <c r="J48" s="19">
        <v>17543</v>
      </c>
      <c r="K48" s="20">
        <v>6.7445696564337053E-4</v>
      </c>
      <c r="L48" s="1"/>
    </row>
    <row r="49" spans="1:12" ht="15" customHeight="1" x14ac:dyDescent="0.25">
      <c r="A49" s="38" t="s">
        <v>91</v>
      </c>
      <c r="B49" s="39"/>
      <c r="C49" s="39"/>
      <c r="D49" s="39"/>
      <c r="E49" s="39"/>
      <c r="F49" s="39"/>
      <c r="G49" s="39"/>
      <c r="H49" s="39"/>
      <c r="I49" s="39"/>
      <c r="J49" s="1"/>
      <c r="K49" s="1"/>
      <c r="L49" s="1"/>
    </row>
    <row r="50" spans="1:12" ht="5.099999999999999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</sheetData>
  <mergeCells count="17">
    <mergeCell ref="A5:B5"/>
    <mergeCell ref="C5:F5"/>
    <mergeCell ref="A1:K1"/>
    <mergeCell ref="A2:K2"/>
    <mergeCell ref="A3:K3"/>
    <mergeCell ref="J10:J11"/>
    <mergeCell ref="K10:K11"/>
    <mergeCell ref="A48:D48"/>
    <mergeCell ref="A49:I49"/>
    <mergeCell ref="A6:B6"/>
    <mergeCell ref="C6:F6"/>
    <mergeCell ref="A7:B7"/>
    <mergeCell ref="C7:F7"/>
    <mergeCell ref="A9:A11"/>
    <mergeCell ref="B9:B11"/>
    <mergeCell ref="C9:C11"/>
    <mergeCell ref="D9:D11"/>
  </mergeCells>
  <printOptions horizontalCentered="1"/>
  <pageMargins left="0.6692913385826772" right="0.6692913385826772" top="0.6692913385826772" bottom="0.6692913385826772" header="0" footer="0"/>
  <pageSetup scale="79" fitToHeight="0" orientation="landscape" r:id="rId1"/>
  <rowBreaks count="1" manualBreakCount="1">
    <brk id="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2026-09-30T15:24:23Z</dcterms:modified>
</cp:coreProperties>
</file>