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4432FC9D-28DC-448C-BA4F-FBA3419B53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analitico'!$A$1:$K$69</definedName>
    <definedName name="JR_PAGE_ANCHOR_0_1">'cuadro Comparativo analitico'!$A$1</definedName>
    <definedName name="_xlnm.Print_Titles" localSheetId="0">'cuadro Comparativo analitico'!$9:$11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3" i="1" l="1"/>
  <c r="K53" i="1" s="1"/>
  <c r="J65" i="1"/>
  <c r="J63" i="1"/>
  <c r="K63" i="1" s="1"/>
  <c r="J62" i="1"/>
  <c r="K62" i="1" s="1"/>
  <c r="J61" i="1"/>
  <c r="K61" i="1" s="1"/>
  <c r="J60" i="1"/>
  <c r="K60" i="1" s="1"/>
  <c r="J59" i="1"/>
  <c r="K59" i="1" s="1"/>
  <c r="J58" i="1"/>
  <c r="K58" i="1" s="1"/>
  <c r="J57" i="1"/>
  <c r="K57" i="1" s="1"/>
  <c r="J56" i="1"/>
  <c r="K56" i="1" s="1"/>
  <c r="J55" i="1"/>
  <c r="J54" i="1"/>
  <c r="K54" i="1" s="1"/>
  <c r="J52" i="1"/>
  <c r="K52" i="1" s="1"/>
  <c r="J49" i="1"/>
  <c r="J48" i="1"/>
  <c r="K48" i="1" s="1"/>
  <c r="J47" i="1"/>
  <c r="K47" i="1" s="1"/>
  <c r="J46" i="1"/>
  <c r="K46" i="1" s="1"/>
  <c r="J45" i="1"/>
  <c r="K45" i="1" s="1"/>
  <c r="J44" i="1"/>
  <c r="K44" i="1" s="1"/>
  <c r="J43" i="1"/>
  <c r="K43" i="1" s="1"/>
  <c r="J42" i="1"/>
  <c r="K42" i="1" s="1"/>
  <c r="J41" i="1"/>
  <c r="K41" i="1" s="1"/>
  <c r="J40" i="1"/>
  <c r="K40" i="1" s="1"/>
  <c r="J38" i="1"/>
  <c r="K38" i="1" s="1"/>
  <c r="J36" i="1"/>
  <c r="J35" i="1"/>
  <c r="K35" i="1" s="1"/>
  <c r="J34" i="1"/>
  <c r="K34" i="1" s="1"/>
  <c r="J31" i="1"/>
  <c r="K31" i="1" s="1"/>
  <c r="J30" i="1"/>
  <c r="K30" i="1" s="1"/>
  <c r="J29" i="1"/>
  <c r="K29" i="1" s="1"/>
  <c r="J23" i="1"/>
  <c r="K23" i="1" s="1"/>
  <c r="J22" i="1"/>
  <c r="K22" i="1" s="1"/>
  <c r="J21" i="1"/>
  <c r="K21" i="1" s="1"/>
  <c r="J20" i="1"/>
  <c r="K20" i="1" s="1"/>
  <c r="J12" i="1"/>
  <c r="K12" i="1" s="1"/>
</calcChain>
</file>

<file path=xl/sharedStrings.xml><?xml version="1.0" encoding="utf-8"?>
<sst xmlns="http://schemas.openxmlformats.org/spreadsheetml/2006/main" count="279" uniqueCount="122">
  <si>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</si>
  <si>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</si>
  <si>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</si>
  <si>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</si>
  <si>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</si>
  <si>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DESARROLLO SOCIAL Y FAMILIA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</si>
  <si>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</si>
  <si>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</si>
  <si>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</si>
  <si>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SUBSECRETARÍA DE SERVICIOS SOCIALES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</si>
  <si>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</si>
  <si>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</si>
  <si>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</si>
  <si>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</si>
  <si>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</si>
  <si>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</si>
  <si>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</si>
  <si>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</si>
  <si>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</si>
  <si>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</si>
  <si>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</si>
  <si>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</si>
  <si>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</si>
  <si>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</si>
  <si>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</si>
  <si>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</si>
  <si>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</si>
  <si>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</si>
  <si>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</si>
  <si>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</si>
  <si>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</si>
  <si>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</si>
  <si>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</si>
  <si>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</si>
  <si>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</si>
  <si>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</si>
  <si>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</si>
  <si>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</si>
  <si>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</si>
  <si>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</si>
  <si>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</si>
  <si>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</si>
  <si>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</si>
  <si>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</si>
  <si>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</si>
  <si>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Multas y Sanciones Pecuniarias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</si>
  <si>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</si>
  <si>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</si>
  <si>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</si>
  <si>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</si>
  <si>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</si>
  <si>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Servicio de la Deuda Interna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</si>
  <si>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</si>
  <si>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Servicio de la Deuda Externa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</si>
  <si>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</si>
  <si>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VENTA DE ACTIVOS NO FINANCIEROS</t>
    </r>
  </si>
  <si>
    <r>
      <rPr>
        <sz val="10"/>
        <rFont val="Times New Roman"/>
        <family val="1"/>
      </rPr>
      <t>Vehículos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</si>
  <si>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</si>
  <si>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</si>
  <si>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</si>
  <si>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</si>
  <si>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</si>
  <si>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</si>
  <si>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</si>
  <si>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</si>
  <si>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</si>
  <si>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</si>
  <si>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</si>
  <si>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</si>
  <si>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</si>
  <si>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Al Sector Privado</t>
    </r>
  </si>
  <si>
    <r>
      <rPr>
        <sz val="10"/>
        <rFont val="Times New Roman"/>
        <family val="1"/>
      </rPr>
      <t>321</t>
    </r>
  </si>
  <si>
    <r>
      <rPr>
        <sz val="10"/>
        <rFont val="Times New Roman"/>
        <family val="1"/>
      </rPr>
      <t>Fundación de las Familias</t>
    </r>
  </si>
  <si>
    <r>
      <rPr>
        <sz val="10"/>
        <rFont val="Times New Roman"/>
        <family val="1"/>
      </rPr>
      <t>322</t>
    </r>
  </si>
  <si>
    <r>
      <rPr>
        <sz val="10"/>
        <rFont val="Times New Roman"/>
        <family val="1"/>
      </rPr>
      <t>Subsidio a la Calefacción</t>
    </r>
  </si>
  <si>
    <r>
      <rPr>
        <sz val="10"/>
        <rFont val="Times New Roman"/>
        <family val="1"/>
      </rPr>
      <t>A Otras Entidades Públicas</t>
    </r>
  </si>
  <si>
    <r>
      <rPr>
        <sz val="10"/>
        <rFont val="Times New Roman"/>
        <family val="1"/>
      </rPr>
      <t>341</t>
    </r>
  </si>
  <si>
    <r>
      <rPr>
        <sz val="10"/>
        <rFont val="Times New Roman"/>
        <family val="1"/>
      </rPr>
      <t>Sistema de Apoyo a la Selección de Beneficios Sociales</t>
    </r>
  </si>
  <si>
    <r>
      <rPr>
        <sz val="10"/>
        <rFont val="Times New Roman"/>
        <family val="1"/>
      </rPr>
      <t>342</t>
    </r>
  </si>
  <si>
    <r>
      <rPr>
        <sz val="10"/>
        <rFont val="Times New Roman"/>
        <family val="1"/>
      </rPr>
      <t>Apoyo, Monitoreo y Supervisión a la Gestión Territorial</t>
    </r>
  </si>
  <si>
    <r>
      <rPr>
        <sz val="10"/>
        <rFont val="Times New Roman"/>
        <family val="1"/>
      </rPr>
      <t>414</t>
    </r>
  </si>
  <si>
    <r>
      <rPr>
        <sz val="10"/>
        <rFont val="Times New Roman"/>
        <family val="1"/>
      </rPr>
      <t>Programa Vivienda Primero</t>
    </r>
  </si>
  <si>
    <r>
      <rPr>
        <sz val="10"/>
        <rFont val="Times New Roman"/>
        <family val="1"/>
      </rPr>
      <t>998</t>
    </r>
  </si>
  <si>
    <r>
      <rPr>
        <sz val="10"/>
        <rFont val="Times New Roman"/>
        <family val="1"/>
      </rPr>
      <t>Programa Noche Digna</t>
    </r>
  </si>
  <si>
    <r>
      <rPr>
        <sz val="10"/>
        <rFont val="Times New Roman"/>
        <family val="1"/>
      </rPr>
      <t>A Instituciones Privadas Ejecutoras de Políticas Públicas</t>
    </r>
  </si>
  <si>
    <r>
      <rPr>
        <sz val="10"/>
        <rFont val="Times New Roman"/>
        <family val="1"/>
      </rPr>
      <t>001</t>
    </r>
  </si>
  <si>
    <r>
      <rPr>
        <sz val="10"/>
        <rFont val="Times New Roman"/>
        <family val="1"/>
      </rPr>
      <t>Fundación de las Familias - Programa Red Telecentros</t>
    </r>
  </si>
  <si>
    <r>
      <rPr>
        <sz val="10"/>
        <rFont val="Times New Roman"/>
        <family val="1"/>
      </rPr>
      <t>A Unidades o Programas del Servicio</t>
    </r>
  </si>
  <si>
    <r>
      <rPr>
        <sz val="10"/>
        <rFont val="Times New Roman"/>
        <family val="1"/>
      </rPr>
      <t>003</t>
    </r>
  </si>
  <si>
    <r>
      <rPr>
        <sz val="10"/>
        <rFont val="Times New Roman"/>
        <family val="1"/>
      </rPr>
      <t>Elige Vivir Sano</t>
    </r>
  </si>
  <si>
    <r>
      <rPr>
        <sz val="10"/>
        <rFont val="Times New Roman"/>
        <family val="1"/>
      </rPr>
      <t>005</t>
    </r>
  </si>
  <si>
    <r>
      <rPr>
        <sz val="10"/>
        <rFont val="Times New Roman"/>
        <family val="1"/>
      </rPr>
      <t>Programa Red Integral de Protección Social</t>
    </r>
  </si>
  <si>
    <r>
      <rPr>
        <sz val="10"/>
        <rFont val="Times New Roman"/>
        <family val="1"/>
      </rPr>
      <t>006</t>
    </r>
  </si>
  <si>
    <r>
      <rPr>
        <sz val="10"/>
        <rFont val="Times New Roman"/>
        <family val="1"/>
      </rPr>
      <t>Programa de Apoyo a la Selección de Beneficios Sociales</t>
    </r>
  </si>
  <si>
    <r>
      <rPr>
        <sz val="10"/>
        <rFont val="Times New Roman"/>
        <family val="1"/>
      </rPr>
      <t>007</t>
    </r>
  </si>
  <si>
    <r>
      <rPr>
        <sz val="10"/>
        <rFont val="Times New Roman"/>
        <family val="1"/>
      </rPr>
      <t>Comisión para la Paz y el Entendimiento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</si>
  <si>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</si>
  <si>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</si>
  <si>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</si>
  <si>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26</t>
    </r>
  </si>
  <si>
    <r>
      <rPr>
        <sz val="10"/>
        <rFont val="Times New Roman"/>
        <family val="1"/>
      </rPr>
      <t>OTROS GASTOS CORRIENTES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</si>
  <si>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</si>
  <si>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</si>
  <si>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</si>
  <si>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Mobiliario y Otros</t>
    </r>
  </si>
  <si>
    <r>
      <rPr>
        <sz val="10"/>
        <rFont val="Times New Roman"/>
        <family val="1"/>
      </rPr>
      <t>Máquinas y Equipos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</si>
  <si>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</si>
  <si>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Equipos Informáticos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</si>
  <si>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</si>
  <si>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Programas Informáticos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</si>
  <si>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</si>
  <si>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</si>
  <si>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Amortización Deuda Interna</t>
    </r>
  </si>
  <si>
    <r>
      <rPr>
        <sz val="10"/>
        <rFont val="Times New Roman"/>
        <family val="1"/>
      </rPr>
      <t>Intereses Deuda Interna</t>
    </r>
  </si>
  <si>
    <r>
      <rPr>
        <sz val="10"/>
        <rFont val="Times New Roman"/>
        <family val="1"/>
      </rPr>
      <t>Intereses Deuda Externa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</si>
  <si>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</si>
  <si>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</si>
  <si>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</si>
  <si>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</si>
  <si>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</si>
  <si>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02</t>
  </si>
  <si>
    <t>Compensaciones por Daños a Terceros y/o a la Propiedad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</si>
</sst>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18" borderId="1" xfId="0" applyFont="1" applyFill="1" applyBorder="1" applyAlignment="1">
      <alignment horizontal="center" vertical="top" wrapText="1"/>
    </xf>
    <xf numFmtId="0" fontId="2" fillId="20" borderId="9" xfId="0" applyFont="1" applyFill="1" applyBorder="1" applyAlignment="1">
      <alignment horizontal="center" vertical="center" wrapText="1"/>
    </xf>
    <xf numFmtId="0" fontId="2" fillId="21" borderId="9" xfId="0" applyFont="1" applyFill="1" applyBorder="1" applyAlignment="1">
      <alignment horizontal="center" vertical="center" wrapText="1"/>
    </xf>
    <xf numFmtId="0" fontId="2" fillId="23" borderId="10" xfId="0" applyFont="1" applyFill="1" applyBorder="1" applyAlignment="1">
      <alignment horizontal="center" vertical="top" wrapText="1"/>
    </xf>
    <xf numFmtId="0" fontId="2" fillId="24" borderId="10" xfId="0" applyFont="1" applyFill="1" applyBorder="1" applyAlignment="1">
      <alignment horizontal="center" vertical="top" wrapText="1"/>
    </xf>
    <xf numFmtId="0" fontId="2" fillId="25" borderId="11" xfId="0" applyFont="1" applyFill="1" applyBorder="1" applyAlignment="1">
      <alignment horizontal="center" vertical="center" wrapText="1"/>
    </xf>
    <xf numFmtId="0" fontId="2" fillId="26" borderId="11" xfId="0" applyFont="1" applyFill="1" applyBorder="1" applyAlignment="1">
      <alignment horizontal="center" vertical="center" wrapText="1"/>
    </xf>
    <xf numFmtId="0" fontId="3" fillId="28" borderId="8" xfId="0" applyFont="1" applyFill="1" applyBorder="1" applyAlignment="1">
      <alignment horizontal="center" vertical="top" wrapText="1"/>
    </xf>
    <xf numFmtId="0" fontId="2" fillId="29" borderId="8" xfId="0" applyFont="1" applyFill="1" applyBorder="1" applyAlignment="1">
      <alignment horizontal="left" vertical="top" wrapText="1"/>
    </xf>
    <xf numFmtId="3" fontId="2" fillId="30" borderId="8" xfId="0" applyNumberFormat="1" applyFont="1" applyFill="1" applyBorder="1" applyAlignment="1">
      <alignment horizontal="right" vertical="top" wrapText="1"/>
    </xf>
    <xf numFmtId="164" fontId="2" fillId="31" borderId="8" xfId="0" applyNumberFormat="1" applyFont="1" applyFill="1" applyBorder="1" applyAlignment="1">
      <alignment horizontal="right" vertical="top" wrapText="1"/>
    </xf>
    <xf numFmtId="0" fontId="3" fillId="32" borderId="12" xfId="0" applyFont="1" applyFill="1" applyBorder="1" applyAlignment="1">
      <alignment horizontal="center" vertical="top" wrapText="1"/>
    </xf>
    <xf numFmtId="0" fontId="3" fillId="33" borderId="12" xfId="0" applyFont="1" applyFill="1" applyBorder="1" applyAlignment="1">
      <alignment horizontal="left" vertical="top" wrapText="1"/>
    </xf>
    <xf numFmtId="3" fontId="3" fillId="34" borderId="12" xfId="0" applyNumberFormat="1" applyFont="1" applyFill="1" applyBorder="1" applyAlignment="1">
      <alignment horizontal="right" vertical="top" wrapText="1"/>
    </xf>
    <xf numFmtId="0" fontId="0" fillId="35" borderId="12" xfId="0" applyFill="1" applyBorder="1" applyAlignment="1" applyProtection="1">
      <alignment wrapText="1"/>
      <protection locked="0"/>
    </xf>
    <xf numFmtId="164" fontId="3" fillId="36" borderId="12" xfId="0" applyNumberFormat="1" applyFont="1" applyFill="1" applyBorder="1" applyAlignment="1">
      <alignment horizontal="right" vertical="top" wrapText="1"/>
    </xf>
    <xf numFmtId="3" fontId="2" fillId="39" borderId="9" xfId="0" applyNumberFormat="1" applyFont="1" applyFill="1" applyBorder="1" applyAlignment="1">
      <alignment horizontal="right" vertical="center" wrapText="1"/>
    </xf>
    <xf numFmtId="164" fontId="2" fillId="40" borderId="9" xfId="0" applyNumberFormat="1" applyFont="1" applyFill="1" applyBorder="1" applyAlignment="1">
      <alignment horizontal="right" vertical="center" wrapText="1"/>
    </xf>
    <xf numFmtId="0" fontId="3" fillId="32" borderId="13" xfId="0" applyFont="1" applyFill="1" applyBorder="1" applyAlignment="1">
      <alignment horizontal="center" vertical="top" wrapText="1"/>
    </xf>
    <xf numFmtId="0" fontId="3" fillId="33" borderId="13" xfId="0" applyFont="1" applyFill="1" applyBorder="1" applyAlignment="1">
      <alignment horizontal="left" vertical="top" wrapText="1"/>
    </xf>
    <xf numFmtId="3" fontId="3" fillId="34" borderId="13" xfId="0" applyNumberFormat="1" applyFont="1" applyFill="1" applyBorder="1" applyAlignment="1">
      <alignment horizontal="right" vertical="top" wrapText="1"/>
    </xf>
    <xf numFmtId="164" fontId="3" fillId="36" borderId="13" xfId="0" applyNumberFormat="1" applyFont="1" applyFill="1" applyBorder="1" applyAlignment="1">
      <alignment horizontal="right" vertical="top" wrapText="1"/>
    </xf>
    <xf numFmtId="0" fontId="3" fillId="32" borderId="14" xfId="0" applyFont="1" applyFill="1" applyBorder="1" applyAlignment="1">
      <alignment horizontal="center" vertical="top" wrapText="1"/>
    </xf>
    <xf numFmtId="0" fontId="3" fillId="33" borderId="14" xfId="0" applyFont="1" applyFill="1" applyBorder="1" applyAlignment="1">
      <alignment horizontal="left" vertical="top" wrapText="1"/>
    </xf>
    <xf numFmtId="3" fontId="3" fillId="34" borderId="14" xfId="0" applyNumberFormat="1" applyFont="1" applyFill="1" applyBorder="1" applyAlignment="1">
      <alignment horizontal="right" vertical="top" wrapText="1"/>
    </xf>
    <xf numFmtId="0" fontId="0" fillId="35" borderId="14" xfId="0" applyFill="1" applyBorder="1" applyAlignment="1" applyProtection="1">
      <alignment wrapText="1"/>
      <protection locked="0"/>
    </xf>
    <xf numFmtId="164" fontId="3" fillId="36" borderId="14" xfId="0" applyNumberFormat="1" applyFont="1" applyFill="1" applyBorder="1" applyAlignment="1">
      <alignment horizontal="right" vertical="top" wrapText="1"/>
    </xf>
    <xf numFmtId="0" fontId="3" fillId="32" borderId="15" xfId="0" applyFont="1" applyFill="1" applyBorder="1" applyAlignment="1">
      <alignment horizontal="center" vertical="top" wrapText="1"/>
    </xf>
    <xf numFmtId="0" fontId="3" fillId="33" borderId="15" xfId="0" applyFont="1" applyFill="1" applyBorder="1" applyAlignment="1">
      <alignment horizontal="left" vertical="top" wrapText="1"/>
    </xf>
    <xf numFmtId="3" fontId="3" fillId="34" borderId="15" xfId="0" applyNumberFormat="1" applyFont="1" applyFill="1" applyBorder="1" applyAlignment="1">
      <alignment horizontal="right" vertical="top" wrapText="1"/>
    </xf>
    <xf numFmtId="164" fontId="3" fillId="36" borderId="15" xfId="0" applyNumberFormat="1" applyFont="1" applyFill="1" applyBorder="1" applyAlignment="1">
      <alignment horizontal="right" vertical="top" wrapText="1"/>
    </xf>
    <xf numFmtId="0" fontId="3" fillId="32" borderId="14" xfId="0" quotePrefix="1" applyFont="1" applyFill="1" applyBorder="1" applyAlignment="1">
      <alignment horizontal="center" vertical="top" wrapText="1"/>
    </xf>
    <xf numFmtId="0" fontId="3" fillId="32" borderId="16" xfId="0" applyFont="1" applyFill="1" applyBorder="1" applyAlignment="1">
      <alignment horizontal="center" vertical="top" wrapText="1"/>
    </xf>
    <xf numFmtId="0" fontId="3" fillId="33" borderId="16" xfId="0" applyFont="1" applyFill="1" applyBorder="1" applyAlignment="1">
      <alignment horizontal="left" vertical="top" wrapText="1"/>
    </xf>
    <xf numFmtId="3" fontId="3" fillId="34" borderId="16" xfId="0" applyNumberFormat="1" applyFont="1" applyFill="1" applyBorder="1" applyAlignment="1">
      <alignment horizontal="right" vertical="top" wrapText="1"/>
    </xf>
    <xf numFmtId="164" fontId="3" fillId="36" borderId="16" xfId="0" applyNumberFormat="1" applyFont="1" applyFill="1" applyBorder="1" applyAlignment="1">
      <alignment horizontal="right" vertical="top" wrapText="1"/>
    </xf>
    <xf numFmtId="0" fontId="3" fillId="32" borderId="10" xfId="0" applyFont="1" applyFill="1" applyBorder="1" applyAlignment="1">
      <alignment horizontal="center" vertical="top" wrapText="1"/>
    </xf>
    <xf numFmtId="0" fontId="3" fillId="33" borderId="10" xfId="0" applyFont="1" applyFill="1" applyBorder="1" applyAlignment="1">
      <alignment horizontal="left" vertical="top" wrapText="1"/>
    </xf>
    <xf numFmtId="3" fontId="3" fillId="34" borderId="10" xfId="0" applyNumberFormat="1" applyFont="1" applyFill="1" applyBorder="1" applyAlignment="1">
      <alignment horizontal="right" vertical="top" wrapText="1"/>
    </xf>
    <xf numFmtId="164" fontId="3" fillId="36" borderId="10" xfId="0" applyNumberFormat="1" applyFont="1" applyFill="1" applyBorder="1" applyAlignment="1">
      <alignment horizontal="right" vertical="top" wrapText="1"/>
    </xf>
    <xf numFmtId="0" fontId="0" fillId="35" borderId="10" xfId="0" applyFill="1" applyBorder="1" applyAlignment="1" applyProtection="1">
      <alignment wrapText="1"/>
      <protection locked="0"/>
    </xf>
    <xf numFmtId="0" fontId="3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 applyProtection="1">
      <alignment horizontal="left" vertical="top" wrapText="1"/>
      <protection locked="0"/>
    </xf>
    <xf numFmtId="0" fontId="3" fillId="8" borderId="3" xfId="0" applyFont="1" applyFill="1" applyBorder="1" applyAlignment="1">
      <alignment horizontal="left" vertical="top" wrapText="1"/>
    </xf>
    <xf numFmtId="0" fontId="3" fillId="9" borderId="3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 wrapText="1"/>
    </xf>
    <xf numFmtId="0" fontId="2" fillId="25" borderId="11" xfId="0" applyFont="1" applyFill="1" applyBorder="1" applyAlignment="1">
      <alignment horizontal="center" vertical="center" wrapText="1"/>
    </xf>
    <xf numFmtId="0" fontId="2" fillId="27" borderId="11" xfId="0" applyFont="1" applyFill="1" applyBorder="1" applyAlignment="1" applyProtection="1">
      <alignment horizontal="center" vertical="center" wrapText="1"/>
      <protection locked="0"/>
    </xf>
    <xf numFmtId="0" fontId="2" fillId="37" borderId="9" xfId="0" applyFont="1" applyFill="1" applyBorder="1" applyAlignment="1">
      <alignment horizontal="left" vertical="top" wrapText="1"/>
    </xf>
    <xf numFmtId="0" fontId="2" fillId="38" borderId="9" xfId="0" applyFont="1" applyFill="1" applyBorder="1" applyAlignment="1" applyProtection="1">
      <alignment horizontal="left" vertical="top" wrapText="1"/>
      <protection locked="0"/>
    </xf>
    <xf numFmtId="0" fontId="4" fillId="41" borderId="1" xfId="0" applyFont="1" applyFill="1" applyBorder="1" applyAlignment="1">
      <alignment horizontal="left" wrapText="1"/>
    </xf>
    <xf numFmtId="0" fontId="4" fillId="42" borderId="1" xfId="0" applyFont="1" applyFill="1" applyBorder="1" applyAlignment="1" applyProtection="1">
      <alignment horizontal="left" wrapText="1"/>
      <protection locked="0"/>
    </xf>
    <xf numFmtId="0" fontId="3" fillId="10" borderId="4" xfId="0" applyFont="1" applyFill="1" applyBorder="1" applyAlignment="1">
      <alignment horizontal="left" vertical="top" wrapText="1"/>
    </xf>
    <xf numFmtId="0" fontId="3" fillId="11" borderId="4" xfId="0" applyFont="1" applyFill="1" applyBorder="1" applyAlignment="1" applyProtection="1">
      <alignment horizontal="left" vertical="top" wrapText="1"/>
      <protection locked="0"/>
    </xf>
    <xf numFmtId="0" fontId="3" fillId="12" borderId="5" xfId="0" applyFont="1" applyFill="1" applyBorder="1" applyAlignment="1">
      <alignment horizontal="left" vertical="top" wrapText="1"/>
    </xf>
    <xf numFmtId="0" fontId="3" fillId="13" borderId="5" xfId="0" applyFont="1" applyFill="1" applyBorder="1" applyAlignment="1" applyProtection="1">
      <alignment horizontal="left" vertical="top" wrapText="1"/>
      <protection locked="0"/>
    </xf>
    <xf numFmtId="0" fontId="3" fillId="14" borderId="6" xfId="0" applyFont="1" applyFill="1" applyBorder="1" applyAlignment="1">
      <alignment horizontal="left" vertical="top" wrapText="1"/>
    </xf>
    <xf numFmtId="0" fontId="3" fillId="15" borderId="6" xfId="0" applyFont="1" applyFill="1" applyBorder="1" applyAlignment="1" applyProtection="1">
      <alignment horizontal="left" vertical="top" wrapText="1"/>
      <protection locked="0"/>
    </xf>
    <xf numFmtId="0" fontId="3" fillId="16" borderId="7" xfId="0" applyFont="1" applyFill="1" applyBorder="1" applyAlignment="1">
      <alignment horizontal="left" vertical="top" wrapText="1"/>
    </xf>
    <xf numFmtId="0" fontId="3" fillId="17" borderId="7" xfId="0" applyFont="1" applyFill="1" applyBorder="1" applyAlignment="1" applyProtection="1">
      <alignment horizontal="left" vertical="top" wrapText="1"/>
      <protection locked="0"/>
    </xf>
    <xf numFmtId="0" fontId="2" fillId="19" borderId="8" xfId="0" applyFont="1" applyFill="1" applyBorder="1" applyAlignment="1">
      <alignment horizontal="center" vertical="center" wrapText="1"/>
    </xf>
    <xf numFmtId="0" fontId="2" fillId="22" borderId="8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69"/>
  <sheetViews>
    <sheetView tabSelected="1" view="pageBreakPreview" zoomScale="60" zoomScaleNormal="70" workbookViewId="0">
      <selection activeCell="R48" sqref="R48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35.140625" customWidth="1"/>
    <col min="5" max="11" width="15" customWidth="1"/>
    <col min="12" max="12" width="5.42578125" customWidth="1"/>
  </cols>
  <sheetData>
    <row r="1" spans="1:12" ht="17.100000000000001" customHeight="1" x14ac:dyDescent="0.2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1"/>
    </row>
    <row r="2" spans="1:12" ht="17.100000000000001" customHeight="1" x14ac:dyDescent="0.25">
      <c r="A2" s="48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1"/>
    </row>
    <row r="3" spans="1:12" ht="15" customHeight="1" x14ac:dyDescent="0.25">
      <c r="A3" s="49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44" t="s">
        <v>4</v>
      </c>
      <c r="B5" s="45"/>
      <c r="C5" s="46" t="s">
        <v>5</v>
      </c>
      <c r="D5" s="47"/>
      <c r="E5" s="47"/>
      <c r="F5" s="47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56" t="s">
        <v>8</v>
      </c>
      <c r="B6" s="57"/>
      <c r="C6" s="58" t="s">
        <v>9</v>
      </c>
      <c r="D6" s="59"/>
      <c r="E6" s="59"/>
      <c r="F6" s="59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60" t="s">
        <v>12</v>
      </c>
      <c r="B7" s="61"/>
      <c r="C7" s="62" t="s">
        <v>9</v>
      </c>
      <c r="D7" s="63"/>
      <c r="E7" s="63"/>
      <c r="F7" s="63"/>
      <c r="G7" s="1"/>
      <c r="H7" s="2" t="s">
        <v>13</v>
      </c>
      <c r="I7" s="2" t="s">
        <v>11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14</v>
      </c>
      <c r="H8" s="1"/>
      <c r="I8" s="1"/>
      <c r="J8" s="1"/>
      <c r="K8" s="1"/>
      <c r="L8" s="1"/>
    </row>
    <row r="9" spans="1:12" ht="15" customHeight="1" x14ac:dyDescent="0.25">
      <c r="A9" s="64" t="s">
        <v>15</v>
      </c>
      <c r="B9" s="64" t="s">
        <v>16</v>
      </c>
      <c r="C9" s="64" t="s">
        <v>17</v>
      </c>
      <c r="D9" s="64" t="s">
        <v>18</v>
      </c>
      <c r="E9" s="4" t="s">
        <v>19</v>
      </c>
      <c r="F9" s="5" t="s">
        <v>20</v>
      </c>
      <c r="G9" s="5" t="s">
        <v>21</v>
      </c>
      <c r="H9" s="5" t="s">
        <v>22</v>
      </c>
      <c r="I9" s="5" t="s">
        <v>23</v>
      </c>
      <c r="J9" s="5" t="s">
        <v>24</v>
      </c>
      <c r="K9" s="5" t="s">
        <v>25</v>
      </c>
      <c r="L9" s="1"/>
    </row>
    <row r="10" spans="1:12" ht="80.099999999999994" customHeight="1" x14ac:dyDescent="0.25">
      <c r="A10" s="65"/>
      <c r="B10" s="65"/>
      <c r="C10" s="65"/>
      <c r="D10" s="65"/>
      <c r="E10" s="6" t="s">
        <v>26</v>
      </c>
      <c r="F10" s="7" t="s">
        <v>27</v>
      </c>
      <c r="G10" s="7" t="s">
        <v>28</v>
      </c>
      <c r="H10" s="7" t="s">
        <v>26</v>
      </c>
      <c r="I10" s="7" t="s">
        <v>29</v>
      </c>
      <c r="J10" s="50" t="s">
        <v>30</v>
      </c>
      <c r="K10" s="50" t="s">
        <v>31</v>
      </c>
      <c r="L10" s="1"/>
    </row>
    <row r="11" spans="1:12" ht="30" customHeight="1" x14ac:dyDescent="0.25">
      <c r="A11" s="65"/>
      <c r="B11" s="65"/>
      <c r="C11" s="65"/>
      <c r="D11" s="65"/>
      <c r="E11" s="9" t="s">
        <v>32</v>
      </c>
      <c r="F11" s="8" t="s">
        <v>32</v>
      </c>
      <c r="G11" s="8" t="s">
        <v>32</v>
      </c>
      <c r="H11" s="8" t="s">
        <v>33</v>
      </c>
      <c r="I11" s="8" t="s">
        <v>33</v>
      </c>
      <c r="J11" s="51"/>
      <c r="K11" s="51"/>
      <c r="L11" s="1"/>
    </row>
    <row r="12" spans="1:12" ht="15" customHeight="1" x14ac:dyDescent="0.25">
      <c r="A12" s="10" t="s">
        <v>34</v>
      </c>
      <c r="B12" s="10" t="s">
        <v>34</v>
      </c>
      <c r="C12" s="10" t="s">
        <v>34</v>
      </c>
      <c r="D12" s="11" t="s">
        <v>35</v>
      </c>
      <c r="E12" s="12">
        <v>87061415</v>
      </c>
      <c r="F12" s="12">
        <v>99284812</v>
      </c>
      <c r="G12" s="12">
        <v>37259095</v>
      </c>
      <c r="H12" s="12">
        <v>89554831</v>
      </c>
      <c r="I12" s="12">
        <v>93614110</v>
      </c>
      <c r="J12" s="12">
        <f>I12-H12</f>
        <v>4059279</v>
      </c>
      <c r="K12" s="13">
        <f>(J12/H12)</f>
        <v>4.5327303448319832E-2</v>
      </c>
      <c r="L12" s="1"/>
    </row>
    <row r="13" spans="1:12" ht="15" customHeight="1" x14ac:dyDescent="0.25">
      <c r="A13" s="14" t="s">
        <v>36</v>
      </c>
      <c r="B13" s="14" t="s">
        <v>34</v>
      </c>
      <c r="C13" s="14" t="s">
        <v>34</v>
      </c>
      <c r="D13" s="15" t="s">
        <v>37</v>
      </c>
      <c r="E13" s="16">
        <v>10</v>
      </c>
      <c r="F13" s="16">
        <v>10</v>
      </c>
      <c r="G13" s="16">
        <v>27414</v>
      </c>
      <c r="H13" s="16">
        <v>10</v>
      </c>
      <c r="I13" s="16">
        <v>10</v>
      </c>
      <c r="J13" s="17"/>
      <c r="K13" s="18" t="s">
        <v>34</v>
      </c>
      <c r="L13" s="1"/>
    </row>
    <row r="14" spans="1:12" ht="15" customHeight="1" x14ac:dyDescent="0.25">
      <c r="A14" s="14" t="s">
        <v>34</v>
      </c>
      <c r="B14" s="14" t="s">
        <v>38</v>
      </c>
      <c r="C14" s="14" t="s">
        <v>34</v>
      </c>
      <c r="D14" s="15" t="s">
        <v>39</v>
      </c>
      <c r="E14" s="16">
        <v>10</v>
      </c>
      <c r="F14" s="16">
        <v>10</v>
      </c>
      <c r="G14" s="16">
        <v>27414</v>
      </c>
      <c r="H14" s="16">
        <v>10</v>
      </c>
      <c r="I14" s="16">
        <v>10</v>
      </c>
      <c r="J14" s="17"/>
      <c r="K14" s="18" t="s">
        <v>34</v>
      </c>
      <c r="L14" s="1"/>
    </row>
    <row r="15" spans="1:12" ht="15" customHeight="1" x14ac:dyDescent="0.25">
      <c r="A15" s="14" t="s">
        <v>34</v>
      </c>
      <c r="B15" s="14" t="s">
        <v>34</v>
      </c>
      <c r="C15" s="14" t="s">
        <v>40</v>
      </c>
      <c r="D15" s="15" t="s">
        <v>41</v>
      </c>
      <c r="E15" s="16">
        <v>10</v>
      </c>
      <c r="F15" s="16">
        <v>10</v>
      </c>
      <c r="G15" s="16">
        <v>27414</v>
      </c>
      <c r="H15" s="16">
        <v>10</v>
      </c>
      <c r="I15" s="16">
        <v>10</v>
      </c>
      <c r="J15" s="17"/>
      <c r="K15" s="18" t="s">
        <v>34</v>
      </c>
      <c r="L15" s="1"/>
    </row>
    <row r="16" spans="1:12" ht="15" customHeight="1" x14ac:dyDescent="0.25">
      <c r="A16" s="14" t="s">
        <v>42</v>
      </c>
      <c r="B16" s="14" t="s">
        <v>34</v>
      </c>
      <c r="C16" s="14" t="s">
        <v>34</v>
      </c>
      <c r="D16" s="15" t="s">
        <v>43</v>
      </c>
      <c r="E16" s="16">
        <v>30</v>
      </c>
      <c r="F16" s="16">
        <v>42781</v>
      </c>
      <c r="G16" s="16">
        <v>921355</v>
      </c>
      <c r="H16" s="16">
        <v>30</v>
      </c>
      <c r="I16" s="16">
        <v>30</v>
      </c>
      <c r="J16" s="17"/>
      <c r="K16" s="18" t="s">
        <v>34</v>
      </c>
      <c r="L16" s="1"/>
    </row>
    <row r="17" spans="1:12" ht="27" customHeight="1" x14ac:dyDescent="0.25">
      <c r="A17" s="14" t="s">
        <v>34</v>
      </c>
      <c r="B17" s="14" t="s">
        <v>11</v>
      </c>
      <c r="C17" s="14" t="s">
        <v>34</v>
      </c>
      <c r="D17" s="15" t="s">
        <v>44</v>
      </c>
      <c r="E17" s="16">
        <v>10</v>
      </c>
      <c r="F17" s="16">
        <v>10</v>
      </c>
      <c r="G17" s="16">
        <v>420080</v>
      </c>
      <c r="H17" s="16">
        <v>10</v>
      </c>
      <c r="I17" s="16">
        <v>10</v>
      </c>
      <c r="J17" s="17"/>
      <c r="K17" s="18" t="s">
        <v>34</v>
      </c>
      <c r="L17" s="1"/>
    </row>
    <row r="18" spans="1:12" ht="15" customHeight="1" x14ac:dyDescent="0.25">
      <c r="A18" s="14" t="s">
        <v>34</v>
      </c>
      <c r="B18" s="14" t="s">
        <v>38</v>
      </c>
      <c r="C18" s="14" t="s">
        <v>34</v>
      </c>
      <c r="D18" s="15" t="s">
        <v>45</v>
      </c>
      <c r="E18" s="16">
        <v>10</v>
      </c>
      <c r="F18" s="16">
        <v>10</v>
      </c>
      <c r="G18" s="16">
        <v>2031</v>
      </c>
      <c r="H18" s="16">
        <v>10</v>
      </c>
      <c r="I18" s="16">
        <v>10</v>
      </c>
      <c r="J18" s="17"/>
      <c r="K18" s="18" t="s">
        <v>34</v>
      </c>
      <c r="L18" s="1"/>
    </row>
    <row r="19" spans="1:12" ht="15" customHeight="1" x14ac:dyDescent="0.25">
      <c r="A19" s="14" t="s">
        <v>34</v>
      </c>
      <c r="B19" s="14" t="s">
        <v>46</v>
      </c>
      <c r="C19" s="14" t="s">
        <v>34</v>
      </c>
      <c r="D19" s="15" t="s">
        <v>47</v>
      </c>
      <c r="E19" s="16">
        <v>10</v>
      </c>
      <c r="F19" s="16">
        <v>42761</v>
      </c>
      <c r="G19" s="16">
        <v>499244</v>
      </c>
      <c r="H19" s="16">
        <v>10</v>
      </c>
      <c r="I19" s="16">
        <v>10</v>
      </c>
      <c r="J19" s="17"/>
      <c r="K19" s="18" t="s">
        <v>34</v>
      </c>
      <c r="L19" s="1"/>
    </row>
    <row r="20" spans="1:12" ht="15" customHeight="1" x14ac:dyDescent="0.25">
      <c r="A20" s="14" t="s">
        <v>48</v>
      </c>
      <c r="B20" s="14" t="s">
        <v>34</v>
      </c>
      <c r="C20" s="14" t="s">
        <v>34</v>
      </c>
      <c r="D20" s="15" t="s">
        <v>49</v>
      </c>
      <c r="E20" s="16">
        <v>87061345</v>
      </c>
      <c r="F20" s="16">
        <v>99241991</v>
      </c>
      <c r="G20" s="16">
        <v>35377696</v>
      </c>
      <c r="H20" s="16">
        <v>89554761</v>
      </c>
      <c r="I20" s="16">
        <v>93614040</v>
      </c>
      <c r="J20" s="16">
        <f>I20-H20</f>
        <v>4059279</v>
      </c>
      <c r="K20" s="18">
        <f>(J20/H20)</f>
        <v>4.5327338878164168E-2</v>
      </c>
      <c r="L20" s="1"/>
    </row>
    <row r="21" spans="1:12" ht="15" customHeight="1" x14ac:dyDescent="0.25">
      <c r="A21" s="14" t="s">
        <v>34</v>
      </c>
      <c r="B21" s="14" t="s">
        <v>11</v>
      </c>
      <c r="C21" s="14" t="s">
        <v>34</v>
      </c>
      <c r="D21" s="15" t="s">
        <v>50</v>
      </c>
      <c r="E21" s="16">
        <v>84896115</v>
      </c>
      <c r="F21" s="16">
        <v>97076761</v>
      </c>
      <c r="G21" s="16">
        <v>34255046</v>
      </c>
      <c r="H21" s="16">
        <v>87341122</v>
      </c>
      <c r="I21" s="16">
        <v>89286121</v>
      </c>
      <c r="J21" s="16">
        <f>I21-H21</f>
        <v>1944999</v>
      </c>
      <c r="K21" s="18">
        <f>(J21/H21)</f>
        <v>2.2268994895668959E-2</v>
      </c>
      <c r="L21" s="1"/>
    </row>
    <row r="22" spans="1:12" ht="15" customHeight="1" x14ac:dyDescent="0.25">
      <c r="A22" s="14" t="s">
        <v>34</v>
      </c>
      <c r="B22" s="14" t="s">
        <v>38</v>
      </c>
      <c r="C22" s="14" t="s">
        <v>34</v>
      </c>
      <c r="D22" s="15" t="s">
        <v>51</v>
      </c>
      <c r="E22" s="16">
        <v>1680858</v>
      </c>
      <c r="F22" s="16">
        <v>1680858</v>
      </c>
      <c r="G22" s="16">
        <v>1122650</v>
      </c>
      <c r="H22" s="16">
        <v>1729267</v>
      </c>
      <c r="I22" s="16">
        <v>1728131</v>
      </c>
      <c r="J22" s="16">
        <f>I22-H22</f>
        <v>-1136</v>
      </c>
      <c r="K22" s="18">
        <f>(J22/H22)</f>
        <v>-6.5692573789935278E-4</v>
      </c>
      <c r="L22" s="1"/>
    </row>
    <row r="23" spans="1:12" ht="15" customHeight="1" x14ac:dyDescent="0.25">
      <c r="A23" s="14" t="s">
        <v>34</v>
      </c>
      <c r="B23" s="14" t="s">
        <v>52</v>
      </c>
      <c r="C23" s="14" t="s">
        <v>34</v>
      </c>
      <c r="D23" s="15" t="s">
        <v>53</v>
      </c>
      <c r="E23" s="16">
        <v>484372</v>
      </c>
      <c r="F23" s="16">
        <v>484372</v>
      </c>
      <c r="G23" s="16">
        <v>0</v>
      </c>
      <c r="H23" s="16">
        <v>484372</v>
      </c>
      <c r="I23" s="16">
        <v>2599788</v>
      </c>
      <c r="J23" s="16">
        <f>I23-H23</f>
        <v>2115416</v>
      </c>
      <c r="K23" s="18">
        <f>(J23/H23)</f>
        <v>4.3673375009290378</v>
      </c>
      <c r="L23" s="1"/>
    </row>
    <row r="24" spans="1:12" ht="15" customHeight="1" x14ac:dyDescent="0.25">
      <c r="A24" s="14" t="s">
        <v>54</v>
      </c>
      <c r="B24" s="14" t="s">
        <v>34</v>
      </c>
      <c r="C24" s="14" t="s">
        <v>34</v>
      </c>
      <c r="D24" s="15" t="s">
        <v>55</v>
      </c>
      <c r="E24" s="16">
        <v>10</v>
      </c>
      <c r="F24" s="16">
        <v>10</v>
      </c>
      <c r="G24" s="16">
        <v>3447</v>
      </c>
      <c r="H24" s="16">
        <v>10</v>
      </c>
      <c r="I24" s="16">
        <v>10</v>
      </c>
      <c r="J24" s="17"/>
      <c r="K24" s="18" t="s">
        <v>34</v>
      </c>
      <c r="L24" s="1"/>
    </row>
    <row r="25" spans="1:12" ht="15" customHeight="1" x14ac:dyDescent="0.25">
      <c r="A25" s="14" t="s">
        <v>34</v>
      </c>
      <c r="B25" s="14" t="s">
        <v>52</v>
      </c>
      <c r="C25" s="14" t="s">
        <v>34</v>
      </c>
      <c r="D25" s="15" t="s">
        <v>56</v>
      </c>
      <c r="E25" s="16">
        <v>10</v>
      </c>
      <c r="F25" s="16">
        <v>10</v>
      </c>
      <c r="G25" s="16">
        <v>3447</v>
      </c>
      <c r="H25" s="16">
        <v>10</v>
      </c>
      <c r="I25" s="16">
        <v>10</v>
      </c>
      <c r="J25" s="17"/>
      <c r="K25" s="18" t="s">
        <v>34</v>
      </c>
      <c r="L25" s="1"/>
    </row>
    <row r="26" spans="1:12" ht="15" customHeight="1" x14ac:dyDescent="0.25">
      <c r="A26" s="14" t="s">
        <v>57</v>
      </c>
      <c r="B26" s="14" t="s">
        <v>34</v>
      </c>
      <c r="C26" s="14" t="s">
        <v>34</v>
      </c>
      <c r="D26" s="15" t="s">
        <v>58</v>
      </c>
      <c r="E26" s="16">
        <v>10</v>
      </c>
      <c r="F26" s="16">
        <v>10</v>
      </c>
      <c r="G26" s="16">
        <v>929183</v>
      </c>
      <c r="H26" s="16">
        <v>10</v>
      </c>
      <c r="I26" s="16">
        <v>10</v>
      </c>
      <c r="J26" s="17"/>
      <c r="K26" s="18" t="s">
        <v>34</v>
      </c>
      <c r="L26" s="1"/>
    </row>
    <row r="27" spans="1:12" ht="15" customHeight="1" x14ac:dyDescent="0.25">
      <c r="A27" s="14" t="s">
        <v>34</v>
      </c>
      <c r="B27" s="14" t="s">
        <v>54</v>
      </c>
      <c r="C27" s="14" t="s">
        <v>34</v>
      </c>
      <c r="D27" s="15" t="s">
        <v>59</v>
      </c>
      <c r="E27" s="16">
        <v>10</v>
      </c>
      <c r="F27" s="16">
        <v>10</v>
      </c>
      <c r="G27" s="16">
        <v>929183</v>
      </c>
      <c r="H27" s="16">
        <v>10</v>
      </c>
      <c r="I27" s="16">
        <v>10</v>
      </c>
      <c r="J27" s="17"/>
      <c r="K27" s="18" t="s">
        <v>34</v>
      </c>
      <c r="L27" s="1"/>
    </row>
    <row r="28" spans="1:12" ht="15" customHeight="1" x14ac:dyDescent="0.25">
      <c r="A28" s="14" t="s">
        <v>60</v>
      </c>
      <c r="B28" s="14" t="s">
        <v>34</v>
      </c>
      <c r="C28" s="14" t="s">
        <v>34</v>
      </c>
      <c r="D28" s="15" t="s">
        <v>61</v>
      </c>
      <c r="E28" s="16">
        <v>10</v>
      </c>
      <c r="F28" s="16">
        <v>10</v>
      </c>
      <c r="G28" s="16">
        <v>0</v>
      </c>
      <c r="H28" s="16">
        <v>10</v>
      </c>
      <c r="I28" s="16">
        <v>10</v>
      </c>
      <c r="J28" s="17"/>
      <c r="K28" s="18" t="s">
        <v>34</v>
      </c>
      <c r="L28" s="1"/>
    </row>
    <row r="29" spans="1:12" ht="15" customHeight="1" x14ac:dyDescent="0.25">
      <c r="A29" s="10" t="s">
        <v>34</v>
      </c>
      <c r="B29" s="10" t="s">
        <v>34</v>
      </c>
      <c r="C29" s="10" t="s">
        <v>34</v>
      </c>
      <c r="D29" s="11" t="s">
        <v>62</v>
      </c>
      <c r="E29" s="12">
        <v>87061415</v>
      </c>
      <c r="F29" s="12">
        <v>99284812</v>
      </c>
      <c r="G29" s="12">
        <v>66551392</v>
      </c>
      <c r="H29" s="12">
        <v>89554831</v>
      </c>
      <c r="I29" s="12">
        <v>93614110</v>
      </c>
      <c r="J29" s="12">
        <f>I29-H29</f>
        <v>4059279</v>
      </c>
      <c r="K29" s="13">
        <f>(J29/H29)</f>
        <v>4.5327303448319832E-2</v>
      </c>
      <c r="L29" s="1"/>
    </row>
    <row r="30" spans="1:12" ht="15" customHeight="1" x14ac:dyDescent="0.25">
      <c r="A30" s="14" t="s">
        <v>7</v>
      </c>
      <c r="B30" s="14" t="s">
        <v>34</v>
      </c>
      <c r="C30" s="14" t="s">
        <v>34</v>
      </c>
      <c r="D30" s="15" t="s">
        <v>63</v>
      </c>
      <c r="E30" s="16">
        <v>36390689</v>
      </c>
      <c r="F30" s="16">
        <v>34766060</v>
      </c>
      <c r="G30" s="16">
        <v>23279780</v>
      </c>
      <c r="H30" s="16">
        <v>37438741</v>
      </c>
      <c r="I30" s="16">
        <v>38099271</v>
      </c>
      <c r="J30" s="16">
        <f>I30-H30</f>
        <v>660530</v>
      </c>
      <c r="K30" s="18">
        <f>(J30/H30)</f>
        <v>1.7642954393151201E-2</v>
      </c>
      <c r="L30" s="1"/>
    </row>
    <row r="31" spans="1:12" ht="15" customHeight="1" x14ac:dyDescent="0.25">
      <c r="A31" s="14" t="s">
        <v>64</v>
      </c>
      <c r="B31" s="14" t="s">
        <v>34</v>
      </c>
      <c r="C31" s="14" t="s">
        <v>34</v>
      </c>
      <c r="D31" s="15" t="s">
        <v>65</v>
      </c>
      <c r="E31" s="16">
        <v>4290707</v>
      </c>
      <c r="F31" s="16">
        <v>4290707</v>
      </c>
      <c r="G31" s="16">
        <v>2315366</v>
      </c>
      <c r="H31" s="16">
        <v>4414279</v>
      </c>
      <c r="I31" s="16">
        <v>4238613</v>
      </c>
      <c r="J31" s="16">
        <f>I31-H31</f>
        <v>-175666</v>
      </c>
      <c r="K31" s="18">
        <f>(J31/H31)</f>
        <v>-3.9794947260923016E-2</v>
      </c>
      <c r="L31" s="1"/>
    </row>
    <row r="32" spans="1:12" ht="15" customHeight="1" x14ac:dyDescent="0.25">
      <c r="A32" s="14" t="s">
        <v>66</v>
      </c>
      <c r="B32" s="14" t="s">
        <v>34</v>
      </c>
      <c r="C32" s="14" t="s">
        <v>34</v>
      </c>
      <c r="D32" s="15" t="s">
        <v>67</v>
      </c>
      <c r="E32" s="16">
        <v>10</v>
      </c>
      <c r="F32" s="16">
        <v>164897</v>
      </c>
      <c r="G32" s="16">
        <v>0</v>
      </c>
      <c r="H32" s="16">
        <v>10</v>
      </c>
      <c r="I32" s="16">
        <v>10</v>
      </c>
      <c r="J32" s="17"/>
      <c r="K32" s="18" t="s">
        <v>34</v>
      </c>
      <c r="L32" s="1"/>
    </row>
    <row r="33" spans="1:12" ht="15" customHeight="1" x14ac:dyDescent="0.25">
      <c r="A33" s="25" t="s">
        <v>34</v>
      </c>
      <c r="B33" s="25" t="s">
        <v>52</v>
      </c>
      <c r="C33" s="25" t="s">
        <v>34</v>
      </c>
      <c r="D33" s="26" t="s">
        <v>68</v>
      </c>
      <c r="E33" s="27">
        <v>10</v>
      </c>
      <c r="F33" s="27">
        <v>164897</v>
      </c>
      <c r="G33" s="27">
        <v>0</v>
      </c>
      <c r="H33" s="27">
        <v>10</v>
      </c>
      <c r="I33" s="27">
        <v>10</v>
      </c>
      <c r="J33" s="28"/>
      <c r="K33" s="29" t="s">
        <v>34</v>
      </c>
      <c r="L33" s="1"/>
    </row>
    <row r="34" spans="1:12" ht="15" customHeight="1" x14ac:dyDescent="0.25">
      <c r="A34" s="35" t="s">
        <v>69</v>
      </c>
      <c r="B34" s="35" t="s">
        <v>34</v>
      </c>
      <c r="C34" s="35" t="s">
        <v>34</v>
      </c>
      <c r="D34" s="36" t="s">
        <v>37</v>
      </c>
      <c r="E34" s="37">
        <v>43758478</v>
      </c>
      <c r="F34" s="37">
        <v>45367672</v>
      </c>
      <c r="G34" s="37">
        <v>26921853</v>
      </c>
      <c r="H34" s="37">
        <v>45018721</v>
      </c>
      <c r="I34" s="37">
        <v>46443126</v>
      </c>
      <c r="J34" s="37">
        <f>I34-H34</f>
        <v>1424405</v>
      </c>
      <c r="K34" s="38">
        <f>(J34/H34)</f>
        <v>3.1640281384271225E-2</v>
      </c>
      <c r="L34" s="1"/>
    </row>
    <row r="35" spans="1:12" ht="15" customHeight="1" x14ac:dyDescent="0.25">
      <c r="A35" s="39" t="s">
        <v>34</v>
      </c>
      <c r="B35" s="39" t="s">
        <v>11</v>
      </c>
      <c r="C35" s="39" t="s">
        <v>34</v>
      </c>
      <c r="D35" s="40" t="s">
        <v>70</v>
      </c>
      <c r="E35" s="41">
        <v>3711000</v>
      </c>
      <c r="F35" s="41">
        <v>4638750</v>
      </c>
      <c r="G35" s="41">
        <v>4638750</v>
      </c>
      <c r="H35" s="41">
        <v>3817877</v>
      </c>
      <c r="I35" s="41">
        <v>4658407</v>
      </c>
      <c r="J35" s="41">
        <f>I35-H35</f>
        <v>840530</v>
      </c>
      <c r="K35" s="42">
        <f>(J35/H35)</f>
        <v>0.22015638534190599</v>
      </c>
      <c r="L35" s="1"/>
    </row>
    <row r="36" spans="1:12" ht="15" customHeight="1" x14ac:dyDescent="0.25">
      <c r="A36" s="39" t="s">
        <v>34</v>
      </c>
      <c r="B36" s="39" t="s">
        <v>34</v>
      </c>
      <c r="C36" s="39" t="s">
        <v>71</v>
      </c>
      <c r="D36" s="40" t="s">
        <v>72</v>
      </c>
      <c r="E36" s="41">
        <v>0</v>
      </c>
      <c r="F36" s="41">
        <v>0</v>
      </c>
      <c r="G36" s="41">
        <v>0</v>
      </c>
      <c r="H36" s="41">
        <v>0</v>
      </c>
      <c r="I36" s="41">
        <v>840530</v>
      </c>
      <c r="J36" s="41">
        <f>I36-H36</f>
        <v>840530</v>
      </c>
      <c r="K36" s="42" t="s">
        <v>34</v>
      </c>
      <c r="L36" s="1"/>
    </row>
    <row r="37" spans="1:12" ht="15" customHeight="1" x14ac:dyDescent="0.25">
      <c r="A37" s="39" t="s">
        <v>34</v>
      </c>
      <c r="B37" s="39" t="s">
        <v>34</v>
      </c>
      <c r="C37" s="39" t="s">
        <v>73</v>
      </c>
      <c r="D37" s="40" t="s">
        <v>74</v>
      </c>
      <c r="E37" s="41">
        <v>3711000</v>
      </c>
      <c r="F37" s="41">
        <v>4638750</v>
      </c>
      <c r="G37" s="41">
        <v>4638750</v>
      </c>
      <c r="H37" s="41">
        <v>3817877</v>
      </c>
      <c r="I37" s="41">
        <v>3817877</v>
      </c>
      <c r="J37" s="43"/>
      <c r="K37" s="42" t="s">
        <v>34</v>
      </c>
      <c r="L37" s="1"/>
    </row>
    <row r="38" spans="1:12" ht="15" customHeight="1" x14ac:dyDescent="0.25">
      <c r="A38" s="39" t="s">
        <v>34</v>
      </c>
      <c r="B38" s="39" t="s">
        <v>52</v>
      </c>
      <c r="C38" s="39" t="s">
        <v>34</v>
      </c>
      <c r="D38" s="40" t="s">
        <v>75</v>
      </c>
      <c r="E38" s="41">
        <v>36920635</v>
      </c>
      <c r="F38" s="41">
        <v>36920635</v>
      </c>
      <c r="G38" s="41">
        <v>20731085</v>
      </c>
      <c r="H38" s="41">
        <v>37983949</v>
      </c>
      <c r="I38" s="41">
        <v>38972511</v>
      </c>
      <c r="J38" s="41">
        <f>I38-H38</f>
        <v>988562</v>
      </c>
      <c r="K38" s="42">
        <f>(J38/H38)</f>
        <v>2.6025782627288174E-2</v>
      </c>
      <c r="L38" s="1"/>
    </row>
    <row r="39" spans="1:12" ht="27" customHeight="1" x14ac:dyDescent="0.25">
      <c r="A39" s="39" t="s">
        <v>34</v>
      </c>
      <c r="B39" s="39" t="s">
        <v>34</v>
      </c>
      <c r="C39" s="39" t="s">
        <v>76</v>
      </c>
      <c r="D39" s="40" t="s">
        <v>77</v>
      </c>
      <c r="E39" s="41">
        <v>5366798</v>
      </c>
      <c r="F39" s="41">
        <v>5366798</v>
      </c>
      <c r="G39" s="41">
        <v>5362990</v>
      </c>
      <c r="H39" s="41">
        <v>5521362</v>
      </c>
      <c r="I39" s="41">
        <v>5521362</v>
      </c>
      <c r="J39" s="43"/>
      <c r="K39" s="42" t="s">
        <v>34</v>
      </c>
      <c r="L39" s="1"/>
    </row>
    <row r="40" spans="1:12" ht="27" customHeight="1" x14ac:dyDescent="0.25">
      <c r="A40" s="21" t="s">
        <v>34</v>
      </c>
      <c r="B40" s="21" t="s">
        <v>34</v>
      </c>
      <c r="C40" s="21" t="s">
        <v>78</v>
      </c>
      <c r="D40" s="22" t="s">
        <v>79</v>
      </c>
      <c r="E40" s="23">
        <v>385688</v>
      </c>
      <c r="F40" s="23">
        <v>385688</v>
      </c>
      <c r="G40" s="23">
        <v>332800</v>
      </c>
      <c r="H40" s="23">
        <v>396796</v>
      </c>
      <c r="I40" s="23">
        <v>226336</v>
      </c>
      <c r="J40" s="23">
        <f t="shared" ref="J40:J49" si="0">I40-H40</f>
        <v>-170460</v>
      </c>
      <c r="K40" s="24">
        <f t="shared" ref="K40:K48" si="1">(J40/H40)</f>
        <v>-0.42959102410306554</v>
      </c>
      <c r="L40" s="1"/>
    </row>
    <row r="41" spans="1:12" ht="15" customHeight="1" x14ac:dyDescent="0.25">
      <c r="A41" s="14" t="s">
        <v>34</v>
      </c>
      <c r="B41" s="14" t="s">
        <v>34</v>
      </c>
      <c r="C41" s="14" t="s">
        <v>80</v>
      </c>
      <c r="D41" s="15" t="s">
        <v>81</v>
      </c>
      <c r="E41" s="16">
        <v>7005078</v>
      </c>
      <c r="F41" s="16">
        <v>7005078</v>
      </c>
      <c r="G41" s="16">
        <v>157400</v>
      </c>
      <c r="H41" s="16">
        <v>7206824</v>
      </c>
      <c r="I41" s="16">
        <v>7565461</v>
      </c>
      <c r="J41" s="16">
        <f t="shared" si="0"/>
        <v>358637</v>
      </c>
      <c r="K41" s="18">
        <f t="shared" si="1"/>
        <v>4.976352967687292E-2</v>
      </c>
      <c r="L41" s="1"/>
    </row>
    <row r="42" spans="1:12" ht="15" customHeight="1" x14ac:dyDescent="0.25">
      <c r="A42" s="14" t="s">
        <v>34</v>
      </c>
      <c r="B42" s="14" t="s">
        <v>34</v>
      </c>
      <c r="C42" s="14" t="s">
        <v>82</v>
      </c>
      <c r="D42" s="15" t="s">
        <v>83</v>
      </c>
      <c r="E42" s="16">
        <v>24163071</v>
      </c>
      <c r="F42" s="16">
        <v>24163071</v>
      </c>
      <c r="G42" s="16">
        <v>14877895</v>
      </c>
      <c r="H42" s="16">
        <v>24858967</v>
      </c>
      <c r="I42" s="16">
        <v>25659352</v>
      </c>
      <c r="J42" s="16">
        <f t="shared" si="0"/>
        <v>800385</v>
      </c>
      <c r="K42" s="18">
        <f t="shared" si="1"/>
        <v>3.2197033770550484E-2</v>
      </c>
      <c r="L42" s="1"/>
    </row>
    <row r="43" spans="1:12" ht="27" customHeight="1" x14ac:dyDescent="0.25">
      <c r="A43" s="14" t="s">
        <v>34</v>
      </c>
      <c r="B43" s="14" t="s">
        <v>42</v>
      </c>
      <c r="C43" s="14" t="s">
        <v>34</v>
      </c>
      <c r="D43" s="15" t="s">
        <v>84</v>
      </c>
      <c r="E43" s="16">
        <v>515500</v>
      </c>
      <c r="F43" s="16">
        <v>1225500</v>
      </c>
      <c r="G43" s="16">
        <v>515500</v>
      </c>
      <c r="H43" s="16">
        <v>530346</v>
      </c>
      <c r="I43" s="16">
        <v>0</v>
      </c>
      <c r="J43" s="16">
        <f t="shared" si="0"/>
        <v>-530346</v>
      </c>
      <c r="K43" s="18">
        <f t="shared" si="1"/>
        <v>-1</v>
      </c>
      <c r="L43" s="1"/>
    </row>
    <row r="44" spans="1:12" ht="27" customHeight="1" x14ac:dyDescent="0.25">
      <c r="A44" s="14" t="s">
        <v>34</v>
      </c>
      <c r="B44" s="14" t="s">
        <v>34</v>
      </c>
      <c r="C44" s="14" t="s">
        <v>85</v>
      </c>
      <c r="D44" s="15" t="s">
        <v>86</v>
      </c>
      <c r="E44" s="16">
        <v>515500</v>
      </c>
      <c r="F44" s="16">
        <v>1225500</v>
      </c>
      <c r="G44" s="16">
        <v>515500</v>
      </c>
      <c r="H44" s="16">
        <v>530346</v>
      </c>
      <c r="I44" s="16">
        <v>0</v>
      </c>
      <c r="J44" s="16">
        <f t="shared" si="0"/>
        <v>-530346</v>
      </c>
      <c r="K44" s="18">
        <f t="shared" si="1"/>
        <v>-1</v>
      </c>
      <c r="L44" s="1"/>
    </row>
    <row r="45" spans="1:12" ht="15" customHeight="1" x14ac:dyDescent="0.25">
      <c r="A45" s="14" t="s">
        <v>34</v>
      </c>
      <c r="B45" s="14" t="s">
        <v>48</v>
      </c>
      <c r="C45" s="14" t="s">
        <v>34</v>
      </c>
      <c r="D45" s="15" t="s">
        <v>87</v>
      </c>
      <c r="E45" s="16">
        <v>2611343</v>
      </c>
      <c r="F45" s="16">
        <v>2582787</v>
      </c>
      <c r="G45" s="16">
        <v>1036518</v>
      </c>
      <c r="H45" s="16">
        <v>2686549</v>
      </c>
      <c r="I45" s="16">
        <v>2812208</v>
      </c>
      <c r="J45" s="16">
        <f t="shared" si="0"/>
        <v>125659</v>
      </c>
      <c r="K45" s="18">
        <f t="shared" si="1"/>
        <v>4.6773388462298657E-2</v>
      </c>
      <c r="L45" s="1"/>
    </row>
    <row r="46" spans="1:12" ht="15" customHeight="1" x14ac:dyDescent="0.25">
      <c r="A46" s="14" t="s">
        <v>34</v>
      </c>
      <c r="B46" s="14" t="s">
        <v>34</v>
      </c>
      <c r="C46" s="14" t="s">
        <v>88</v>
      </c>
      <c r="D46" s="15" t="s">
        <v>89</v>
      </c>
      <c r="E46" s="16">
        <v>765635</v>
      </c>
      <c r="F46" s="16">
        <v>737079</v>
      </c>
      <c r="G46" s="16">
        <v>88272</v>
      </c>
      <c r="H46" s="16">
        <v>787685</v>
      </c>
      <c r="I46" s="16">
        <v>709246</v>
      </c>
      <c r="J46" s="16">
        <f t="shared" si="0"/>
        <v>-78439</v>
      </c>
      <c r="K46" s="18">
        <f t="shared" si="1"/>
        <v>-9.9581685572278256E-2</v>
      </c>
      <c r="L46" s="1"/>
    </row>
    <row r="47" spans="1:12" ht="15" customHeight="1" x14ac:dyDescent="0.25">
      <c r="A47" s="14" t="s">
        <v>34</v>
      </c>
      <c r="B47" s="14" t="s">
        <v>34</v>
      </c>
      <c r="C47" s="14" t="s">
        <v>90</v>
      </c>
      <c r="D47" s="15" t="s">
        <v>91</v>
      </c>
      <c r="E47" s="16">
        <v>389893</v>
      </c>
      <c r="F47" s="16">
        <v>389893</v>
      </c>
      <c r="G47" s="16">
        <v>202075</v>
      </c>
      <c r="H47" s="16">
        <v>401122</v>
      </c>
      <c r="I47" s="16">
        <v>303195</v>
      </c>
      <c r="J47" s="16">
        <f t="shared" si="0"/>
        <v>-97927</v>
      </c>
      <c r="K47" s="18">
        <f t="shared" si="1"/>
        <v>-0.24413270775474794</v>
      </c>
      <c r="L47" s="1"/>
    </row>
    <row r="48" spans="1:12" ht="27" customHeight="1" x14ac:dyDescent="0.25">
      <c r="A48" s="14" t="s">
        <v>34</v>
      </c>
      <c r="B48" s="14" t="s">
        <v>34</v>
      </c>
      <c r="C48" s="14" t="s">
        <v>92</v>
      </c>
      <c r="D48" s="15" t="s">
        <v>93</v>
      </c>
      <c r="E48" s="16">
        <v>1455815</v>
      </c>
      <c r="F48" s="16">
        <v>1455815</v>
      </c>
      <c r="G48" s="16">
        <v>746171</v>
      </c>
      <c r="H48" s="16">
        <v>1497742</v>
      </c>
      <c r="I48" s="16">
        <v>1298624</v>
      </c>
      <c r="J48" s="16">
        <f t="shared" si="0"/>
        <v>-199118</v>
      </c>
      <c r="K48" s="18">
        <f t="shared" si="1"/>
        <v>-0.13294546056663964</v>
      </c>
      <c r="L48" s="1"/>
    </row>
    <row r="49" spans="1:12" ht="15" customHeight="1" x14ac:dyDescent="0.25">
      <c r="A49" s="14" t="s">
        <v>34</v>
      </c>
      <c r="B49" s="14" t="s">
        <v>34</v>
      </c>
      <c r="C49" s="14" t="s">
        <v>94</v>
      </c>
      <c r="D49" s="15" t="s">
        <v>95</v>
      </c>
      <c r="E49" s="16">
        <v>0</v>
      </c>
      <c r="F49" s="16">
        <v>0</v>
      </c>
      <c r="G49" s="16">
        <v>0</v>
      </c>
      <c r="H49" s="16">
        <v>0</v>
      </c>
      <c r="I49" s="16">
        <v>501143</v>
      </c>
      <c r="J49" s="16">
        <f t="shared" si="0"/>
        <v>501143</v>
      </c>
      <c r="K49" s="18" t="s">
        <v>34</v>
      </c>
      <c r="L49" s="1"/>
    </row>
    <row r="50" spans="1:12" ht="15" customHeight="1" x14ac:dyDescent="0.25">
      <c r="A50" s="14" t="s">
        <v>96</v>
      </c>
      <c r="B50" s="14" t="s">
        <v>34</v>
      </c>
      <c r="C50" s="14" t="s">
        <v>34</v>
      </c>
      <c r="D50" s="15" t="s">
        <v>97</v>
      </c>
      <c r="E50" s="16">
        <v>10</v>
      </c>
      <c r="F50" s="16">
        <v>10</v>
      </c>
      <c r="G50" s="16">
        <v>477580</v>
      </c>
      <c r="H50" s="16">
        <v>10</v>
      </c>
      <c r="I50" s="16">
        <v>10</v>
      </c>
      <c r="J50" s="17"/>
      <c r="K50" s="18" t="s">
        <v>34</v>
      </c>
      <c r="L50" s="1"/>
    </row>
    <row r="51" spans="1:12" ht="15" customHeight="1" x14ac:dyDescent="0.25">
      <c r="A51" s="14" t="s">
        <v>34</v>
      </c>
      <c r="B51" s="14" t="s">
        <v>46</v>
      </c>
      <c r="C51" s="14" t="s">
        <v>34</v>
      </c>
      <c r="D51" s="15" t="s">
        <v>98</v>
      </c>
      <c r="E51" s="16">
        <v>10</v>
      </c>
      <c r="F51" s="16">
        <v>10</v>
      </c>
      <c r="G51" s="16">
        <v>477580</v>
      </c>
      <c r="H51" s="16">
        <v>10</v>
      </c>
      <c r="I51" s="16">
        <v>10</v>
      </c>
      <c r="J51" s="17"/>
      <c r="K51" s="18" t="s">
        <v>34</v>
      </c>
      <c r="L51" s="1"/>
    </row>
    <row r="52" spans="1:12" ht="15" customHeight="1" x14ac:dyDescent="0.25">
      <c r="A52" s="14" t="s">
        <v>99</v>
      </c>
      <c r="B52" s="14" t="s">
        <v>34</v>
      </c>
      <c r="C52" s="14" t="s">
        <v>34</v>
      </c>
      <c r="D52" s="15" t="s">
        <v>100</v>
      </c>
      <c r="E52" s="16">
        <v>10</v>
      </c>
      <c r="F52" s="16">
        <v>10</v>
      </c>
      <c r="G52" s="16">
        <v>0</v>
      </c>
      <c r="H52" s="16">
        <v>10</v>
      </c>
      <c r="I52" s="16">
        <v>0</v>
      </c>
      <c r="J52" s="16">
        <f t="shared" ref="J52:J63" si="2">I52-H52</f>
        <v>-10</v>
      </c>
      <c r="K52" s="18">
        <f>(J52/H52)</f>
        <v>-1</v>
      </c>
      <c r="L52" s="1"/>
    </row>
    <row r="53" spans="1:12" ht="30.75" customHeight="1" x14ac:dyDescent="0.25">
      <c r="A53" s="25"/>
      <c r="B53" s="34" t="s">
        <v>120</v>
      </c>
      <c r="C53" s="25"/>
      <c r="D53" s="26" t="s">
        <v>121</v>
      </c>
      <c r="E53" s="27">
        <v>10</v>
      </c>
      <c r="F53" s="27">
        <v>10</v>
      </c>
      <c r="G53" s="27">
        <v>0</v>
      </c>
      <c r="H53" s="27">
        <v>10</v>
      </c>
      <c r="I53" s="27">
        <v>0</v>
      </c>
      <c r="J53" s="27">
        <f t="shared" ref="J53" si="3">I53-H53</f>
        <v>-10</v>
      </c>
      <c r="K53" s="29">
        <f>(J53/H53)</f>
        <v>-1</v>
      </c>
      <c r="L53" s="1"/>
    </row>
    <row r="54" spans="1:12" ht="27" customHeight="1" x14ac:dyDescent="0.25">
      <c r="A54" s="30" t="s">
        <v>101</v>
      </c>
      <c r="B54" s="30" t="s">
        <v>34</v>
      </c>
      <c r="C54" s="30" t="s">
        <v>34</v>
      </c>
      <c r="D54" s="31" t="s">
        <v>102</v>
      </c>
      <c r="E54" s="32">
        <v>456271</v>
      </c>
      <c r="F54" s="32">
        <v>456271</v>
      </c>
      <c r="G54" s="32">
        <v>392216</v>
      </c>
      <c r="H54" s="32">
        <v>469411</v>
      </c>
      <c r="I54" s="32">
        <v>505141</v>
      </c>
      <c r="J54" s="32">
        <f t="shared" si="2"/>
        <v>35730</v>
      </c>
      <c r="K54" s="33">
        <f>(J54/H54)</f>
        <v>7.6116665352963603E-2</v>
      </c>
      <c r="L54" s="1"/>
    </row>
    <row r="55" spans="1:12" ht="15" customHeight="1" x14ac:dyDescent="0.25">
      <c r="A55" s="14" t="s">
        <v>34</v>
      </c>
      <c r="B55" s="14" t="s">
        <v>52</v>
      </c>
      <c r="C55" s="14" t="s">
        <v>34</v>
      </c>
      <c r="D55" s="15" t="s">
        <v>56</v>
      </c>
      <c r="E55" s="16">
        <v>0</v>
      </c>
      <c r="F55" s="16">
        <v>0</v>
      </c>
      <c r="G55" s="16">
        <v>0</v>
      </c>
      <c r="H55" s="16">
        <v>0</v>
      </c>
      <c r="I55" s="16">
        <v>180040</v>
      </c>
      <c r="J55" s="16">
        <f t="shared" si="2"/>
        <v>180040</v>
      </c>
      <c r="K55" s="18" t="s">
        <v>34</v>
      </c>
      <c r="L55" s="1"/>
    </row>
    <row r="56" spans="1:12" ht="15" customHeight="1" x14ac:dyDescent="0.25">
      <c r="A56" s="14" t="s">
        <v>34</v>
      </c>
      <c r="B56" s="14" t="s">
        <v>103</v>
      </c>
      <c r="C56" s="14" t="s">
        <v>34</v>
      </c>
      <c r="D56" s="15" t="s">
        <v>104</v>
      </c>
      <c r="E56" s="16">
        <v>19033</v>
      </c>
      <c r="F56" s="16">
        <v>19033</v>
      </c>
      <c r="G56" s="16">
        <v>16923</v>
      </c>
      <c r="H56" s="16">
        <v>19581</v>
      </c>
      <c r="I56" s="16">
        <v>0</v>
      </c>
      <c r="J56" s="16">
        <f t="shared" si="2"/>
        <v>-19581</v>
      </c>
      <c r="K56" s="18">
        <f t="shared" ref="K56:K63" si="4">(J56/H56)</f>
        <v>-1</v>
      </c>
      <c r="L56" s="1"/>
    </row>
    <row r="57" spans="1:12" ht="15" customHeight="1" x14ac:dyDescent="0.25">
      <c r="A57" s="14" t="s">
        <v>34</v>
      </c>
      <c r="B57" s="14" t="s">
        <v>36</v>
      </c>
      <c r="C57" s="14" t="s">
        <v>34</v>
      </c>
      <c r="D57" s="15" t="s">
        <v>105</v>
      </c>
      <c r="E57" s="16">
        <v>7754</v>
      </c>
      <c r="F57" s="16">
        <v>7754</v>
      </c>
      <c r="G57" s="16">
        <v>6857</v>
      </c>
      <c r="H57" s="16">
        <v>7977</v>
      </c>
      <c r="I57" s="16">
        <v>0</v>
      </c>
      <c r="J57" s="16">
        <f t="shared" si="2"/>
        <v>-7977</v>
      </c>
      <c r="K57" s="18">
        <f t="shared" si="4"/>
        <v>-1</v>
      </c>
      <c r="L57" s="1"/>
    </row>
    <row r="58" spans="1:12" ht="15" customHeight="1" x14ac:dyDescent="0.25">
      <c r="A58" s="14" t="s">
        <v>34</v>
      </c>
      <c r="B58" s="14" t="s">
        <v>106</v>
      </c>
      <c r="C58" s="14" t="s">
        <v>34</v>
      </c>
      <c r="D58" s="15" t="s">
        <v>107</v>
      </c>
      <c r="E58" s="16">
        <v>94279</v>
      </c>
      <c r="F58" s="16">
        <v>94279</v>
      </c>
      <c r="G58" s="16">
        <v>82066</v>
      </c>
      <c r="H58" s="16">
        <v>96994</v>
      </c>
      <c r="I58" s="16">
        <v>0</v>
      </c>
      <c r="J58" s="16">
        <f t="shared" si="2"/>
        <v>-96994</v>
      </c>
      <c r="K58" s="18">
        <f t="shared" si="4"/>
        <v>-1</v>
      </c>
      <c r="L58" s="1"/>
    </row>
    <row r="59" spans="1:12" ht="15" customHeight="1" x14ac:dyDescent="0.25">
      <c r="A59" s="14" t="s">
        <v>34</v>
      </c>
      <c r="B59" s="14" t="s">
        <v>108</v>
      </c>
      <c r="C59" s="14" t="s">
        <v>34</v>
      </c>
      <c r="D59" s="15" t="s">
        <v>109</v>
      </c>
      <c r="E59" s="16">
        <v>335205</v>
      </c>
      <c r="F59" s="16">
        <v>335205</v>
      </c>
      <c r="G59" s="16">
        <v>286370</v>
      </c>
      <c r="H59" s="16">
        <v>344859</v>
      </c>
      <c r="I59" s="16">
        <v>325101</v>
      </c>
      <c r="J59" s="16">
        <f t="shared" si="2"/>
        <v>-19758</v>
      </c>
      <c r="K59" s="18">
        <f t="shared" si="4"/>
        <v>-5.7292980609466478E-2</v>
      </c>
      <c r="L59" s="1"/>
    </row>
    <row r="60" spans="1:12" ht="15" customHeight="1" x14ac:dyDescent="0.25">
      <c r="A60" s="14" t="s">
        <v>110</v>
      </c>
      <c r="B60" s="14" t="s">
        <v>34</v>
      </c>
      <c r="C60" s="14" t="s">
        <v>34</v>
      </c>
      <c r="D60" s="15" t="s">
        <v>111</v>
      </c>
      <c r="E60" s="16">
        <v>2165240</v>
      </c>
      <c r="F60" s="16">
        <v>14239185</v>
      </c>
      <c r="G60" s="16">
        <v>13164597</v>
      </c>
      <c r="H60" s="16">
        <v>2213649</v>
      </c>
      <c r="I60" s="16">
        <v>4327929</v>
      </c>
      <c r="J60" s="16">
        <f t="shared" si="2"/>
        <v>2114280</v>
      </c>
      <c r="K60" s="18">
        <f t="shared" si="4"/>
        <v>0.95511076959355345</v>
      </c>
      <c r="L60" s="1"/>
    </row>
    <row r="61" spans="1:12" ht="15" customHeight="1" x14ac:dyDescent="0.25">
      <c r="A61" s="14" t="s">
        <v>34</v>
      </c>
      <c r="B61" s="14" t="s">
        <v>11</v>
      </c>
      <c r="C61" s="14" t="s">
        <v>34</v>
      </c>
      <c r="D61" s="15" t="s">
        <v>112</v>
      </c>
      <c r="E61" s="16">
        <v>855752</v>
      </c>
      <c r="F61" s="16">
        <v>855752</v>
      </c>
      <c r="G61" s="16">
        <v>588189</v>
      </c>
      <c r="H61" s="16">
        <v>880398</v>
      </c>
      <c r="I61" s="16">
        <v>942485</v>
      </c>
      <c r="J61" s="16">
        <f t="shared" si="2"/>
        <v>62087</v>
      </c>
      <c r="K61" s="18">
        <f t="shared" si="4"/>
        <v>7.0521514133380578E-2</v>
      </c>
      <c r="L61" s="1"/>
    </row>
    <row r="62" spans="1:12" ht="15" customHeight="1" x14ac:dyDescent="0.25">
      <c r="A62" s="14" t="s">
        <v>34</v>
      </c>
      <c r="B62" s="14" t="s">
        <v>52</v>
      </c>
      <c r="C62" s="14" t="s">
        <v>34</v>
      </c>
      <c r="D62" s="15" t="s">
        <v>113</v>
      </c>
      <c r="E62" s="16">
        <v>825106</v>
      </c>
      <c r="F62" s="16">
        <v>825106</v>
      </c>
      <c r="G62" s="16">
        <v>534460</v>
      </c>
      <c r="H62" s="16">
        <v>848869</v>
      </c>
      <c r="I62" s="16">
        <v>785646</v>
      </c>
      <c r="J62" s="16">
        <f t="shared" si="2"/>
        <v>-63223</v>
      </c>
      <c r="K62" s="18">
        <f t="shared" si="4"/>
        <v>-7.4479101015586621E-2</v>
      </c>
      <c r="L62" s="1"/>
    </row>
    <row r="63" spans="1:12" ht="15" customHeight="1" x14ac:dyDescent="0.25">
      <c r="A63" s="14" t="s">
        <v>34</v>
      </c>
      <c r="B63" s="14" t="s">
        <v>103</v>
      </c>
      <c r="C63" s="14" t="s">
        <v>34</v>
      </c>
      <c r="D63" s="15" t="s">
        <v>114</v>
      </c>
      <c r="E63" s="16">
        <v>484372</v>
      </c>
      <c r="F63" s="16">
        <v>484372</v>
      </c>
      <c r="G63" s="16">
        <v>0</v>
      </c>
      <c r="H63" s="16">
        <v>484372</v>
      </c>
      <c r="I63" s="16">
        <v>2599788</v>
      </c>
      <c r="J63" s="16">
        <f t="shared" si="2"/>
        <v>2115416</v>
      </c>
      <c r="K63" s="18">
        <f t="shared" si="4"/>
        <v>4.3673375009290378</v>
      </c>
      <c r="L63" s="1"/>
    </row>
    <row r="64" spans="1:12" ht="15" customHeight="1" x14ac:dyDescent="0.25">
      <c r="A64" s="14" t="s">
        <v>34</v>
      </c>
      <c r="B64" s="14" t="s">
        <v>108</v>
      </c>
      <c r="C64" s="14" t="s">
        <v>34</v>
      </c>
      <c r="D64" s="15" t="s">
        <v>115</v>
      </c>
      <c r="E64" s="16">
        <v>10</v>
      </c>
      <c r="F64" s="16">
        <v>12073955</v>
      </c>
      <c r="G64" s="16">
        <v>12041948</v>
      </c>
      <c r="H64" s="16">
        <v>10</v>
      </c>
      <c r="I64" s="16">
        <v>10</v>
      </c>
      <c r="J64" s="17"/>
      <c r="K64" s="18" t="s">
        <v>34</v>
      </c>
      <c r="L64" s="1"/>
    </row>
    <row r="65" spans="1:12" ht="15" customHeight="1" x14ac:dyDescent="0.25">
      <c r="A65" s="25" t="s">
        <v>116</v>
      </c>
      <c r="B65" s="25" t="s">
        <v>34</v>
      </c>
      <c r="C65" s="25" t="s">
        <v>34</v>
      </c>
      <c r="D65" s="26" t="s">
        <v>117</v>
      </c>
      <c r="E65" s="27">
        <v>0</v>
      </c>
      <c r="F65" s="27">
        <v>0</v>
      </c>
      <c r="G65" s="27">
        <v>0</v>
      </c>
      <c r="H65" s="27">
        <v>0</v>
      </c>
      <c r="I65" s="27">
        <v>10</v>
      </c>
      <c r="J65" s="27">
        <f>I65-H65</f>
        <v>10</v>
      </c>
      <c r="K65" s="29" t="s">
        <v>34</v>
      </c>
      <c r="L65" s="1"/>
    </row>
    <row r="66" spans="1:12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5" customHeight="1" x14ac:dyDescent="0.25">
      <c r="A67" s="52" t="s">
        <v>118</v>
      </c>
      <c r="B67" s="53"/>
      <c r="C67" s="53"/>
      <c r="D67" s="53"/>
      <c r="E67" s="19">
        <v>86205643</v>
      </c>
      <c r="F67" s="19">
        <v>86355095</v>
      </c>
      <c r="G67" s="19">
        <v>53443675</v>
      </c>
      <c r="H67" s="19">
        <v>88674413</v>
      </c>
      <c r="I67" s="19">
        <v>92671595</v>
      </c>
      <c r="J67" s="19">
        <v>3997182</v>
      </c>
      <c r="K67" s="20">
        <v>4.5077061857742434E-2</v>
      </c>
      <c r="L67" s="1"/>
    </row>
    <row r="68" spans="1:12" ht="15" customHeight="1" x14ac:dyDescent="0.25">
      <c r="A68" s="54" t="s">
        <v>119</v>
      </c>
      <c r="B68" s="55"/>
      <c r="C68" s="55"/>
      <c r="D68" s="55"/>
      <c r="E68" s="55"/>
      <c r="F68" s="55"/>
      <c r="G68" s="55"/>
      <c r="H68" s="55"/>
      <c r="I68" s="55"/>
      <c r="J68" s="1"/>
      <c r="K68" s="1"/>
      <c r="L68" s="1"/>
    </row>
    <row r="69" spans="1:12" ht="5.0999999999999996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</sheetData>
  <mergeCells count="17">
    <mergeCell ref="J10:J11"/>
    <mergeCell ref="K10:K11"/>
    <mergeCell ref="A67:D67"/>
    <mergeCell ref="A68:I68"/>
    <mergeCell ref="A6:B6"/>
    <mergeCell ref="C6:F6"/>
    <mergeCell ref="A7:B7"/>
    <mergeCell ref="C7:F7"/>
    <mergeCell ref="A9:A11"/>
    <mergeCell ref="B9:B11"/>
    <mergeCell ref="C9:C11"/>
    <mergeCell ref="D9:D11"/>
    <mergeCell ref="A5:B5"/>
    <mergeCell ref="C5:F5"/>
    <mergeCell ref="A1:K1"/>
    <mergeCell ref="A2:K2"/>
    <mergeCell ref="A3:K3"/>
  </mergeCells>
  <printOptions horizontalCentered="1"/>
  <pageMargins left="0.6692913385826772" right="0.6692913385826772" top="0.6692913385826772" bottom="0.6692913385826772" header="0" footer="0"/>
  <pageSetup scale="79" fitToHeight="0" orientation="landscape" r:id="rId1"/>
  <rowBreaks count="2" manualBreakCount="2">
    <brk id="33" max="10" man="1"/>
    <brk id="5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2026-09-30T14:27:22Z</dcterms:modified>
</cp:coreProperties>
</file>