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724738E-0595-41E3-9D43-D019C1285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analitico'!$A$1:$K$50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J34" i="1"/>
  <c r="J33" i="1"/>
  <c r="J32" i="1"/>
  <c r="J31" i="1"/>
  <c r="J30" i="1"/>
  <c r="J29" i="1"/>
  <c r="K29" i="1" s="1"/>
  <c r="J20" i="1"/>
  <c r="K20" i="1" s="1"/>
  <c r="J19" i="1"/>
  <c r="K19" i="1" s="1"/>
  <c r="J18" i="1"/>
  <c r="K18" i="1" s="1"/>
  <c r="J27" i="1"/>
  <c r="K27" i="1" s="1"/>
  <c r="J28" i="1"/>
  <c r="K28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<sst xmlns="http://schemas.openxmlformats.org/spreadsheetml/2006/main" count="188" uniqueCount="101">
  <si>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</si>
  <si>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</si>
  <si>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</si>
  <si>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</si>
  <si>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</si>
  <si>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TRANSPORTES Y TELECOMUNICACIONES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</si>
  <si>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</si>
  <si>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</si>
  <si>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</si>
  <si>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SECRETARÍA Y ADMINISTRACIÓN GENERAL DE TRANSPORTES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</si>
  <si>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</si>
  <si>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</si>
  <si>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</si>
  <si>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SUBSIDIO NACIONAL AL TRANSPORTE PÚBLICO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</si>
  <si>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</si>
  <si>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</si>
  <si>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</si>
  <si>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</si>
  <si>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</si>
  <si>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</si>
  <si>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</si>
  <si>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</si>
  <si>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</si>
  <si>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</si>
  <si>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</si>
  <si>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</si>
  <si>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</si>
  <si>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</si>
  <si>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</si>
  <si>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</si>
  <si>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</si>
  <si>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</si>
  <si>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</si>
  <si>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</si>
  <si>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</si>
  <si>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</si>
  <si>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</si>
  <si>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</si>
  <si>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</si>
  <si>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007</t>
  </si>
  <si>
    <t>A Banco Interamericano de Desarrollo</t>
  </si>
  <si>
    <t>Devoluciones</t>
  </si>
  <si>
    <t>-</t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</si>
  <si>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</si>
  <si>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</si>
  <si>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</si>
  <si>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</si>
  <si>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</si>
  <si>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</si>
  <si>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</si>
  <si>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</si>
  <si>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</si>
  <si>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</si>
  <si>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</si>
  <si>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</si>
  <si>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</si>
  <si>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</si>
  <si>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</si>
  <si>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</si>
  <si>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</si>
  <si>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</si>
  <si>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24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</si>
  <si>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</si>
  <si>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Al Sector Privado</t>
    </r>
  </si>
  <si>
    <r>
      <rPr>
        <sz val="12"/>
        <rFont val="Times New Roman"/>
        <family val="1"/>
      </rPr>
      <t>511</t>
    </r>
  </si>
  <si>
    <r>
      <rPr>
        <sz val="12"/>
        <rFont val="Times New Roman"/>
        <family val="1"/>
      </rPr>
      <t>Subsidios al Transporte Regional</t>
    </r>
  </si>
  <si>
    <r>
      <rPr>
        <sz val="12"/>
        <rFont val="Times New Roman"/>
        <family val="1"/>
      </rPr>
      <t>512</t>
    </r>
  </si>
  <si>
    <r>
      <rPr>
        <sz val="12"/>
        <rFont val="Times New Roman"/>
        <family val="1"/>
      </rPr>
      <t>Subsidio Nacional al Transporte Público</t>
    </r>
  </si>
  <si>
    <r>
      <rPr>
        <sz val="12"/>
        <rFont val="Times New Roman"/>
        <family val="1"/>
      </rPr>
      <t>514</t>
    </r>
  </si>
  <si>
    <r>
      <rPr>
        <sz val="12"/>
        <rFont val="Times New Roman"/>
        <family val="1"/>
      </rPr>
      <t>Tarifa Rabajada Adulto Mayor Regiones</t>
    </r>
  </si>
  <si>
    <r>
      <rPr>
        <sz val="12"/>
        <rFont val="Times New Roman"/>
        <family val="1"/>
      </rPr>
      <t>520</t>
    </r>
  </si>
  <si>
    <r>
      <rPr>
        <sz val="12"/>
        <rFont val="Times New Roman"/>
        <family val="1"/>
      </rPr>
      <t>Subsidio Transitorio - Red Movilidad</t>
    </r>
  </si>
  <si>
    <r>
      <rPr>
        <sz val="12"/>
        <rFont val="Times New Roman"/>
        <family val="1"/>
      </rPr>
      <t>521</t>
    </r>
  </si>
  <si>
    <r>
      <rPr>
        <sz val="12"/>
        <rFont val="Times New Roman"/>
        <family val="1"/>
      </rPr>
      <t>Subsidio Transporte Público - Red Movilidad</t>
    </r>
  </si>
  <si>
    <r>
      <rPr>
        <sz val="12"/>
        <rFont val="Times New Roman"/>
        <family val="1"/>
      </rPr>
      <t>523</t>
    </r>
  </si>
  <si>
    <r>
      <rPr>
        <sz val="12"/>
        <rFont val="Times New Roman"/>
        <family val="1"/>
      </rPr>
      <t>Rebaja tarifa adulto mayor en Sistema Red Movilidad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</si>
  <si>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</si>
  <si>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A Organismos Internacionales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</si>
  <si>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</si>
  <si>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</si>
  <si>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</si>
  <si>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26</t>
    </r>
  </si>
  <si>
    <r>
      <rPr>
        <sz val="12"/>
        <rFont val="Times New Roman"/>
        <family val="1"/>
      </rPr>
      <t>OTROS GASTOS CORRIENTES</t>
    </r>
  </si>
  <si>
    <r>
      <rPr>
        <sz val="12"/>
        <rFont val="Times New Roman"/>
        <family val="1"/>
      </rPr>
      <t>31</t>
    </r>
  </si>
  <si>
    <r>
      <rPr>
        <sz val="12"/>
        <rFont val="Times New Roman"/>
        <family val="1"/>
      </rPr>
      <t>INICIATIVAS DE INVERSIÓN</t>
    </r>
  </si>
  <si>
    <r>
      <rPr>
        <sz val="12"/>
        <rFont val="Times New Roman"/>
        <family val="1"/>
      </rPr>
      <t>Proyectos</t>
    </r>
  </si>
  <si>
    <r>
      <rPr>
        <sz val="12"/>
        <rFont val="Times New Roman"/>
        <family val="1"/>
      </rPr>
      <t>33</t>
    </r>
  </si>
  <si>
    <r>
      <rPr>
        <sz val="12"/>
        <rFont val="Times New Roman"/>
        <family val="1"/>
      </rPr>
      <t>TRANSFERENCIAS DE CAPITAL</t>
    </r>
  </si>
  <si>
    <r>
      <rPr>
        <sz val="12"/>
        <rFont val="Times New Roman"/>
        <family val="1"/>
      </rPr>
      <t>001</t>
    </r>
  </si>
  <si>
    <r>
      <rPr>
        <sz val="12"/>
        <rFont val="Times New Roman"/>
        <family val="1"/>
      </rPr>
      <t>Metro Regional de Valparaíso S.A</t>
    </r>
  </si>
  <si>
    <r>
      <rPr>
        <sz val="12"/>
        <rFont val="Times New Roman"/>
        <family val="1"/>
      </rPr>
      <t>002</t>
    </r>
  </si>
  <si>
    <r>
      <rPr>
        <sz val="12"/>
        <rFont val="Times New Roman"/>
        <family val="1"/>
      </rPr>
      <t>Trenes Metropolitanos S.A</t>
    </r>
  </si>
  <si>
    <r>
      <rPr>
        <sz val="12"/>
        <rFont val="Times New Roman"/>
        <family val="1"/>
      </rPr>
      <t>003</t>
    </r>
  </si>
  <si>
    <r>
      <rPr>
        <sz val="12"/>
        <rFont val="Times New Roman"/>
        <family val="1"/>
      </rPr>
      <t>FESUB Concepción S.A</t>
    </r>
  </si>
  <si>
    <r>
      <rPr>
        <sz val="12"/>
        <rFont val="Times New Roman"/>
        <family val="1"/>
      </rPr>
      <t>Al Gobierno Central</t>
    </r>
  </si>
  <si>
    <r>
      <rPr>
        <sz val="12"/>
        <rFont val="Times New Roman"/>
        <family val="1"/>
      </rPr>
      <t>Fondo de Apoyo al Transporte Público y la Conectividad Regional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</si>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</sst>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164" fontId="9" fillId="37" borderId="12" xfId="0" applyNumberFormat="1" applyFont="1" applyFill="1" applyBorder="1" applyAlignment="1">
      <alignment horizontal="right" vertical="top" wrapText="1"/>
    </xf>
    <xf numFmtId="0" fontId="11" fillId="38" borderId="12" xfId="0" applyFont="1" applyFill="1" applyBorder="1" applyAlignment="1" applyProtection="1">
      <alignment wrapText="1"/>
      <protection locked="0"/>
    </xf>
    <xf numFmtId="3" fontId="9" fillId="0" borderId="12" xfId="0" applyNumberFormat="1" applyFont="1" applyBorder="1" applyAlignment="1">
      <alignment horizontal="right" vertical="top" wrapText="1"/>
    </xf>
    <xf numFmtId="164" fontId="9" fillId="37" borderId="12" xfId="0" quotePrefix="1" applyNumberFormat="1" applyFont="1" applyFill="1" applyBorder="1" applyAlignment="1">
      <alignment horizontal="right" vertical="top" wrapText="1"/>
    </xf>
    <xf numFmtId="0" fontId="9" fillId="34" borderId="12" xfId="0" quotePrefix="1" applyFont="1" applyFill="1" applyBorder="1" applyAlignment="1">
      <alignment horizontal="center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1" fillId="38" borderId="13" xfId="0" applyFont="1" applyFill="1" applyBorder="1" applyAlignment="1" applyProtection="1">
      <alignment wrapText="1"/>
      <protection locked="0"/>
    </xf>
    <xf numFmtId="164" fontId="9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1"/>
  <sheetViews>
    <sheetView tabSelected="1" topLeftCell="A19" workbookViewId="0">
      <selection activeCell="M6" sqref="M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61.140625" customWidth="1"/>
    <col min="5" max="9" width="18.7109375" customWidth="1"/>
    <col min="10" max="10" width="15.28515625" bestFit="1" customWidth="1"/>
    <col min="11" max="11" width="12.5703125" bestFit="1" customWidth="1"/>
    <col min="12" max="12" width="5.42578125" customWidth="1"/>
  </cols>
  <sheetData>
    <row r="1" spans="1:13" ht="17.100000000000001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"/>
      <c r="K1" s="1"/>
      <c r="L1" s="1"/>
    </row>
    <row r="2" spans="1:13" ht="17.100000000000001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"/>
      <c r="K2" s="1"/>
      <c r="L2" s="1"/>
    </row>
    <row r="3" spans="1:13" ht="15" customHeight="1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"/>
      <c r="K3" s="1"/>
      <c r="L3" s="1"/>
    </row>
    <row r="4" spans="1:13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3" ht="15" customHeight="1" x14ac:dyDescent="0.25">
      <c r="A5" s="17" t="s">
        <v>4</v>
      </c>
      <c r="B5" s="18"/>
      <c r="C5" s="19" t="s">
        <v>5</v>
      </c>
      <c r="D5" s="20"/>
      <c r="E5" s="20"/>
      <c r="F5" s="20"/>
      <c r="G5" s="1"/>
      <c r="H5" s="2" t="s">
        <v>6</v>
      </c>
      <c r="I5" s="2" t="s">
        <v>7</v>
      </c>
      <c r="J5" s="1"/>
      <c r="K5" s="1"/>
      <c r="L5" s="1"/>
    </row>
    <row r="6" spans="1:13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1"/>
      <c r="H6" s="2" t="s">
        <v>10</v>
      </c>
      <c r="I6" s="2" t="s">
        <v>11</v>
      </c>
      <c r="J6" s="1"/>
      <c r="K6" s="1"/>
      <c r="L6" s="1"/>
    </row>
    <row r="7" spans="1:13" ht="15" customHeight="1" x14ac:dyDescent="0.25">
      <c r="A7" s="31" t="s">
        <v>12</v>
      </c>
      <c r="B7" s="32"/>
      <c r="C7" s="33" t="s">
        <v>13</v>
      </c>
      <c r="D7" s="34"/>
      <c r="E7" s="34"/>
      <c r="F7" s="34"/>
      <c r="G7" s="1"/>
      <c r="H7" s="2" t="s">
        <v>14</v>
      </c>
      <c r="I7" s="2" t="s">
        <v>15</v>
      </c>
      <c r="J7" s="1"/>
      <c r="K7" s="1"/>
      <c r="L7" s="1"/>
    </row>
    <row r="8" spans="1:13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3" ht="15" customHeight="1" x14ac:dyDescent="0.25">
      <c r="A9" s="35" t="s">
        <v>17</v>
      </c>
      <c r="B9" s="35" t="s">
        <v>18</v>
      </c>
      <c r="C9" s="35" t="s">
        <v>19</v>
      </c>
      <c r="D9" s="35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3" ht="51" x14ac:dyDescent="0.25">
      <c r="A10" s="36"/>
      <c r="B10" s="36"/>
      <c r="C10" s="36"/>
      <c r="D10" s="36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21" t="s">
        <v>32</v>
      </c>
      <c r="K10" s="21" t="s">
        <v>33</v>
      </c>
      <c r="L10" s="1"/>
    </row>
    <row r="11" spans="1:13" x14ac:dyDescent="0.25">
      <c r="A11" s="36"/>
      <c r="B11" s="36"/>
      <c r="C11" s="36"/>
      <c r="D11" s="36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22"/>
      <c r="K11" s="22"/>
      <c r="L11" s="1"/>
    </row>
    <row r="12" spans="1:13" ht="15" customHeight="1" x14ac:dyDescent="0.25">
      <c r="A12" s="37" t="s">
        <v>36</v>
      </c>
      <c r="B12" s="37" t="s">
        <v>36</v>
      </c>
      <c r="C12" s="37" t="s">
        <v>36</v>
      </c>
      <c r="D12" s="38" t="s">
        <v>43</v>
      </c>
      <c r="E12" s="39">
        <v>1633012707</v>
      </c>
      <c r="F12" s="39">
        <v>1627802652</v>
      </c>
      <c r="G12" s="39">
        <v>1166387364</v>
      </c>
      <c r="H12" s="39">
        <v>1680043473</v>
      </c>
      <c r="I12" s="39">
        <v>1739658319</v>
      </c>
      <c r="J12" s="39">
        <f t="shared" ref="J12:J17" si="0">I12-H12</f>
        <v>59614846</v>
      </c>
      <c r="K12" s="40">
        <f t="shared" ref="K12:K17" si="1">(J12/H12)</f>
        <v>3.5484109166263225E-2</v>
      </c>
      <c r="L12" s="1"/>
      <c r="M12" s="12"/>
    </row>
    <row r="13" spans="1:13" ht="15" customHeight="1" x14ac:dyDescent="0.25">
      <c r="A13" s="41" t="s">
        <v>44</v>
      </c>
      <c r="B13" s="41" t="s">
        <v>36</v>
      </c>
      <c r="C13" s="41" t="s">
        <v>36</v>
      </c>
      <c r="D13" s="42" t="s">
        <v>45</v>
      </c>
      <c r="E13" s="43">
        <v>2422527</v>
      </c>
      <c r="F13" s="43">
        <v>2422527</v>
      </c>
      <c r="G13" s="43">
        <v>1993365</v>
      </c>
      <c r="H13" s="43">
        <v>2492296</v>
      </c>
      <c r="I13" s="43">
        <v>1658730</v>
      </c>
      <c r="J13" s="43">
        <f t="shared" si="0"/>
        <v>-833566</v>
      </c>
      <c r="K13" s="44">
        <f t="shared" si="1"/>
        <v>-0.33445706288498639</v>
      </c>
      <c r="L13" s="1"/>
      <c r="M13" s="12"/>
    </row>
    <row r="14" spans="1:13" ht="15" customHeight="1" x14ac:dyDescent="0.25">
      <c r="A14" s="41" t="s">
        <v>36</v>
      </c>
      <c r="B14" s="41" t="s">
        <v>46</v>
      </c>
      <c r="C14" s="41" t="s">
        <v>36</v>
      </c>
      <c r="D14" s="42" t="s">
        <v>47</v>
      </c>
      <c r="E14" s="43">
        <v>208219</v>
      </c>
      <c r="F14" s="43">
        <v>208219</v>
      </c>
      <c r="G14" s="43">
        <v>742441</v>
      </c>
      <c r="H14" s="43">
        <v>214216</v>
      </c>
      <c r="I14" s="43">
        <v>559911</v>
      </c>
      <c r="J14" s="43">
        <f t="shared" si="0"/>
        <v>345695</v>
      </c>
      <c r="K14" s="44">
        <f t="shared" si="1"/>
        <v>1.613768345968555</v>
      </c>
      <c r="L14" s="1"/>
      <c r="M14" s="12"/>
    </row>
    <row r="15" spans="1:13" ht="15" customHeight="1" x14ac:dyDescent="0.25">
      <c r="A15" s="41" t="s">
        <v>36</v>
      </c>
      <c r="B15" s="41" t="s">
        <v>48</v>
      </c>
      <c r="C15" s="41" t="s">
        <v>36</v>
      </c>
      <c r="D15" s="42" t="s">
        <v>49</v>
      </c>
      <c r="E15" s="43">
        <v>2214308</v>
      </c>
      <c r="F15" s="43">
        <v>2214308</v>
      </c>
      <c r="G15" s="43">
        <v>1250924</v>
      </c>
      <c r="H15" s="43">
        <v>2278080</v>
      </c>
      <c r="I15" s="43">
        <v>1098819</v>
      </c>
      <c r="J15" s="43">
        <f t="shared" si="0"/>
        <v>-1179261</v>
      </c>
      <c r="K15" s="44">
        <f t="shared" si="1"/>
        <v>-0.51765565739570163</v>
      </c>
      <c r="L15" s="1"/>
      <c r="M15" s="12"/>
    </row>
    <row r="16" spans="1:13" ht="15" customHeight="1" x14ac:dyDescent="0.25">
      <c r="A16" s="41" t="s">
        <v>50</v>
      </c>
      <c r="B16" s="41" t="s">
        <v>36</v>
      </c>
      <c r="C16" s="41" t="s">
        <v>36</v>
      </c>
      <c r="D16" s="42" t="s">
        <v>51</v>
      </c>
      <c r="E16" s="43">
        <v>1630590160</v>
      </c>
      <c r="F16" s="43">
        <v>1624140390</v>
      </c>
      <c r="G16" s="43">
        <v>1164391949</v>
      </c>
      <c r="H16" s="43">
        <v>1677551157</v>
      </c>
      <c r="I16" s="43">
        <v>1737999569</v>
      </c>
      <c r="J16" s="43">
        <f t="shared" si="0"/>
        <v>60448412</v>
      </c>
      <c r="K16" s="44">
        <f t="shared" si="1"/>
        <v>3.6033721980855214E-2</v>
      </c>
      <c r="L16" s="1"/>
      <c r="M16" s="12"/>
    </row>
    <row r="17" spans="1:13" ht="15" customHeight="1" x14ac:dyDescent="0.25">
      <c r="A17" s="41" t="s">
        <v>36</v>
      </c>
      <c r="B17" s="41" t="s">
        <v>52</v>
      </c>
      <c r="C17" s="41" t="s">
        <v>36</v>
      </c>
      <c r="D17" s="42" t="s">
        <v>53</v>
      </c>
      <c r="E17" s="43">
        <v>1630590160</v>
      </c>
      <c r="F17" s="43">
        <v>1624140390</v>
      </c>
      <c r="G17" s="43">
        <v>1164391949</v>
      </c>
      <c r="H17" s="43">
        <v>1677551157</v>
      </c>
      <c r="I17" s="43">
        <v>1737999569</v>
      </c>
      <c r="J17" s="43">
        <f t="shared" si="0"/>
        <v>60448412</v>
      </c>
      <c r="K17" s="44">
        <f t="shared" si="1"/>
        <v>3.6033721980855214E-2</v>
      </c>
      <c r="L17" s="1"/>
      <c r="M17" s="12"/>
    </row>
    <row r="18" spans="1:13" ht="15" customHeight="1" x14ac:dyDescent="0.25">
      <c r="A18" s="41" t="s">
        <v>54</v>
      </c>
      <c r="B18" s="41" t="s">
        <v>36</v>
      </c>
      <c r="C18" s="41" t="s">
        <v>36</v>
      </c>
      <c r="D18" s="42" t="s">
        <v>55</v>
      </c>
      <c r="E18" s="43">
        <v>10</v>
      </c>
      <c r="F18" s="43">
        <v>10</v>
      </c>
      <c r="G18" s="43">
        <v>2050</v>
      </c>
      <c r="H18" s="43">
        <v>10</v>
      </c>
      <c r="I18" s="43">
        <v>10</v>
      </c>
      <c r="J18" s="45">
        <f t="shared" ref="J18:J20" si="2">I18-H18</f>
        <v>0</v>
      </c>
      <c r="K18" s="44">
        <f t="shared" ref="K18:K20" si="3">(J18/H18)</f>
        <v>0</v>
      </c>
      <c r="L18" s="1"/>
      <c r="M18" s="12"/>
    </row>
    <row r="19" spans="1:13" ht="15" customHeight="1" x14ac:dyDescent="0.25">
      <c r="A19" s="41" t="s">
        <v>36</v>
      </c>
      <c r="B19" s="41" t="s">
        <v>56</v>
      </c>
      <c r="C19" s="41" t="s">
        <v>36</v>
      </c>
      <c r="D19" s="42" t="s">
        <v>57</v>
      </c>
      <c r="E19" s="43">
        <v>10</v>
      </c>
      <c r="F19" s="43">
        <v>10</v>
      </c>
      <c r="G19" s="43">
        <v>2050</v>
      </c>
      <c r="H19" s="43">
        <v>10</v>
      </c>
      <c r="I19" s="43">
        <v>10</v>
      </c>
      <c r="J19" s="45">
        <f t="shared" si="2"/>
        <v>0</v>
      </c>
      <c r="K19" s="44">
        <f t="shared" si="3"/>
        <v>0</v>
      </c>
      <c r="L19" s="1"/>
      <c r="M19" s="12"/>
    </row>
    <row r="20" spans="1:13" ht="15" customHeight="1" x14ac:dyDescent="0.25">
      <c r="A20" s="41" t="s">
        <v>58</v>
      </c>
      <c r="B20" s="41" t="s">
        <v>36</v>
      </c>
      <c r="C20" s="41" t="s">
        <v>36</v>
      </c>
      <c r="D20" s="42" t="s">
        <v>59</v>
      </c>
      <c r="E20" s="43">
        <v>10</v>
      </c>
      <c r="F20" s="43">
        <v>1239725</v>
      </c>
      <c r="G20" s="43">
        <v>0</v>
      </c>
      <c r="H20" s="43">
        <v>10</v>
      </c>
      <c r="I20" s="43">
        <v>10</v>
      </c>
      <c r="J20" s="45">
        <f t="shared" si="2"/>
        <v>0</v>
      </c>
      <c r="K20" s="44">
        <f t="shared" si="3"/>
        <v>0</v>
      </c>
      <c r="L20" s="1"/>
      <c r="M20" s="12"/>
    </row>
    <row r="21" spans="1:13" ht="15" customHeight="1" x14ac:dyDescent="0.25">
      <c r="A21" s="37" t="s">
        <v>36</v>
      </c>
      <c r="B21" s="37" t="s">
        <v>36</v>
      </c>
      <c r="C21" s="37" t="s">
        <v>36</v>
      </c>
      <c r="D21" s="38" t="s">
        <v>60</v>
      </c>
      <c r="E21" s="39">
        <v>1633012707</v>
      </c>
      <c r="F21" s="39">
        <v>1627802652</v>
      </c>
      <c r="G21" s="39">
        <v>1115925089</v>
      </c>
      <c r="H21" s="39">
        <v>1680043473</v>
      </c>
      <c r="I21" s="39">
        <v>1739658319</v>
      </c>
      <c r="J21" s="39">
        <f t="shared" ref="J21:J26" si="4">I21-H21</f>
        <v>59614846</v>
      </c>
      <c r="K21" s="40">
        <f t="shared" ref="K21:K26" si="5">(J21/H21)</f>
        <v>3.5484109166263225E-2</v>
      </c>
      <c r="L21" s="1"/>
      <c r="M21" s="12"/>
    </row>
    <row r="22" spans="1:13" ht="15" customHeight="1" x14ac:dyDescent="0.25">
      <c r="A22" s="41" t="s">
        <v>61</v>
      </c>
      <c r="B22" s="41" t="s">
        <v>36</v>
      </c>
      <c r="C22" s="41" t="s">
        <v>36</v>
      </c>
      <c r="D22" s="42" t="s">
        <v>62</v>
      </c>
      <c r="E22" s="43">
        <v>1577799907</v>
      </c>
      <c r="F22" s="43">
        <v>1505904936</v>
      </c>
      <c r="G22" s="43">
        <v>1047353533</v>
      </c>
      <c r="H22" s="43">
        <v>1623240545</v>
      </c>
      <c r="I22" s="43">
        <v>1712381117</v>
      </c>
      <c r="J22" s="43">
        <f t="shared" si="4"/>
        <v>89140572</v>
      </c>
      <c r="K22" s="44">
        <f t="shared" si="5"/>
        <v>5.4915195578730445E-2</v>
      </c>
      <c r="L22" s="1"/>
      <c r="M22" s="12"/>
    </row>
    <row r="23" spans="1:13" ht="15" customHeight="1" x14ac:dyDescent="0.25">
      <c r="A23" s="41" t="s">
        <v>36</v>
      </c>
      <c r="B23" s="41" t="s">
        <v>52</v>
      </c>
      <c r="C23" s="41" t="s">
        <v>36</v>
      </c>
      <c r="D23" s="42" t="s">
        <v>63</v>
      </c>
      <c r="E23" s="43">
        <v>1577799907</v>
      </c>
      <c r="F23" s="43">
        <v>1505534936</v>
      </c>
      <c r="G23" s="43">
        <v>1047353533</v>
      </c>
      <c r="H23" s="43">
        <v>1623240545</v>
      </c>
      <c r="I23" s="43">
        <v>1712381117</v>
      </c>
      <c r="J23" s="43">
        <f t="shared" si="4"/>
        <v>89140572</v>
      </c>
      <c r="K23" s="44">
        <f t="shared" si="5"/>
        <v>5.4915195578730445E-2</v>
      </c>
      <c r="L23" s="1"/>
      <c r="M23" s="12"/>
    </row>
    <row r="24" spans="1:13" ht="15" customHeight="1" x14ac:dyDescent="0.25">
      <c r="A24" s="41" t="s">
        <v>36</v>
      </c>
      <c r="B24" s="41" t="s">
        <v>36</v>
      </c>
      <c r="C24" s="41" t="s">
        <v>64</v>
      </c>
      <c r="D24" s="42" t="s">
        <v>65</v>
      </c>
      <c r="E24" s="43">
        <v>18766798</v>
      </c>
      <c r="F24" s="43">
        <v>18764827</v>
      </c>
      <c r="G24" s="43">
        <v>12260749</v>
      </c>
      <c r="H24" s="43">
        <v>19307282</v>
      </c>
      <c r="I24" s="43">
        <v>25131849</v>
      </c>
      <c r="J24" s="43">
        <f t="shared" si="4"/>
        <v>5824567</v>
      </c>
      <c r="K24" s="44">
        <f t="shared" si="5"/>
        <v>0.30167721173803747</v>
      </c>
      <c r="L24" s="1"/>
      <c r="M24" s="12"/>
    </row>
    <row r="25" spans="1:13" ht="15" customHeight="1" x14ac:dyDescent="0.25">
      <c r="A25" s="41" t="s">
        <v>36</v>
      </c>
      <c r="B25" s="41" t="s">
        <v>36</v>
      </c>
      <c r="C25" s="41" t="s">
        <v>66</v>
      </c>
      <c r="D25" s="42" t="s">
        <v>67</v>
      </c>
      <c r="E25" s="43">
        <v>444705794</v>
      </c>
      <c r="F25" s="46">
        <v>444335794</v>
      </c>
      <c r="G25" s="43">
        <v>297486368</v>
      </c>
      <c r="H25" s="43">
        <v>457513321</v>
      </c>
      <c r="I25" s="43">
        <v>536959457</v>
      </c>
      <c r="J25" s="43">
        <f t="shared" si="4"/>
        <v>79446136</v>
      </c>
      <c r="K25" s="44">
        <f t="shared" si="5"/>
        <v>0.17364770019450429</v>
      </c>
      <c r="L25" s="1"/>
      <c r="M25" s="12"/>
    </row>
    <row r="26" spans="1:13" ht="15" customHeight="1" x14ac:dyDescent="0.25">
      <c r="A26" s="41" t="s">
        <v>36</v>
      </c>
      <c r="B26" s="41" t="s">
        <v>36</v>
      </c>
      <c r="C26" s="41" t="s">
        <v>68</v>
      </c>
      <c r="D26" s="42" t="s">
        <v>69</v>
      </c>
      <c r="E26" s="43">
        <v>34958957</v>
      </c>
      <c r="F26" s="43">
        <v>34958957</v>
      </c>
      <c r="G26" s="43">
        <v>19529787</v>
      </c>
      <c r="H26" s="43">
        <v>35965775</v>
      </c>
      <c r="I26" s="43">
        <v>39835644</v>
      </c>
      <c r="J26" s="43">
        <f t="shared" si="4"/>
        <v>3869869</v>
      </c>
      <c r="K26" s="44">
        <f t="shared" si="5"/>
        <v>0.10759865455422551</v>
      </c>
      <c r="L26" s="1"/>
      <c r="M26" s="12"/>
    </row>
    <row r="27" spans="1:13" ht="15" customHeight="1" x14ac:dyDescent="0.25">
      <c r="A27" s="41" t="s">
        <v>36</v>
      </c>
      <c r="B27" s="41" t="s">
        <v>36</v>
      </c>
      <c r="C27" s="41" t="s">
        <v>70</v>
      </c>
      <c r="D27" s="42" t="s">
        <v>71</v>
      </c>
      <c r="E27" s="43">
        <v>469444179</v>
      </c>
      <c r="F27" s="43">
        <v>397551179</v>
      </c>
      <c r="G27" s="43">
        <v>171247402</v>
      </c>
      <c r="H27" s="43">
        <v>482964171</v>
      </c>
      <c r="I27" s="43">
        <v>482964171</v>
      </c>
      <c r="J27" s="43">
        <f t="shared" ref="J27:J47" si="6">I27-H27</f>
        <v>0</v>
      </c>
      <c r="K27" s="44">
        <f t="shared" ref="K27:K47" si="7">(J27/H27)</f>
        <v>0</v>
      </c>
      <c r="L27" s="1"/>
      <c r="M27" s="12"/>
    </row>
    <row r="28" spans="1:13" ht="15" customHeight="1" x14ac:dyDescent="0.25">
      <c r="A28" s="41" t="s">
        <v>36</v>
      </c>
      <c r="B28" s="41" t="s">
        <v>36</v>
      </c>
      <c r="C28" s="41" t="s">
        <v>72</v>
      </c>
      <c r="D28" s="42" t="s">
        <v>73</v>
      </c>
      <c r="E28" s="43">
        <v>546829227</v>
      </c>
      <c r="F28" s="43">
        <v>546829227</v>
      </c>
      <c r="G28" s="43">
        <v>546829227</v>
      </c>
      <c r="H28" s="43">
        <v>562577909</v>
      </c>
      <c r="I28" s="43">
        <v>562577909</v>
      </c>
      <c r="J28" s="43">
        <f t="shared" si="6"/>
        <v>0</v>
      </c>
      <c r="K28" s="44">
        <f t="shared" si="7"/>
        <v>0</v>
      </c>
      <c r="L28" s="1"/>
      <c r="M28" s="12"/>
    </row>
    <row r="29" spans="1:13" ht="15.75" x14ac:dyDescent="0.25">
      <c r="A29" s="41" t="s">
        <v>36</v>
      </c>
      <c r="B29" s="41" t="s">
        <v>36</v>
      </c>
      <c r="C29" s="41" t="s">
        <v>74</v>
      </c>
      <c r="D29" s="42" t="s">
        <v>75</v>
      </c>
      <c r="E29" s="43">
        <v>63094952</v>
      </c>
      <c r="F29" s="43">
        <v>63094952</v>
      </c>
      <c r="G29" s="43">
        <v>0</v>
      </c>
      <c r="H29" s="43">
        <v>64912087</v>
      </c>
      <c r="I29" s="43">
        <v>64912087</v>
      </c>
      <c r="J29" s="43">
        <f t="shared" si="6"/>
        <v>0</v>
      </c>
      <c r="K29" s="44">
        <f t="shared" si="7"/>
        <v>0</v>
      </c>
      <c r="L29" s="1"/>
      <c r="M29" s="12"/>
    </row>
    <row r="30" spans="1:13" ht="15" customHeight="1" x14ac:dyDescent="0.25">
      <c r="A30" s="41" t="s">
        <v>36</v>
      </c>
      <c r="B30" s="41" t="s">
        <v>76</v>
      </c>
      <c r="C30" s="41" t="s">
        <v>36</v>
      </c>
      <c r="D30" s="42" t="s">
        <v>77</v>
      </c>
      <c r="E30" s="43">
        <v>0</v>
      </c>
      <c r="F30" s="43">
        <v>370000</v>
      </c>
      <c r="G30" s="43">
        <v>0</v>
      </c>
      <c r="H30" s="43">
        <v>0</v>
      </c>
      <c r="I30" s="43">
        <v>0</v>
      </c>
      <c r="J30" s="43">
        <f t="shared" si="6"/>
        <v>0</v>
      </c>
      <c r="K30" s="47" t="s">
        <v>42</v>
      </c>
      <c r="L30" s="1"/>
      <c r="M30" s="12"/>
    </row>
    <row r="31" spans="1:13" ht="15" customHeight="1" x14ac:dyDescent="0.25">
      <c r="A31" s="41"/>
      <c r="B31" s="41"/>
      <c r="C31" s="48" t="s">
        <v>39</v>
      </c>
      <c r="D31" s="42" t="s">
        <v>40</v>
      </c>
      <c r="E31" s="43">
        <v>0</v>
      </c>
      <c r="F31" s="43">
        <v>370000</v>
      </c>
      <c r="G31" s="43">
        <v>0</v>
      </c>
      <c r="H31" s="43">
        <v>0</v>
      </c>
      <c r="I31" s="43">
        <v>0</v>
      </c>
      <c r="J31" s="43">
        <f t="shared" si="6"/>
        <v>0</v>
      </c>
      <c r="K31" s="47" t="s">
        <v>42</v>
      </c>
      <c r="L31" s="1"/>
      <c r="M31" s="12"/>
    </row>
    <row r="32" spans="1:13" ht="15" customHeight="1" x14ac:dyDescent="0.25">
      <c r="A32" s="41" t="s">
        <v>78</v>
      </c>
      <c r="B32" s="41" t="s">
        <v>36</v>
      </c>
      <c r="C32" s="41" t="s">
        <v>36</v>
      </c>
      <c r="D32" s="42" t="s">
        <v>79</v>
      </c>
      <c r="E32" s="43">
        <v>0</v>
      </c>
      <c r="F32" s="43">
        <v>0</v>
      </c>
      <c r="G32" s="43">
        <v>0</v>
      </c>
      <c r="H32" s="43">
        <v>0</v>
      </c>
      <c r="I32" s="43">
        <v>1658730</v>
      </c>
      <c r="J32" s="43">
        <f t="shared" si="6"/>
        <v>1658730</v>
      </c>
      <c r="K32" s="47" t="s">
        <v>42</v>
      </c>
      <c r="L32" s="1"/>
      <c r="M32" s="12"/>
    </row>
    <row r="33" spans="1:13" ht="15" customHeight="1" x14ac:dyDescent="0.25">
      <c r="A33" s="41" t="s">
        <v>36</v>
      </c>
      <c r="B33" s="41" t="s">
        <v>48</v>
      </c>
      <c r="C33" s="41" t="s">
        <v>36</v>
      </c>
      <c r="D33" s="42" t="s">
        <v>80</v>
      </c>
      <c r="E33" s="43">
        <v>0</v>
      </c>
      <c r="F33" s="43">
        <v>0</v>
      </c>
      <c r="G33" s="43">
        <v>0</v>
      </c>
      <c r="H33" s="43">
        <v>0</v>
      </c>
      <c r="I33" s="43">
        <v>1658730</v>
      </c>
      <c r="J33" s="43">
        <f t="shared" si="6"/>
        <v>1658730</v>
      </c>
      <c r="K33" s="47" t="s">
        <v>42</v>
      </c>
      <c r="L33" s="1"/>
      <c r="M33" s="12"/>
    </row>
    <row r="34" spans="1:13" ht="15" customHeight="1" x14ac:dyDescent="0.25">
      <c r="A34" s="41" t="s">
        <v>81</v>
      </c>
      <c r="B34" s="41" t="s">
        <v>36</v>
      </c>
      <c r="C34" s="41" t="s">
        <v>36</v>
      </c>
      <c r="D34" s="42" t="s">
        <v>82</v>
      </c>
      <c r="E34" s="43">
        <v>0</v>
      </c>
      <c r="F34" s="43">
        <v>1971</v>
      </c>
      <c r="G34" s="43">
        <v>1387</v>
      </c>
      <c r="H34" s="43">
        <v>0</v>
      </c>
      <c r="I34" s="43">
        <v>0</v>
      </c>
      <c r="J34" s="45">
        <f t="shared" si="6"/>
        <v>0</v>
      </c>
      <c r="K34" s="47" t="s">
        <v>42</v>
      </c>
      <c r="L34" s="1"/>
      <c r="M34" s="12"/>
    </row>
    <row r="35" spans="1:13" ht="15" customHeight="1" x14ac:dyDescent="0.25">
      <c r="A35" s="41"/>
      <c r="B35" s="41" t="s">
        <v>52</v>
      </c>
      <c r="C35" s="41"/>
      <c r="D35" s="42" t="s">
        <v>41</v>
      </c>
      <c r="E35" s="43">
        <v>0</v>
      </c>
      <c r="F35" s="43">
        <v>1971</v>
      </c>
      <c r="G35" s="43">
        <v>1387</v>
      </c>
      <c r="H35" s="43">
        <v>0</v>
      </c>
      <c r="I35" s="43">
        <v>0</v>
      </c>
      <c r="J35" s="45">
        <f t="shared" si="6"/>
        <v>0</v>
      </c>
      <c r="K35" s="47" t="s">
        <v>42</v>
      </c>
      <c r="L35" s="1"/>
      <c r="M35" s="12"/>
    </row>
    <row r="36" spans="1:13" ht="15" customHeight="1" x14ac:dyDescent="0.25">
      <c r="A36" s="41" t="s">
        <v>83</v>
      </c>
      <c r="B36" s="41" t="s">
        <v>36</v>
      </c>
      <c r="C36" s="41" t="s">
        <v>36</v>
      </c>
      <c r="D36" s="42" t="s">
        <v>84</v>
      </c>
      <c r="E36" s="43">
        <v>3093000</v>
      </c>
      <c r="F36" s="43">
        <v>3093000</v>
      </c>
      <c r="G36" s="43">
        <v>1887214</v>
      </c>
      <c r="H36" s="43">
        <v>3182078</v>
      </c>
      <c r="I36" s="43">
        <v>3182078</v>
      </c>
      <c r="J36" s="45">
        <f t="shared" si="6"/>
        <v>0</v>
      </c>
      <c r="K36" s="44">
        <f t="shared" si="7"/>
        <v>0</v>
      </c>
      <c r="L36" s="1"/>
      <c r="M36" s="12"/>
    </row>
    <row r="37" spans="1:13" ht="15" customHeight="1" x14ac:dyDescent="0.25">
      <c r="A37" s="41" t="s">
        <v>36</v>
      </c>
      <c r="B37" s="41" t="s">
        <v>46</v>
      </c>
      <c r="C37" s="41" t="s">
        <v>36</v>
      </c>
      <c r="D37" s="42" t="s">
        <v>85</v>
      </c>
      <c r="E37" s="43">
        <v>3093000</v>
      </c>
      <c r="F37" s="43">
        <v>3093000</v>
      </c>
      <c r="G37" s="43">
        <v>1887214</v>
      </c>
      <c r="H37" s="43">
        <v>3182078</v>
      </c>
      <c r="I37" s="43">
        <v>3182078</v>
      </c>
      <c r="J37" s="45">
        <f t="shared" si="6"/>
        <v>0</v>
      </c>
      <c r="K37" s="44">
        <f t="shared" si="7"/>
        <v>0</v>
      </c>
      <c r="L37" s="1"/>
      <c r="M37" s="12"/>
    </row>
    <row r="38" spans="1:13" ht="15" customHeight="1" x14ac:dyDescent="0.25">
      <c r="A38" s="41" t="s">
        <v>86</v>
      </c>
      <c r="B38" s="41" t="s">
        <v>36</v>
      </c>
      <c r="C38" s="41" t="s">
        <v>36</v>
      </c>
      <c r="D38" s="42" t="s">
        <v>87</v>
      </c>
      <c r="E38" s="43">
        <v>52119780</v>
      </c>
      <c r="F38" s="43">
        <v>52119780</v>
      </c>
      <c r="G38" s="43">
        <v>0</v>
      </c>
      <c r="H38" s="43">
        <v>53620830</v>
      </c>
      <c r="I38" s="43">
        <v>22436374</v>
      </c>
      <c r="J38" s="43">
        <f t="shared" si="6"/>
        <v>-31184456</v>
      </c>
      <c r="K38" s="44">
        <f t="shared" si="7"/>
        <v>-0.58157354147632556</v>
      </c>
      <c r="L38" s="1"/>
      <c r="M38" s="12"/>
    </row>
    <row r="39" spans="1:13" ht="15" customHeight="1" x14ac:dyDescent="0.25">
      <c r="A39" s="41" t="s">
        <v>36</v>
      </c>
      <c r="B39" s="41" t="s">
        <v>52</v>
      </c>
      <c r="C39" s="41" t="s">
        <v>36</v>
      </c>
      <c r="D39" s="42" t="s">
        <v>63</v>
      </c>
      <c r="E39" s="43">
        <v>9823851</v>
      </c>
      <c r="F39" s="43">
        <v>9823851</v>
      </c>
      <c r="G39" s="43">
        <v>0</v>
      </c>
      <c r="H39" s="43">
        <v>10106778</v>
      </c>
      <c r="I39" s="43">
        <v>10079958</v>
      </c>
      <c r="J39" s="43">
        <f t="shared" si="6"/>
        <v>-26820</v>
      </c>
      <c r="K39" s="44">
        <f t="shared" si="7"/>
        <v>-2.6536646990762041E-3</v>
      </c>
      <c r="L39" s="1"/>
      <c r="M39" s="12"/>
    </row>
    <row r="40" spans="1:13" ht="15" customHeight="1" x14ac:dyDescent="0.25">
      <c r="A40" s="41" t="s">
        <v>36</v>
      </c>
      <c r="B40" s="41" t="s">
        <v>36</v>
      </c>
      <c r="C40" s="41" t="s">
        <v>88</v>
      </c>
      <c r="D40" s="42" t="s">
        <v>89</v>
      </c>
      <c r="E40" s="43">
        <v>2852178</v>
      </c>
      <c r="F40" s="43">
        <v>2852178</v>
      </c>
      <c r="G40" s="43">
        <v>0</v>
      </c>
      <c r="H40" s="43">
        <v>2934321</v>
      </c>
      <c r="I40" s="43">
        <v>2926534</v>
      </c>
      <c r="J40" s="43">
        <f t="shared" si="6"/>
        <v>-7787</v>
      </c>
      <c r="K40" s="44">
        <f t="shared" si="7"/>
        <v>-2.6537655559838204E-3</v>
      </c>
      <c r="L40" s="1"/>
      <c r="M40" s="12"/>
    </row>
    <row r="41" spans="1:13" ht="15" customHeight="1" x14ac:dyDescent="0.25">
      <c r="A41" s="41" t="s">
        <v>36</v>
      </c>
      <c r="B41" s="41" t="s">
        <v>36</v>
      </c>
      <c r="C41" s="41" t="s">
        <v>90</v>
      </c>
      <c r="D41" s="42" t="s">
        <v>91</v>
      </c>
      <c r="E41" s="43">
        <v>1531274</v>
      </c>
      <c r="F41" s="43">
        <v>1531274</v>
      </c>
      <c r="G41" s="43">
        <v>0</v>
      </c>
      <c r="H41" s="43">
        <v>1575375</v>
      </c>
      <c r="I41" s="43">
        <v>1571194</v>
      </c>
      <c r="J41" s="43">
        <f t="shared" si="6"/>
        <v>-4181</v>
      </c>
      <c r="K41" s="44">
        <f t="shared" si="7"/>
        <v>-2.6539712766801555E-3</v>
      </c>
      <c r="L41" s="1"/>
      <c r="M41" s="12"/>
    </row>
    <row r="42" spans="1:13" ht="15" customHeight="1" x14ac:dyDescent="0.25">
      <c r="A42" s="41" t="s">
        <v>36</v>
      </c>
      <c r="B42" s="41" t="s">
        <v>36</v>
      </c>
      <c r="C42" s="41" t="s">
        <v>92</v>
      </c>
      <c r="D42" s="42" t="s">
        <v>93</v>
      </c>
      <c r="E42" s="43">
        <v>5440399</v>
      </c>
      <c r="F42" s="43">
        <v>5440399</v>
      </c>
      <c r="G42" s="43">
        <v>0</v>
      </c>
      <c r="H42" s="43">
        <v>5597082</v>
      </c>
      <c r="I42" s="43">
        <v>5582230</v>
      </c>
      <c r="J42" s="43">
        <f t="shared" si="6"/>
        <v>-14852</v>
      </c>
      <c r="K42" s="44">
        <f t="shared" si="7"/>
        <v>-2.6535255334833399E-3</v>
      </c>
      <c r="L42" s="1"/>
      <c r="M42" s="12"/>
    </row>
    <row r="43" spans="1:13" ht="15" customHeight="1" x14ac:dyDescent="0.25">
      <c r="A43" s="41" t="s">
        <v>36</v>
      </c>
      <c r="B43" s="41" t="s">
        <v>46</v>
      </c>
      <c r="C43" s="41" t="s">
        <v>36</v>
      </c>
      <c r="D43" s="42" t="s">
        <v>94</v>
      </c>
      <c r="E43" s="43">
        <v>42295929</v>
      </c>
      <c r="F43" s="43">
        <v>42295929</v>
      </c>
      <c r="G43" s="43">
        <v>0</v>
      </c>
      <c r="H43" s="43">
        <v>43514052</v>
      </c>
      <c r="I43" s="43">
        <v>12356416</v>
      </c>
      <c r="J43" s="43">
        <f t="shared" si="6"/>
        <v>-31157636</v>
      </c>
      <c r="K43" s="44">
        <f t="shared" si="7"/>
        <v>-0.71603618987264162</v>
      </c>
      <c r="L43" s="1"/>
      <c r="M43" s="12"/>
    </row>
    <row r="44" spans="1:13" ht="15.75" x14ac:dyDescent="0.25">
      <c r="A44" s="41" t="s">
        <v>36</v>
      </c>
      <c r="B44" s="41" t="s">
        <v>36</v>
      </c>
      <c r="C44" s="41" t="s">
        <v>92</v>
      </c>
      <c r="D44" s="42" t="s">
        <v>95</v>
      </c>
      <c r="E44" s="43">
        <v>42295929</v>
      </c>
      <c r="F44" s="43">
        <v>42295929</v>
      </c>
      <c r="G44" s="43">
        <v>0</v>
      </c>
      <c r="H44" s="43">
        <v>43514052</v>
      </c>
      <c r="I44" s="43">
        <v>12356416</v>
      </c>
      <c r="J44" s="43">
        <f t="shared" si="6"/>
        <v>-31157636</v>
      </c>
      <c r="K44" s="44">
        <f t="shared" si="7"/>
        <v>-0.71603618987264162</v>
      </c>
      <c r="L44" s="1"/>
      <c r="M44" s="12"/>
    </row>
    <row r="45" spans="1:13" ht="15" customHeight="1" x14ac:dyDescent="0.25">
      <c r="A45" s="41" t="s">
        <v>96</v>
      </c>
      <c r="B45" s="41" t="s">
        <v>36</v>
      </c>
      <c r="C45" s="41" t="s">
        <v>36</v>
      </c>
      <c r="D45" s="42" t="s">
        <v>97</v>
      </c>
      <c r="E45" s="43">
        <v>10</v>
      </c>
      <c r="F45" s="43">
        <v>66682955</v>
      </c>
      <c r="G45" s="43">
        <v>66682955</v>
      </c>
      <c r="H45" s="43">
        <v>10</v>
      </c>
      <c r="I45" s="43">
        <v>10</v>
      </c>
      <c r="J45" s="45">
        <f t="shared" si="6"/>
        <v>0</v>
      </c>
      <c r="K45" s="44">
        <f t="shared" si="7"/>
        <v>0</v>
      </c>
      <c r="L45" s="1"/>
      <c r="M45" s="12"/>
    </row>
    <row r="46" spans="1:13" ht="15" customHeight="1" x14ac:dyDescent="0.25">
      <c r="A46" s="41" t="s">
        <v>36</v>
      </c>
      <c r="B46" s="41" t="s">
        <v>76</v>
      </c>
      <c r="C46" s="41" t="s">
        <v>36</v>
      </c>
      <c r="D46" s="42" t="s">
        <v>98</v>
      </c>
      <c r="E46" s="43">
        <v>10</v>
      </c>
      <c r="F46" s="43">
        <v>66682955</v>
      </c>
      <c r="G46" s="43">
        <v>66682955</v>
      </c>
      <c r="H46" s="43">
        <v>10</v>
      </c>
      <c r="I46" s="43">
        <v>10</v>
      </c>
      <c r="J46" s="45">
        <f t="shared" si="6"/>
        <v>0</v>
      </c>
      <c r="K46" s="44">
        <f t="shared" si="7"/>
        <v>0</v>
      </c>
      <c r="L46" s="1"/>
      <c r="M46" s="12"/>
    </row>
    <row r="47" spans="1:13" ht="15" customHeight="1" x14ac:dyDescent="0.25">
      <c r="A47" s="49" t="s">
        <v>99</v>
      </c>
      <c r="B47" s="49" t="s">
        <v>36</v>
      </c>
      <c r="C47" s="49" t="s">
        <v>36</v>
      </c>
      <c r="D47" s="50" t="s">
        <v>100</v>
      </c>
      <c r="E47" s="51">
        <v>10</v>
      </c>
      <c r="F47" s="51">
        <v>10</v>
      </c>
      <c r="G47" s="51">
        <v>0</v>
      </c>
      <c r="H47" s="51">
        <v>10</v>
      </c>
      <c r="I47" s="51">
        <v>10</v>
      </c>
      <c r="J47" s="52">
        <f t="shared" si="6"/>
        <v>0</v>
      </c>
      <c r="K47" s="53">
        <f t="shared" si="7"/>
        <v>0</v>
      </c>
      <c r="L47" s="1"/>
      <c r="M47" s="12"/>
    </row>
    <row r="48" spans="1:1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2"/>
    </row>
    <row r="49" spans="1:13" ht="15" customHeight="1" x14ac:dyDescent="0.25">
      <c r="A49" s="23" t="s">
        <v>37</v>
      </c>
      <c r="B49" s="24"/>
      <c r="C49" s="24"/>
      <c r="D49" s="24"/>
      <c r="E49" s="10">
        <v>1633012687</v>
      </c>
      <c r="F49" s="10">
        <v>1561119687</v>
      </c>
      <c r="G49" s="10">
        <v>1049242134</v>
      </c>
      <c r="H49" s="10">
        <v>1680043453</v>
      </c>
      <c r="I49" s="10">
        <v>1737999569</v>
      </c>
      <c r="J49" s="10">
        <v>57956116</v>
      </c>
      <c r="K49" s="11">
        <v>3.4496795839720464E-2</v>
      </c>
      <c r="L49" s="1"/>
      <c r="M49" s="12"/>
    </row>
    <row r="50" spans="1:13" ht="15" customHeight="1" x14ac:dyDescent="0.25">
      <c r="A50" s="25" t="s">
        <v>38</v>
      </c>
      <c r="B50" s="26"/>
      <c r="C50" s="26"/>
      <c r="D50" s="26"/>
      <c r="E50" s="26"/>
      <c r="F50" s="26"/>
      <c r="G50" s="26"/>
      <c r="H50" s="26"/>
      <c r="I50" s="26"/>
      <c r="J50" s="1"/>
      <c r="K50" s="1"/>
      <c r="L50" s="1"/>
      <c r="M50" s="12"/>
    </row>
    <row r="51" spans="1:13" ht="5.099999999999999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</sheetData>
  <mergeCells count="17">
    <mergeCell ref="J10:J11"/>
    <mergeCell ref="K10:K11"/>
    <mergeCell ref="A49:D49"/>
    <mergeCell ref="A50:I50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39370078740157483" right="0.23622047244094488" top="0.15748031496062992" bottom="0.19685039370078741" header="0.19685039370078741" footer="0.11811023622047244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2026-09-29T18:18:23Z</dcterms:created>
  <dcterms:modified xsi:type="dcterms:W3CDTF">2026-09-30T19:10:26Z</dcterms:modified>
</cp:coreProperties>
</file>