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7D3D1231-0EE6-4DE5-99E0-965D5AC17A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analitico'!$A$1:$K$44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1" i="1" l="1"/>
  <c r="K41" i="1" s="1"/>
  <c r="J40" i="1"/>
  <c r="K40" i="1" s="1"/>
  <c r="J39" i="1"/>
  <c r="K39" i="1" s="1"/>
  <c r="J38" i="1"/>
  <c r="K38" i="1" s="1"/>
  <c r="J37" i="1"/>
  <c r="K37" i="1" s="1"/>
  <c r="J36" i="1"/>
  <c r="K36" i="1" s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8" i="1"/>
  <c r="K28" i="1" s="1"/>
  <c r="J27" i="1"/>
  <c r="K27" i="1" s="1"/>
  <c r="J25" i="1"/>
  <c r="K25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6" i="1"/>
  <c r="K16" i="1" s="1"/>
  <c r="J15" i="1"/>
  <c r="K15" i="1" s="1"/>
  <c r="J14" i="1"/>
  <c r="K14" i="1" s="1"/>
  <c r="J13" i="1"/>
  <c r="K13" i="1" s="1"/>
  <c r="J26" i="1"/>
  <c r="K26" i="1" s="1"/>
  <c r="J17" i="1"/>
  <c r="K17" i="1" s="1"/>
  <c r="J12" i="1"/>
  <c r="K12" i="1" s="1"/>
</calcChain>
</file>

<file path=xl/sharedStrings.xml><?xml version="1.0" encoding="utf-8"?>
<sst xmlns="http://schemas.openxmlformats.org/spreadsheetml/2006/main" count="162" uniqueCount="90">
  <si>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</si>
  <si>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</si>
  <si>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</si>
  <si>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</si>
  <si>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</si>
  <si>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TRANSPORTES Y TELECOMUNICACIONES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</si>
  <si>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</si>
  <si>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19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</si>
  <si>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</si>
  <si>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SECRETARÍA Y ADMINISTRACIÓN GENERAL DE TRANSPORTES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</si>
  <si>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</si>
  <si>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</si>
  <si>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</si>
  <si>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UNIDAD OPERATIVA DE CONTROL DE TRÁNSITO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</si>
  <si>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</si>
  <si>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</si>
  <si>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</si>
  <si>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</si>
  <si>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</si>
  <si>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</si>
  <si>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</si>
  <si>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</si>
  <si>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</si>
  <si>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</si>
  <si>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</si>
  <si>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</si>
  <si>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</si>
  <si>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</si>
  <si>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</si>
  <si>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</si>
  <si>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</si>
  <si>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</si>
  <si>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</si>
  <si>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</si>
  <si>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</si>
  <si>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</si>
  <si>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</si>
  <si>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sz val="8"/>
        <rFont val="Times New Roman"/>
        <family val="1"/>
      </rPr>
      <t>*GASTOS-(Subt.25+30+32+34+35) + Item25.01+Intereses y Otros Gastos Financieros de Deuda</t>
    </r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</si>
  <si>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</si>
  <si>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</si>
  <si>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</si>
  <si>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</si>
  <si>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Del Gobierno Central</t>
    </r>
  </si>
  <si>
    <r>
      <rPr>
        <sz val="12"/>
        <rFont val="Times New Roman"/>
        <family val="1"/>
      </rPr>
      <t>201</t>
    </r>
  </si>
  <si>
    <r>
      <rPr>
        <sz val="12"/>
        <rFont val="Times New Roman"/>
        <family val="1"/>
      </rPr>
      <t>Recuperación de Licencias Médicas - FONASA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</si>
  <si>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</si>
  <si>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INGRESOS DE OPERACIÓN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</si>
  <si>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</si>
  <si>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</si>
  <si>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</si>
  <si>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Recuperaciones y Reembolsos por Licencias Médicas</t>
    </r>
  </si>
  <si>
    <r>
      <rPr>
        <sz val="12"/>
        <rFont val="Times New Roman"/>
        <family val="1"/>
      </rPr>
      <t>Multas y Sanciones Pecuniarias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</si>
  <si>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</si>
  <si>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</si>
  <si>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</si>
  <si>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</si>
  <si>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</si>
  <si>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</si>
  <si>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</si>
  <si>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</si>
  <si>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Ingresos por Percibir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</si>
  <si>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</si>
  <si>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</si>
  <si>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</si>
  <si>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</si>
  <si>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</si>
  <si>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</si>
  <si>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</si>
  <si>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23</t>
    </r>
  </si>
  <si>
    <r>
      <rPr>
        <sz val="12"/>
        <rFont val="Times New Roman"/>
        <family val="1"/>
      </rPr>
      <t>PRESTACIONES DE SEGURIDAD SOCIAL</t>
    </r>
  </si>
  <si>
    <r>
      <rPr>
        <sz val="12"/>
        <rFont val="Times New Roman"/>
        <family val="1"/>
      </rPr>
      <t>03</t>
    </r>
  </si>
  <si>
    <r>
      <rPr>
        <sz val="12"/>
        <rFont val="Times New Roman"/>
        <family val="1"/>
      </rPr>
      <t>Prestaciones Sociales del Empleador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</si>
  <si>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</si>
  <si>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</si>
  <si>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Impuestos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</si>
  <si>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</si>
  <si>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29</t>
    </r>
  </si>
  <si>
    <r>
      <rPr>
        <sz val="12"/>
        <rFont val="Times New Roman"/>
        <family val="1"/>
      </rPr>
      <t>ADQUISICIÓN DE ACTIVOS NO FINANCIEROS</t>
    </r>
  </si>
  <si>
    <r>
      <rPr>
        <sz val="12"/>
        <rFont val="Times New Roman"/>
        <family val="1"/>
      </rPr>
      <t>06</t>
    </r>
  </si>
  <si>
    <r>
      <rPr>
        <sz val="12"/>
        <rFont val="Times New Roman"/>
        <family val="1"/>
      </rPr>
      <t>Equipos Informáticos</t>
    </r>
  </si>
  <si>
    <r>
      <rPr>
        <sz val="12"/>
        <rFont val="Times New Roman"/>
        <family val="1"/>
      </rPr>
      <t>Programas Informáticos</t>
    </r>
  </si>
  <si>
    <r>
      <rPr>
        <sz val="12"/>
        <rFont val="Times New Roman"/>
        <family val="1"/>
      </rPr>
      <t>31</t>
    </r>
  </si>
  <si>
    <r>
      <rPr>
        <sz val="12"/>
        <rFont val="Times New Roman"/>
        <family val="1"/>
      </rPr>
      <t>INICIATIVAS DE INVERSIÓN</t>
    </r>
  </si>
  <si>
    <r>
      <rPr>
        <sz val="12"/>
        <rFont val="Times New Roman"/>
        <family val="1"/>
      </rPr>
      <t>Proyectos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</si>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</sst>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2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9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 wrapText="1"/>
    </xf>
    <xf numFmtId="3" fontId="9" fillId="36" borderId="12" xfId="0" applyNumberFormat="1" applyFont="1" applyFill="1" applyBorder="1" applyAlignment="1">
      <alignment horizontal="right" vertical="top" wrapText="1"/>
    </xf>
    <xf numFmtId="0" fontId="11" fillId="37" borderId="12" xfId="0" applyFont="1" applyFill="1" applyBorder="1" applyAlignment="1" applyProtection="1">
      <alignment wrapText="1"/>
      <protection locked="0"/>
    </xf>
    <xf numFmtId="164" fontId="9" fillId="38" borderId="12" xfId="0" applyNumberFormat="1" applyFont="1" applyFill="1" applyBorder="1" applyAlignment="1">
      <alignment horizontal="right" vertical="top" wrapText="1"/>
    </xf>
    <xf numFmtId="0" fontId="9" fillId="34" borderId="13" xfId="0" applyFont="1" applyFill="1" applyBorder="1" applyAlignment="1">
      <alignment horizontal="center" vertical="top" wrapText="1"/>
    </xf>
    <xf numFmtId="0" fontId="9" fillId="35" borderId="13" xfId="0" applyFont="1" applyFill="1" applyBorder="1" applyAlignment="1">
      <alignment horizontal="left" vertical="top" wrapText="1"/>
    </xf>
    <xf numFmtId="3" fontId="9" fillId="36" borderId="13" xfId="0" applyNumberFormat="1" applyFont="1" applyFill="1" applyBorder="1" applyAlignment="1">
      <alignment horizontal="right" vertical="top" wrapText="1"/>
    </xf>
    <xf numFmtId="0" fontId="11" fillId="37" borderId="13" xfId="0" applyFont="1" applyFill="1" applyBorder="1" applyAlignment="1" applyProtection="1">
      <alignment wrapText="1"/>
      <protection locked="0"/>
    </xf>
    <xf numFmtId="164" fontId="9" fillId="38" borderId="13" xfId="0" applyNumberFormat="1" applyFont="1" applyFill="1" applyBorder="1" applyAlignment="1">
      <alignment horizontal="right" vertical="top" wrapText="1"/>
    </xf>
    <xf numFmtId="0" fontId="11" fillId="4" borderId="0" xfId="0" applyFont="1" applyFill="1" applyAlignment="1" applyProtection="1">
      <alignment wrapText="1"/>
      <protection locked="0"/>
    </xf>
    <xf numFmtId="0" fontId="1" fillId="39" borderId="9" xfId="0" applyFont="1" applyFill="1" applyBorder="1" applyAlignment="1">
      <alignment horizontal="left" vertical="top" wrapText="1"/>
    </xf>
    <xf numFmtId="0" fontId="1" fillId="40" borderId="9" xfId="0" applyFont="1" applyFill="1" applyBorder="1" applyAlignment="1" applyProtection="1">
      <alignment horizontal="left" vertical="top" wrapText="1"/>
      <protection locked="0"/>
    </xf>
    <xf numFmtId="3" fontId="1" fillId="41" borderId="9" xfId="0" applyNumberFormat="1" applyFont="1" applyFill="1" applyBorder="1" applyAlignment="1">
      <alignment horizontal="right" vertical="center" wrapText="1"/>
    </xf>
    <xf numFmtId="164" fontId="1" fillId="42" borderId="9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5"/>
  <sheetViews>
    <sheetView tabSelected="1" workbookViewId="0">
      <selection activeCell="S10" sqref="S1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8.7109375" customWidth="1"/>
    <col min="5" max="11" width="15" customWidth="1"/>
    <col min="12" max="12" width="5.42578125" customWidth="1"/>
  </cols>
  <sheetData>
    <row r="1" spans="1:12" ht="17.100000000000001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1"/>
      <c r="K1" s="1"/>
      <c r="L1" s="1"/>
    </row>
    <row r="2" spans="1:12" ht="17.100000000000001" customHeight="1" x14ac:dyDescent="0.2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1"/>
      <c r="K2" s="1"/>
      <c r="L2" s="1"/>
    </row>
    <row r="3" spans="1:12" ht="15" customHeight="1" x14ac:dyDescent="0.25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8" t="s">
        <v>4</v>
      </c>
      <c r="B5" s="29"/>
      <c r="C5" s="30" t="s">
        <v>5</v>
      </c>
      <c r="D5" s="31"/>
      <c r="E5" s="31"/>
      <c r="F5" s="31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14" t="s">
        <v>8</v>
      </c>
      <c r="B6" s="15"/>
      <c r="C6" s="16" t="s">
        <v>9</v>
      </c>
      <c r="D6" s="17"/>
      <c r="E6" s="17"/>
      <c r="F6" s="17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18" t="s">
        <v>12</v>
      </c>
      <c r="B7" s="19"/>
      <c r="C7" s="20" t="s">
        <v>13</v>
      </c>
      <c r="D7" s="21"/>
      <c r="E7" s="21"/>
      <c r="F7" s="21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22" t="s">
        <v>17</v>
      </c>
      <c r="B9" s="22" t="s">
        <v>18</v>
      </c>
      <c r="C9" s="22" t="s">
        <v>19</v>
      </c>
      <c r="D9" s="22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23"/>
      <c r="B10" s="23"/>
      <c r="C10" s="23"/>
      <c r="D10" s="23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10" t="s">
        <v>32</v>
      </c>
      <c r="K10" s="10" t="s">
        <v>33</v>
      </c>
      <c r="L10" s="1"/>
    </row>
    <row r="11" spans="1:12" ht="30" customHeight="1" x14ac:dyDescent="0.25">
      <c r="A11" s="23"/>
      <c r="B11" s="23"/>
      <c r="C11" s="23"/>
      <c r="D11" s="23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11"/>
      <c r="K11" s="11"/>
      <c r="L11" s="1"/>
    </row>
    <row r="12" spans="1:12" ht="15" customHeight="1" x14ac:dyDescent="0.25">
      <c r="A12" s="32" t="s">
        <v>36</v>
      </c>
      <c r="B12" s="32" t="s">
        <v>36</v>
      </c>
      <c r="C12" s="32" t="s">
        <v>36</v>
      </c>
      <c r="D12" s="33" t="s">
        <v>38</v>
      </c>
      <c r="E12" s="34">
        <v>18376010</v>
      </c>
      <c r="F12" s="34">
        <v>20024440</v>
      </c>
      <c r="G12" s="34">
        <v>8176357</v>
      </c>
      <c r="H12" s="34">
        <v>18905236</v>
      </c>
      <c r="I12" s="34">
        <v>18780005</v>
      </c>
      <c r="J12" s="34">
        <f>I12-H12</f>
        <v>-125231</v>
      </c>
      <c r="K12" s="35">
        <f>(J12/H12)</f>
        <v>-6.6241437028344953E-3</v>
      </c>
      <c r="L12" s="1"/>
    </row>
    <row r="13" spans="1:12" ht="15" customHeight="1" x14ac:dyDescent="0.25">
      <c r="A13" s="36" t="s">
        <v>39</v>
      </c>
      <c r="B13" s="36" t="s">
        <v>36</v>
      </c>
      <c r="C13" s="36" t="s">
        <v>36</v>
      </c>
      <c r="D13" s="37" t="s">
        <v>40</v>
      </c>
      <c r="E13" s="38">
        <v>10</v>
      </c>
      <c r="F13" s="38">
        <v>10</v>
      </c>
      <c r="G13" s="38">
        <v>7852</v>
      </c>
      <c r="H13" s="38">
        <v>10</v>
      </c>
      <c r="I13" s="38">
        <v>10</v>
      </c>
      <c r="J13" s="39">
        <f t="shared" ref="J13:J16" si="0">I13-H13</f>
        <v>0</v>
      </c>
      <c r="K13" s="40">
        <f t="shared" ref="K13:K16" si="1">(J13/H13)</f>
        <v>0</v>
      </c>
      <c r="L13" s="1"/>
    </row>
    <row r="14" spans="1:12" ht="15" customHeight="1" x14ac:dyDescent="0.25">
      <c r="A14" s="36" t="s">
        <v>36</v>
      </c>
      <c r="B14" s="36" t="s">
        <v>41</v>
      </c>
      <c r="C14" s="36" t="s">
        <v>36</v>
      </c>
      <c r="D14" s="37" t="s">
        <v>42</v>
      </c>
      <c r="E14" s="38">
        <v>10</v>
      </c>
      <c r="F14" s="38">
        <v>10</v>
      </c>
      <c r="G14" s="38">
        <v>7852</v>
      </c>
      <c r="H14" s="38">
        <v>10</v>
      </c>
      <c r="I14" s="38">
        <v>10</v>
      </c>
      <c r="J14" s="39">
        <f t="shared" si="0"/>
        <v>0</v>
      </c>
      <c r="K14" s="40">
        <f t="shared" si="1"/>
        <v>0</v>
      </c>
      <c r="L14" s="1"/>
    </row>
    <row r="15" spans="1:12" ht="15" customHeight="1" x14ac:dyDescent="0.25">
      <c r="A15" s="36" t="s">
        <v>36</v>
      </c>
      <c r="B15" s="36" t="s">
        <v>36</v>
      </c>
      <c r="C15" s="36" t="s">
        <v>43</v>
      </c>
      <c r="D15" s="37" t="s">
        <v>44</v>
      </c>
      <c r="E15" s="38">
        <v>10</v>
      </c>
      <c r="F15" s="38">
        <v>10</v>
      </c>
      <c r="G15" s="38">
        <v>7852</v>
      </c>
      <c r="H15" s="38">
        <v>10</v>
      </c>
      <c r="I15" s="38">
        <v>10</v>
      </c>
      <c r="J15" s="39">
        <f t="shared" si="0"/>
        <v>0</v>
      </c>
      <c r="K15" s="40">
        <f t="shared" si="1"/>
        <v>0</v>
      </c>
      <c r="L15" s="1"/>
    </row>
    <row r="16" spans="1:12" ht="15" customHeight="1" x14ac:dyDescent="0.25">
      <c r="A16" s="36" t="s">
        <v>45</v>
      </c>
      <c r="B16" s="36" t="s">
        <v>36</v>
      </c>
      <c r="C16" s="36" t="s">
        <v>36</v>
      </c>
      <c r="D16" s="37" t="s">
        <v>46</v>
      </c>
      <c r="E16" s="38">
        <v>105761</v>
      </c>
      <c r="F16" s="38">
        <v>105761</v>
      </c>
      <c r="G16" s="38">
        <v>96445</v>
      </c>
      <c r="H16" s="38">
        <v>108807</v>
      </c>
      <c r="I16" s="38">
        <v>108807</v>
      </c>
      <c r="J16" s="39">
        <f t="shared" si="0"/>
        <v>0</v>
      </c>
      <c r="K16" s="40">
        <f t="shared" si="1"/>
        <v>0</v>
      </c>
      <c r="L16" s="1"/>
    </row>
    <row r="17" spans="1:12" ht="15" customHeight="1" x14ac:dyDescent="0.25">
      <c r="A17" s="36" t="s">
        <v>47</v>
      </c>
      <c r="B17" s="36" t="s">
        <v>36</v>
      </c>
      <c r="C17" s="36" t="s">
        <v>36</v>
      </c>
      <c r="D17" s="37" t="s">
        <v>48</v>
      </c>
      <c r="E17" s="38">
        <v>595</v>
      </c>
      <c r="F17" s="38">
        <v>595</v>
      </c>
      <c r="G17" s="38">
        <v>23465</v>
      </c>
      <c r="H17" s="38">
        <v>611</v>
      </c>
      <c r="I17" s="38">
        <v>70465</v>
      </c>
      <c r="J17" s="38">
        <f>I17-H17</f>
        <v>69854</v>
      </c>
      <c r="K17" s="40">
        <f>(J17/H17)</f>
        <v>114.32733224222586</v>
      </c>
      <c r="L17" s="1"/>
    </row>
    <row r="18" spans="1:12" ht="15" customHeight="1" x14ac:dyDescent="0.25">
      <c r="A18" s="36" t="s">
        <v>36</v>
      </c>
      <c r="B18" s="36" t="s">
        <v>49</v>
      </c>
      <c r="C18" s="36" t="s">
        <v>36</v>
      </c>
      <c r="D18" s="37" t="s">
        <v>50</v>
      </c>
      <c r="E18" s="38">
        <v>10</v>
      </c>
      <c r="F18" s="38">
        <v>10</v>
      </c>
      <c r="G18" s="38">
        <v>23195</v>
      </c>
      <c r="H18" s="38">
        <v>10</v>
      </c>
      <c r="I18" s="38">
        <v>58716</v>
      </c>
      <c r="J18" s="38">
        <f t="shared" ref="J18:J25" si="2">I18-H18</f>
        <v>58706</v>
      </c>
      <c r="K18" s="40">
        <f t="shared" ref="K18:K25" si="3">(J18/H18)</f>
        <v>5870.6</v>
      </c>
      <c r="L18" s="1"/>
    </row>
    <row r="19" spans="1:12" ht="15" customHeight="1" x14ac:dyDescent="0.25">
      <c r="A19" s="36" t="s">
        <v>36</v>
      </c>
      <c r="B19" s="36" t="s">
        <v>41</v>
      </c>
      <c r="C19" s="36" t="s">
        <v>36</v>
      </c>
      <c r="D19" s="37" t="s">
        <v>51</v>
      </c>
      <c r="E19" s="38">
        <v>10</v>
      </c>
      <c r="F19" s="38">
        <v>10</v>
      </c>
      <c r="G19" s="38">
        <v>0</v>
      </c>
      <c r="H19" s="38">
        <v>10</v>
      </c>
      <c r="I19" s="38">
        <v>10</v>
      </c>
      <c r="J19" s="39">
        <f t="shared" si="2"/>
        <v>0</v>
      </c>
      <c r="K19" s="40">
        <f t="shared" si="3"/>
        <v>0</v>
      </c>
      <c r="L19" s="1"/>
    </row>
    <row r="20" spans="1:12" ht="15" customHeight="1" x14ac:dyDescent="0.25">
      <c r="A20" s="36" t="s">
        <v>36</v>
      </c>
      <c r="B20" s="36" t="s">
        <v>52</v>
      </c>
      <c r="C20" s="36" t="s">
        <v>36</v>
      </c>
      <c r="D20" s="37" t="s">
        <v>53</v>
      </c>
      <c r="E20" s="38">
        <v>575</v>
      </c>
      <c r="F20" s="38">
        <v>575</v>
      </c>
      <c r="G20" s="38">
        <v>270</v>
      </c>
      <c r="H20" s="38">
        <v>591</v>
      </c>
      <c r="I20" s="38">
        <v>11739</v>
      </c>
      <c r="J20" s="38">
        <f t="shared" si="2"/>
        <v>11148</v>
      </c>
      <c r="K20" s="40">
        <f t="shared" si="3"/>
        <v>18.862944162436548</v>
      </c>
      <c r="L20" s="1"/>
    </row>
    <row r="21" spans="1:12" ht="15" customHeight="1" x14ac:dyDescent="0.25">
      <c r="A21" s="36" t="s">
        <v>54</v>
      </c>
      <c r="B21" s="36" t="s">
        <v>36</v>
      </c>
      <c r="C21" s="36" t="s">
        <v>36</v>
      </c>
      <c r="D21" s="37" t="s">
        <v>55</v>
      </c>
      <c r="E21" s="38">
        <v>18269624</v>
      </c>
      <c r="F21" s="38">
        <v>19898280</v>
      </c>
      <c r="G21" s="38">
        <v>8048595</v>
      </c>
      <c r="H21" s="38">
        <v>18795788</v>
      </c>
      <c r="I21" s="38">
        <v>18600703</v>
      </c>
      <c r="J21" s="38">
        <f t="shared" si="2"/>
        <v>-195085</v>
      </c>
      <c r="K21" s="40">
        <f t="shared" si="3"/>
        <v>-1.0379187081701496E-2</v>
      </c>
      <c r="L21" s="1"/>
    </row>
    <row r="22" spans="1:12" ht="15" customHeight="1" x14ac:dyDescent="0.25">
      <c r="A22" s="36" t="s">
        <v>36</v>
      </c>
      <c r="B22" s="36" t="s">
        <v>49</v>
      </c>
      <c r="C22" s="36" t="s">
        <v>36</v>
      </c>
      <c r="D22" s="37" t="s">
        <v>56</v>
      </c>
      <c r="E22" s="38">
        <v>18269624</v>
      </c>
      <c r="F22" s="38">
        <v>19898280</v>
      </c>
      <c r="G22" s="38">
        <v>8048595</v>
      </c>
      <c r="H22" s="38">
        <v>18795788</v>
      </c>
      <c r="I22" s="38">
        <v>18600703</v>
      </c>
      <c r="J22" s="38">
        <f t="shared" si="2"/>
        <v>-195085</v>
      </c>
      <c r="K22" s="40">
        <f t="shared" si="3"/>
        <v>-1.0379187081701496E-2</v>
      </c>
      <c r="L22" s="1"/>
    </row>
    <row r="23" spans="1:12" ht="15" customHeight="1" x14ac:dyDescent="0.25">
      <c r="A23" s="36" t="s">
        <v>57</v>
      </c>
      <c r="B23" s="36" t="s">
        <v>36</v>
      </c>
      <c r="C23" s="36" t="s">
        <v>36</v>
      </c>
      <c r="D23" s="37" t="s">
        <v>58</v>
      </c>
      <c r="E23" s="38">
        <v>10</v>
      </c>
      <c r="F23" s="38">
        <v>10</v>
      </c>
      <c r="G23" s="38">
        <v>0</v>
      </c>
      <c r="H23" s="38">
        <v>10</v>
      </c>
      <c r="I23" s="38">
        <v>10</v>
      </c>
      <c r="J23" s="39">
        <f t="shared" si="2"/>
        <v>0</v>
      </c>
      <c r="K23" s="40">
        <f t="shared" si="3"/>
        <v>0</v>
      </c>
      <c r="L23" s="1"/>
    </row>
    <row r="24" spans="1:12" ht="15" customHeight="1" x14ac:dyDescent="0.25">
      <c r="A24" s="36" t="s">
        <v>36</v>
      </c>
      <c r="B24" s="36" t="s">
        <v>59</v>
      </c>
      <c r="C24" s="36" t="s">
        <v>36</v>
      </c>
      <c r="D24" s="37" t="s">
        <v>60</v>
      </c>
      <c r="E24" s="38">
        <v>10</v>
      </c>
      <c r="F24" s="38">
        <v>10</v>
      </c>
      <c r="G24" s="38">
        <v>0</v>
      </c>
      <c r="H24" s="38">
        <v>10</v>
      </c>
      <c r="I24" s="38">
        <v>10</v>
      </c>
      <c r="J24" s="39">
        <f t="shared" si="2"/>
        <v>0</v>
      </c>
      <c r="K24" s="40">
        <f t="shared" si="3"/>
        <v>0</v>
      </c>
      <c r="L24" s="1"/>
    </row>
    <row r="25" spans="1:12" ht="15" customHeight="1" x14ac:dyDescent="0.25">
      <c r="A25" s="36" t="s">
        <v>61</v>
      </c>
      <c r="B25" s="36" t="s">
        <v>36</v>
      </c>
      <c r="C25" s="36" t="s">
        <v>36</v>
      </c>
      <c r="D25" s="37" t="s">
        <v>62</v>
      </c>
      <c r="E25" s="38">
        <v>10</v>
      </c>
      <c r="F25" s="38">
        <v>19784</v>
      </c>
      <c r="G25" s="38">
        <v>0</v>
      </c>
      <c r="H25" s="38">
        <v>10</v>
      </c>
      <c r="I25" s="38">
        <v>10</v>
      </c>
      <c r="J25" s="39">
        <f t="shared" si="2"/>
        <v>0</v>
      </c>
      <c r="K25" s="40">
        <f t="shared" si="3"/>
        <v>0</v>
      </c>
      <c r="L25" s="1"/>
    </row>
    <row r="26" spans="1:12" ht="15" customHeight="1" x14ac:dyDescent="0.25">
      <c r="A26" s="32" t="s">
        <v>36</v>
      </c>
      <c r="B26" s="32" t="s">
        <v>36</v>
      </c>
      <c r="C26" s="32" t="s">
        <v>36</v>
      </c>
      <c r="D26" s="33" t="s">
        <v>63</v>
      </c>
      <c r="E26" s="34">
        <v>18376010</v>
      </c>
      <c r="F26" s="34">
        <v>20024440</v>
      </c>
      <c r="G26" s="34">
        <v>8181982</v>
      </c>
      <c r="H26" s="34">
        <v>18905236</v>
      </c>
      <c r="I26" s="34">
        <v>18780005</v>
      </c>
      <c r="J26" s="34">
        <f>I26-H26</f>
        <v>-125231</v>
      </c>
      <c r="K26" s="35">
        <f>(J26/H26)</f>
        <v>-6.6241437028344953E-3</v>
      </c>
      <c r="L26" s="1"/>
    </row>
    <row r="27" spans="1:12" ht="15" customHeight="1" x14ac:dyDescent="0.25">
      <c r="A27" s="36" t="s">
        <v>64</v>
      </c>
      <c r="B27" s="36" t="s">
        <v>36</v>
      </c>
      <c r="C27" s="36" t="s">
        <v>36</v>
      </c>
      <c r="D27" s="37" t="s">
        <v>65</v>
      </c>
      <c r="E27" s="38">
        <v>4150740</v>
      </c>
      <c r="F27" s="38">
        <v>4003206</v>
      </c>
      <c r="G27" s="38">
        <v>2519245</v>
      </c>
      <c r="H27" s="38">
        <v>4270280</v>
      </c>
      <c r="I27" s="38">
        <v>4176201</v>
      </c>
      <c r="J27" s="38">
        <f t="shared" ref="J27:J41" si="4">I27-H27</f>
        <v>-94079</v>
      </c>
      <c r="K27" s="40">
        <f t="shared" ref="K27:K41" si="5">(J27/H27)</f>
        <v>-2.2031108030386767E-2</v>
      </c>
      <c r="L27" s="1"/>
    </row>
    <row r="28" spans="1:12" ht="15" customHeight="1" x14ac:dyDescent="0.25">
      <c r="A28" s="36" t="s">
        <v>66</v>
      </c>
      <c r="B28" s="36" t="s">
        <v>36</v>
      </c>
      <c r="C28" s="36" t="s">
        <v>36</v>
      </c>
      <c r="D28" s="37" t="s">
        <v>67</v>
      </c>
      <c r="E28" s="38">
        <v>766436</v>
      </c>
      <c r="F28" s="38">
        <v>766436</v>
      </c>
      <c r="G28" s="38">
        <v>434491</v>
      </c>
      <c r="H28" s="38">
        <v>788509</v>
      </c>
      <c r="I28" s="38">
        <v>742273</v>
      </c>
      <c r="J28" s="38">
        <f t="shared" si="4"/>
        <v>-46236</v>
      </c>
      <c r="K28" s="40">
        <f t="shared" si="5"/>
        <v>-5.8637250811341406E-2</v>
      </c>
      <c r="L28" s="1"/>
    </row>
    <row r="29" spans="1:12" ht="15" customHeight="1" x14ac:dyDescent="0.25">
      <c r="A29" s="36" t="s">
        <v>68</v>
      </c>
      <c r="B29" s="36" t="s">
        <v>36</v>
      </c>
      <c r="C29" s="36" t="s">
        <v>36</v>
      </c>
      <c r="D29" s="37" t="s">
        <v>69</v>
      </c>
      <c r="E29" s="38">
        <v>10</v>
      </c>
      <c r="F29" s="38">
        <v>10</v>
      </c>
      <c r="G29" s="38">
        <v>0</v>
      </c>
      <c r="H29" s="38">
        <v>10</v>
      </c>
      <c r="I29" s="38">
        <v>10</v>
      </c>
      <c r="J29" s="39">
        <f t="shared" si="4"/>
        <v>0</v>
      </c>
      <c r="K29" s="40">
        <f t="shared" si="5"/>
        <v>0</v>
      </c>
      <c r="L29" s="1"/>
    </row>
    <row r="30" spans="1:12" ht="15" customHeight="1" x14ac:dyDescent="0.25">
      <c r="A30" s="36" t="s">
        <v>36</v>
      </c>
      <c r="B30" s="36" t="s">
        <v>70</v>
      </c>
      <c r="C30" s="36" t="s">
        <v>36</v>
      </c>
      <c r="D30" s="37" t="s">
        <v>71</v>
      </c>
      <c r="E30" s="38">
        <v>10</v>
      </c>
      <c r="F30" s="38">
        <v>10</v>
      </c>
      <c r="G30" s="38">
        <v>0</v>
      </c>
      <c r="H30" s="38">
        <v>10</v>
      </c>
      <c r="I30" s="38">
        <v>10</v>
      </c>
      <c r="J30" s="39">
        <f t="shared" si="4"/>
        <v>0</v>
      </c>
      <c r="K30" s="40">
        <f t="shared" si="5"/>
        <v>0</v>
      </c>
      <c r="L30" s="1"/>
    </row>
    <row r="31" spans="1:12" ht="15" customHeight="1" x14ac:dyDescent="0.25">
      <c r="A31" s="36" t="s">
        <v>72</v>
      </c>
      <c r="B31" s="36" t="s">
        <v>36</v>
      </c>
      <c r="C31" s="36" t="s">
        <v>36</v>
      </c>
      <c r="D31" s="37" t="s">
        <v>73</v>
      </c>
      <c r="E31" s="38">
        <v>16991</v>
      </c>
      <c r="F31" s="38">
        <v>32100</v>
      </c>
      <c r="G31" s="38">
        <v>45342</v>
      </c>
      <c r="H31" s="38">
        <v>17480</v>
      </c>
      <c r="I31" s="38">
        <v>87245</v>
      </c>
      <c r="J31" s="38">
        <f t="shared" si="4"/>
        <v>69765</v>
      </c>
      <c r="K31" s="40">
        <f t="shared" si="5"/>
        <v>3.9911327231121283</v>
      </c>
      <c r="L31" s="1"/>
    </row>
    <row r="32" spans="1:12" ht="15" customHeight="1" x14ac:dyDescent="0.25">
      <c r="A32" s="36" t="s">
        <v>36</v>
      </c>
      <c r="B32" s="36" t="s">
        <v>49</v>
      </c>
      <c r="C32" s="36" t="s">
        <v>36</v>
      </c>
      <c r="D32" s="37" t="s">
        <v>74</v>
      </c>
      <c r="E32" s="38">
        <v>16971</v>
      </c>
      <c r="F32" s="38">
        <v>16971</v>
      </c>
      <c r="G32" s="38">
        <v>15399</v>
      </c>
      <c r="H32" s="38">
        <v>17460</v>
      </c>
      <c r="I32" s="38">
        <v>17372</v>
      </c>
      <c r="J32" s="38">
        <f t="shared" si="4"/>
        <v>-88</v>
      </c>
      <c r="K32" s="40">
        <f t="shared" si="5"/>
        <v>-5.0400916380297827E-3</v>
      </c>
      <c r="L32" s="1"/>
    </row>
    <row r="33" spans="1:12" ht="15" customHeight="1" x14ac:dyDescent="0.25">
      <c r="A33" s="36" t="s">
        <v>36</v>
      </c>
      <c r="B33" s="36" t="s">
        <v>52</v>
      </c>
      <c r="C33" s="36" t="s">
        <v>36</v>
      </c>
      <c r="D33" s="37" t="s">
        <v>75</v>
      </c>
      <c r="E33" s="38">
        <v>20</v>
      </c>
      <c r="F33" s="38">
        <v>15129</v>
      </c>
      <c r="G33" s="38">
        <v>29943</v>
      </c>
      <c r="H33" s="38">
        <v>20</v>
      </c>
      <c r="I33" s="38">
        <v>69873</v>
      </c>
      <c r="J33" s="38">
        <f t="shared" si="4"/>
        <v>69853</v>
      </c>
      <c r="K33" s="40">
        <f t="shared" si="5"/>
        <v>3492.65</v>
      </c>
      <c r="L33" s="1"/>
    </row>
    <row r="34" spans="1:12" ht="15" customHeight="1" x14ac:dyDescent="0.25">
      <c r="A34" s="36" t="s">
        <v>76</v>
      </c>
      <c r="B34" s="36" t="s">
        <v>36</v>
      </c>
      <c r="C34" s="36" t="s">
        <v>36</v>
      </c>
      <c r="D34" s="37" t="s">
        <v>77</v>
      </c>
      <c r="E34" s="38">
        <v>70616</v>
      </c>
      <c r="F34" s="38">
        <v>70616</v>
      </c>
      <c r="G34" s="38">
        <v>3100</v>
      </c>
      <c r="H34" s="38">
        <v>72650</v>
      </c>
      <c r="I34" s="38">
        <v>68380</v>
      </c>
      <c r="J34" s="38">
        <f t="shared" si="4"/>
        <v>-4270</v>
      </c>
      <c r="K34" s="40">
        <f t="shared" si="5"/>
        <v>-5.8774948382656574E-2</v>
      </c>
      <c r="L34" s="1"/>
    </row>
    <row r="35" spans="1:12" ht="15" customHeight="1" x14ac:dyDescent="0.25">
      <c r="A35" s="36" t="s">
        <v>36</v>
      </c>
      <c r="B35" s="36" t="s">
        <v>78</v>
      </c>
      <c r="C35" s="36" t="s">
        <v>36</v>
      </c>
      <c r="D35" s="37" t="s">
        <v>79</v>
      </c>
      <c r="E35" s="38">
        <v>12359</v>
      </c>
      <c r="F35" s="38">
        <v>12359</v>
      </c>
      <c r="G35" s="38">
        <v>0</v>
      </c>
      <c r="H35" s="38">
        <v>12715</v>
      </c>
      <c r="I35" s="38">
        <v>12424</v>
      </c>
      <c r="J35" s="38">
        <f t="shared" si="4"/>
        <v>-291</v>
      </c>
      <c r="K35" s="40">
        <f t="shared" si="5"/>
        <v>-2.2886354699174202E-2</v>
      </c>
      <c r="L35" s="1"/>
    </row>
    <row r="36" spans="1:12" ht="15" customHeight="1" x14ac:dyDescent="0.25">
      <c r="A36" s="36" t="s">
        <v>36</v>
      </c>
      <c r="B36" s="36" t="s">
        <v>45</v>
      </c>
      <c r="C36" s="36" t="s">
        <v>36</v>
      </c>
      <c r="D36" s="37" t="s">
        <v>80</v>
      </c>
      <c r="E36" s="38">
        <v>58257</v>
      </c>
      <c r="F36" s="38">
        <v>58257</v>
      </c>
      <c r="G36" s="38">
        <v>3100</v>
      </c>
      <c r="H36" s="38">
        <v>59935</v>
      </c>
      <c r="I36" s="38">
        <v>55956</v>
      </c>
      <c r="J36" s="38">
        <f t="shared" si="4"/>
        <v>-3979</v>
      </c>
      <c r="K36" s="40">
        <f t="shared" si="5"/>
        <v>-6.6388587636606322E-2</v>
      </c>
      <c r="L36" s="1"/>
    </row>
    <row r="37" spans="1:12" ht="15" customHeight="1" x14ac:dyDescent="0.25">
      <c r="A37" s="36" t="s">
        <v>81</v>
      </c>
      <c r="B37" s="36" t="s">
        <v>36</v>
      </c>
      <c r="C37" s="36" t="s">
        <v>36</v>
      </c>
      <c r="D37" s="37" t="s">
        <v>82</v>
      </c>
      <c r="E37" s="38">
        <v>13371197</v>
      </c>
      <c r="F37" s="38">
        <v>13371197</v>
      </c>
      <c r="G37" s="38">
        <v>3399640</v>
      </c>
      <c r="H37" s="38">
        <v>13756287</v>
      </c>
      <c r="I37" s="38">
        <v>13705876</v>
      </c>
      <c r="J37" s="38">
        <f t="shared" si="4"/>
        <v>-50411</v>
      </c>
      <c r="K37" s="40">
        <f t="shared" si="5"/>
        <v>-3.6645789666935563E-3</v>
      </c>
      <c r="L37" s="1"/>
    </row>
    <row r="38" spans="1:12" ht="15" customHeight="1" x14ac:dyDescent="0.25">
      <c r="A38" s="36" t="s">
        <v>36</v>
      </c>
      <c r="B38" s="36" t="s">
        <v>41</v>
      </c>
      <c r="C38" s="36" t="s">
        <v>36</v>
      </c>
      <c r="D38" s="37" t="s">
        <v>83</v>
      </c>
      <c r="E38" s="38">
        <v>13371197</v>
      </c>
      <c r="F38" s="38">
        <v>13371197</v>
      </c>
      <c r="G38" s="38">
        <v>3399640</v>
      </c>
      <c r="H38" s="38">
        <v>13756287</v>
      </c>
      <c r="I38" s="38">
        <v>13705876</v>
      </c>
      <c r="J38" s="38">
        <f t="shared" si="4"/>
        <v>-50411</v>
      </c>
      <c r="K38" s="40">
        <f t="shared" si="5"/>
        <v>-3.6645789666935563E-3</v>
      </c>
      <c r="L38" s="1"/>
    </row>
    <row r="39" spans="1:12" ht="15" customHeight="1" x14ac:dyDescent="0.25">
      <c r="A39" s="36" t="s">
        <v>84</v>
      </c>
      <c r="B39" s="36" t="s">
        <v>36</v>
      </c>
      <c r="C39" s="36" t="s">
        <v>36</v>
      </c>
      <c r="D39" s="37" t="s">
        <v>85</v>
      </c>
      <c r="E39" s="38">
        <v>10</v>
      </c>
      <c r="F39" s="38">
        <v>1780865</v>
      </c>
      <c r="G39" s="38">
        <v>1780164</v>
      </c>
      <c r="H39" s="38">
        <v>10</v>
      </c>
      <c r="I39" s="38">
        <v>10</v>
      </c>
      <c r="J39" s="39">
        <f t="shared" si="4"/>
        <v>0</v>
      </c>
      <c r="K39" s="40">
        <f t="shared" si="5"/>
        <v>0</v>
      </c>
      <c r="L39" s="1"/>
    </row>
    <row r="40" spans="1:12" ht="15" customHeight="1" x14ac:dyDescent="0.25">
      <c r="A40" s="36" t="s">
        <v>36</v>
      </c>
      <c r="B40" s="36" t="s">
        <v>45</v>
      </c>
      <c r="C40" s="36" t="s">
        <v>36</v>
      </c>
      <c r="D40" s="37" t="s">
        <v>86</v>
      </c>
      <c r="E40" s="38">
        <v>10</v>
      </c>
      <c r="F40" s="38">
        <v>1780865</v>
      </c>
      <c r="G40" s="38">
        <v>1780164</v>
      </c>
      <c r="H40" s="38">
        <v>10</v>
      </c>
      <c r="I40" s="38">
        <v>10</v>
      </c>
      <c r="J40" s="39">
        <f t="shared" si="4"/>
        <v>0</v>
      </c>
      <c r="K40" s="40">
        <f t="shared" si="5"/>
        <v>0</v>
      </c>
      <c r="L40" s="1"/>
    </row>
    <row r="41" spans="1:12" ht="15" customHeight="1" x14ac:dyDescent="0.25">
      <c r="A41" s="41" t="s">
        <v>87</v>
      </c>
      <c r="B41" s="41" t="s">
        <v>36</v>
      </c>
      <c r="C41" s="41" t="s">
        <v>36</v>
      </c>
      <c r="D41" s="42" t="s">
        <v>88</v>
      </c>
      <c r="E41" s="43">
        <v>10</v>
      </c>
      <c r="F41" s="43">
        <v>10</v>
      </c>
      <c r="G41" s="43">
        <v>0</v>
      </c>
      <c r="H41" s="43">
        <v>10</v>
      </c>
      <c r="I41" s="43">
        <v>10</v>
      </c>
      <c r="J41" s="44">
        <f t="shared" si="4"/>
        <v>0</v>
      </c>
      <c r="K41" s="45">
        <f t="shared" si="5"/>
        <v>0</v>
      </c>
      <c r="L41" s="1"/>
    </row>
    <row r="42" spans="1:12" ht="15" customHeight="1" x14ac:dyDescent="0.25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1"/>
    </row>
    <row r="43" spans="1:12" ht="15" customHeight="1" x14ac:dyDescent="0.25">
      <c r="A43" s="47" t="s">
        <v>89</v>
      </c>
      <c r="B43" s="48"/>
      <c r="C43" s="48"/>
      <c r="D43" s="48"/>
      <c r="E43" s="49">
        <v>18375970</v>
      </c>
      <c r="F43" s="49">
        <v>18228436</v>
      </c>
      <c r="G43" s="49">
        <v>6371875</v>
      </c>
      <c r="H43" s="49">
        <v>18905196</v>
      </c>
      <c r="I43" s="49">
        <v>18710112</v>
      </c>
      <c r="J43" s="49">
        <v>-195084</v>
      </c>
      <c r="K43" s="50">
        <v>-1.0319067837223164E-2</v>
      </c>
      <c r="L43" s="1"/>
    </row>
    <row r="44" spans="1:12" ht="15" customHeight="1" x14ac:dyDescent="0.25">
      <c r="A44" s="12" t="s">
        <v>37</v>
      </c>
      <c r="B44" s="13"/>
      <c r="C44" s="13"/>
      <c r="D44" s="13"/>
      <c r="E44" s="13"/>
      <c r="F44" s="13"/>
      <c r="G44" s="13"/>
      <c r="H44" s="13"/>
      <c r="I44" s="13"/>
      <c r="J44" s="1"/>
      <c r="K44" s="1"/>
      <c r="L44" s="1"/>
    </row>
    <row r="45" spans="1:12" ht="5.099999999999999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43:D43"/>
    <mergeCell ref="A44:I44"/>
    <mergeCell ref="A6:B6"/>
    <mergeCell ref="C6:F6"/>
    <mergeCell ref="A7:B7"/>
    <mergeCell ref="C7:F7"/>
    <mergeCell ref="A9:A11"/>
    <mergeCell ref="B9:B11"/>
    <mergeCell ref="C9:C11"/>
    <mergeCell ref="D9:D11"/>
  </mergeCells>
  <pageMargins left="0.39370078740157483" right="0.23622047244094488" top="0.15748031496062992" bottom="0.19685039370078741" header="0.19685039370078741" footer="0.1181102362204724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2026-09-30T18:59:00Z</dcterms:modified>
</cp:coreProperties>
</file>